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entralizator facultate" sheetId="1" r:id="rId4"/>
    <sheet state="visible" name="I.1" sheetId="2" r:id="rId5"/>
    <sheet state="visible" name="I.2" sheetId="3" r:id="rId6"/>
    <sheet state="visible" name="I.3" sheetId="4" r:id="rId7"/>
    <sheet state="visible" name="I.4" sheetId="5" r:id="rId8"/>
    <sheet state="visible" name="I.5" sheetId="6" r:id="rId9"/>
    <sheet state="visible" name="I.6" sheetId="7" r:id="rId10"/>
    <sheet state="visible" name="I.8" sheetId="8" r:id="rId11"/>
    <sheet state="visible" name="I.7" sheetId="9" r:id="rId12"/>
    <sheet state="visible" name="I.9" sheetId="10" r:id="rId13"/>
    <sheet state="visible" name="I.10" sheetId="11" r:id="rId14"/>
    <sheet state="visible" name="I.11" sheetId="12" r:id="rId15"/>
    <sheet state="visible" name="I.12" sheetId="13" r:id="rId16"/>
    <sheet state="visible" name="I.13" sheetId="14" r:id="rId17"/>
    <sheet state="visible" name="I.14" sheetId="15" r:id="rId18"/>
    <sheet state="visible" name="I.15" sheetId="16" r:id="rId19"/>
    <sheet state="visible" name="I.16" sheetId="17" r:id="rId20"/>
    <sheet state="visible" name="I. 17." sheetId="18" r:id="rId21"/>
    <sheet state="visible" name="I. 18" sheetId="19" r:id="rId22"/>
    <sheet state="visible" name="I.19" sheetId="20" r:id="rId23"/>
    <sheet state="visible" name="I.20" sheetId="21" r:id="rId24"/>
  </sheets>
  <definedNames/>
  <calcPr/>
  <extLst>
    <ext uri="GoogleSheetsCustomDataVersion1">
      <go:sheetsCustomData xmlns:go="http://customooxmlschemas.google.com/" r:id="rId25" roundtripDataSignature="AMtx7miwxzKz41gXoNEn+S7RFTqXYPPBpA=="/>
    </ext>
  </extLst>
</workbook>
</file>

<file path=xl/sharedStrings.xml><?xml version="1.0" encoding="utf-8"?>
<sst xmlns="http://schemas.openxmlformats.org/spreadsheetml/2006/main" count="13506" uniqueCount="5326">
  <si>
    <t>Facultate:</t>
  </si>
  <si>
    <t>INGINERIE</t>
  </si>
  <si>
    <t>Cd doc
Prof
Conf
Lect/Șl
Asist</t>
  </si>
  <si>
    <t>Cd doc: 500
Prof: 350
Conf: 300
Lect/Șl: 250
Asistent 200</t>
  </si>
  <si>
    <t>Atentie! 
Plafon maxim!</t>
  </si>
  <si>
    <r>
      <rPr>
        <rFont val="Calibri"/>
        <color theme="1"/>
        <sz val="11.0"/>
      </rPr>
      <t xml:space="preserve">Galben = OK
</t>
    </r>
    <r>
      <rPr>
        <rFont val="Calibri"/>
        <color rgb="FFDD0806"/>
        <sz val="11.0"/>
      </rPr>
      <t>Rosu = ATENTIE</t>
    </r>
  </si>
  <si>
    <r>
      <rPr>
        <rFont val="Calibri"/>
        <color theme="1"/>
        <sz val="11.0"/>
      </rPr>
      <t xml:space="preserve">Galben = OK
</t>
    </r>
    <r>
      <rPr>
        <rFont val="Calibri"/>
        <color rgb="FFDD0806"/>
        <sz val="11.0"/>
      </rPr>
      <t>Rosu = ATENTIE</t>
    </r>
  </si>
  <si>
    <t>Nr. crt.</t>
  </si>
  <si>
    <t>Numele și prenumele</t>
  </si>
  <si>
    <t>Cod Departament</t>
  </si>
  <si>
    <t>Grad didactic la 01.01.2020</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</si>
  <si>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</si>
  <si>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</si>
  <si>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</si>
  <si>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</si>
  <si>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</si>
  <si>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</si>
  <si>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</si>
  <si>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</si>
  <si>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</si>
  <si>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</si>
  <si>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</si>
  <si>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</si>
  <si>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</si>
  <si>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</si>
  <si>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</si>
  <si>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</si>
  <si>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</si>
  <si>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</si>
  <si>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</si>
  <si>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</si>
  <si>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</si>
  <si>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</si>
  <si>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Punctaj centralizator individual semnat</t>
  </si>
  <si>
    <t>Punctaj centralizator facultate</t>
  </si>
  <si>
    <t>Diferente TOTAL - Centralizator individual</t>
  </si>
  <si>
    <t>Diferente TOTAL - Centralizator facultate</t>
  </si>
  <si>
    <t>Prof.dr.ing BĂDESCU Mircea</t>
  </si>
  <si>
    <t>FING3</t>
  </si>
  <si>
    <t>Prof</t>
  </si>
  <si>
    <t>Şef lucr.dr.ing. BARB Carmen</t>
  </si>
  <si>
    <t>Sl</t>
  </si>
  <si>
    <t>Prof.dr.ing BEJU Livia Dana</t>
  </si>
  <si>
    <t>Prof.dr.ing.BIBU Marius</t>
  </si>
  <si>
    <t>Prof.dr.ing BONDREA Ioan</t>
  </si>
  <si>
    <t>Cd doc</t>
  </si>
  <si>
    <t>Asist.drd.ing. BRĂNESCU HORIA</t>
  </si>
  <si>
    <t>Asist</t>
  </si>
  <si>
    <t>Lector dr.ec. BUTĂNESCU – VOLANIN Remus Constantin</t>
  </si>
  <si>
    <t>Lect</t>
  </si>
  <si>
    <t>Prof.dr.ing CIOCA Lucian</t>
  </si>
  <si>
    <t>Prof.dr.ing. CIOCA Marius</t>
  </si>
  <si>
    <t>Şef lucr.dr.ing. CIOFU Cristian Florin</t>
  </si>
  <si>
    <t>Asist.drd.ing. CIORA Radu</t>
  </si>
  <si>
    <t>Prof.dr.ing COFARU Nicolae Florin</t>
  </si>
  <si>
    <t>Lector dr.ec. DAN Nicoleta</t>
  </si>
  <si>
    <t>Conf.dr.ing. DEAC Cristian</t>
  </si>
  <si>
    <t>Conf</t>
  </si>
  <si>
    <t>Prof.dr.ing DENEŞ Călin Ionel</t>
  </si>
  <si>
    <t>Prof.dr.ing DOBROTĂ Dan</t>
  </si>
  <si>
    <t>Prof.dr.ing DUMITRAŞCU Dănuţ-Dumitru</t>
  </si>
  <si>
    <t>Şef lucr.dr.ing. FLEISCHER Wiegand</t>
  </si>
  <si>
    <t>șl</t>
  </si>
  <si>
    <t>Şef lucr.dr.ing. FOIDAŞ Ion</t>
  </si>
  <si>
    <t>Şef lucr.dr.ing. GLIGOR Alina</t>
  </si>
  <si>
    <t>Şef lucr.dr.ing. GRECU Valentin</t>
  </si>
  <si>
    <t>Şef lucr.dr.ing. INŢĂ Marinela</t>
  </si>
  <si>
    <t>Conf.dr.ing. ISARIE Claudiu Laurenţiu</t>
  </si>
  <si>
    <t>conf</t>
  </si>
  <si>
    <t>Prof.dr.ing KIFOR Claudiu</t>
  </si>
  <si>
    <t>Conf.dr.ing. LOBONŢ Lucian</t>
  </si>
  <si>
    <t>Asist.drd.ing. LUPU Diana</t>
  </si>
  <si>
    <t>asist</t>
  </si>
  <si>
    <t>Prof.dr.ing. MIRICESCU Dan</t>
  </si>
  <si>
    <t>prof</t>
  </si>
  <si>
    <t>Şef lucr.dr.ing. MORARU Gina</t>
  </si>
  <si>
    <t>Șef lucr.dr.ing MUȚIU Călin</t>
  </si>
  <si>
    <t>Şef lucr.dr.ing. OLEKSIK Mihaela</t>
  </si>
  <si>
    <t>Prof.dr.ing.PETRESCU Valentin</t>
  </si>
  <si>
    <t>Şef lucr.dr.ing. PETRUSE Radu Emanuil</t>
  </si>
  <si>
    <t>Conf.dr.ing. PÎRVU Bogdan</t>
  </si>
  <si>
    <t>Şef lucr.dr.ing. POPA Daniela</t>
  </si>
  <si>
    <t>Ș.l.</t>
  </si>
  <si>
    <t>Şef lucr.dr.ing. POPESCU Liliana</t>
  </si>
  <si>
    <t>Şef lucr.dr.ing. PRODEA Laurenţiu</t>
  </si>
  <si>
    <t>Şef lucr.dr.ing. PURCAR Carmen</t>
  </si>
  <si>
    <t>Prof.dr.ing ROŞCA Liviu Ion</t>
  </si>
  <si>
    <t>Prof.</t>
  </si>
  <si>
    <t>Asist.drd. ROŞCA Nicolae</t>
  </si>
  <si>
    <t>Asist.</t>
  </si>
  <si>
    <t>Şef lucr.dr.ing. ROTARU Mihaela</t>
  </si>
  <si>
    <t>Şef lucr.dr.ing. ROTARU Ionela</t>
  </si>
  <si>
    <t>Conf.dr.ing. SĂVESCU Roxana</t>
  </si>
  <si>
    <t>Conf.</t>
  </si>
  <si>
    <t>Prof.dr.ing SIMION Carmen Mihaela</t>
  </si>
  <si>
    <t>Prof.dr.ing ŞTEŢIU Mircea</t>
  </si>
  <si>
    <t>Lector dr. TARNU Lucian</t>
  </si>
  <si>
    <t>Lect.</t>
  </si>
  <si>
    <t>Prof.dr.ing ŢÎŢU Mihail</t>
  </si>
  <si>
    <t>Şef lucr.dr.ing. ZERBEŞ Mihai Victor</t>
  </si>
  <si>
    <t>Avrigean Eugen</t>
  </si>
  <si>
    <t>FING4</t>
  </si>
  <si>
    <t>Barsan Alexandru</t>
  </si>
  <si>
    <t>Biris Cristina</t>
  </si>
  <si>
    <t>Lect/Șl</t>
  </si>
  <si>
    <t>Brad Raluca</t>
  </si>
  <si>
    <t>Breaz Radu</t>
  </si>
  <si>
    <t>Chicea Anca</t>
  </si>
  <si>
    <t>Chiliban Bogdan</t>
  </si>
  <si>
    <t>Coldea Alina</t>
  </si>
  <si>
    <t>Coman Diana</t>
  </si>
  <si>
    <t>Crenganis Mihai</t>
  </si>
  <si>
    <t>Dinu Milena</t>
  </si>
  <si>
    <t>Dumitrascu Oana</t>
  </si>
  <si>
    <t>Florea Adriana</t>
  </si>
  <si>
    <t>Florea Marin</t>
  </si>
  <si>
    <t>Florea Radu</t>
  </si>
  <si>
    <t>Girjob Claudia</t>
  </si>
  <si>
    <t>Iridon Anca Madalina</t>
  </si>
  <si>
    <t>Manolea Daniel</t>
  </si>
  <si>
    <t>Marosan Adrian</t>
  </si>
  <si>
    <t>Matran Cristian</t>
  </si>
  <si>
    <t>Oleksik Valentin</t>
  </si>
  <si>
    <t>Pascu Adrian</t>
  </si>
  <si>
    <t>Popp Ilie</t>
  </si>
  <si>
    <t>Racz Sever Gabriel</t>
  </si>
  <si>
    <t>Sima Elena</t>
  </si>
  <si>
    <t>Soare Sorin</t>
  </si>
  <si>
    <t>Tera Melania</t>
  </si>
  <si>
    <t>Vlad Dorin</t>
  </si>
  <si>
    <t>Vrinceanu Narcisa</t>
  </si>
  <si>
    <t xml:space="preserve">Volovici Daniel </t>
  </si>
  <si>
    <t>FING2</t>
  </si>
  <si>
    <t>Brad Remus Ovidiu</t>
  </si>
  <si>
    <t>Cond. Doct.</t>
  </si>
  <si>
    <t>Vințan Maria</t>
  </si>
  <si>
    <t>Zamfirescu Băla C-tin</t>
  </si>
  <si>
    <t>Florea Adrian</t>
  </si>
  <si>
    <t>Sima Nicolae Dorin</t>
  </si>
  <si>
    <t>Rentea Cornel</t>
  </si>
  <si>
    <t>Panu Mihai</t>
  </si>
  <si>
    <t>Popescu Lizeta Milina</t>
  </si>
  <si>
    <t>Bogdan Mihai</t>
  </si>
  <si>
    <t>Baciu Rodica</t>
  </si>
  <si>
    <t>conf.</t>
  </si>
  <si>
    <t>Breazu Macarie</t>
  </si>
  <si>
    <t>Cretulescu Radu</t>
  </si>
  <si>
    <t>Morariu Daniel</t>
  </si>
  <si>
    <t>Gellert Arpad</t>
  </si>
  <si>
    <t>Golomety Adalbert Constantin</t>
  </si>
  <si>
    <t>Sef lucrări.</t>
  </si>
  <si>
    <t>Sigovan Ovidiu</t>
  </si>
  <si>
    <t>Ciurea Stelian</t>
  </si>
  <si>
    <t>ILIE Constantin-Beriliu</t>
  </si>
  <si>
    <t>Bouleanu Iulian</t>
  </si>
  <si>
    <t>Cofaru Ileana Ioana</t>
  </si>
  <si>
    <t>Craciunas Gabriela</t>
  </si>
  <si>
    <t>Spătari Ovidiu</t>
  </si>
  <si>
    <t>Viorel Alina</t>
  </si>
  <si>
    <t>Pitic Antoniu Gabriel</t>
  </si>
  <si>
    <t>Neghina Mihai</t>
  </si>
  <si>
    <t>Butean Vasile-Alexandru</t>
  </si>
  <si>
    <t>asistent</t>
  </si>
  <si>
    <t>Toma Emanoil</t>
  </si>
  <si>
    <t>Neghina Elena Catalina</t>
  </si>
  <si>
    <t>Chiș Radu</t>
  </si>
  <si>
    <t>Crăciunean Daniel-Cristian</t>
  </si>
  <si>
    <t>Dorobanțiu Alexandru</t>
  </si>
  <si>
    <t>TOTAL</t>
  </si>
  <si>
    <t>TOTAL din baza 
(I1 ...I20)</t>
  </si>
  <si>
    <t>Diferenta total-total baza</t>
  </si>
  <si>
    <r>
      <rPr>
        <rFont val="Calibri"/>
        <color theme="1"/>
        <sz val="11.0"/>
      </rPr>
      <t xml:space="preserve">Galben = OK
</t>
    </r>
    <r>
      <rPr>
        <rFont val="Calibri"/>
        <color rgb="FFDD0806"/>
        <sz val="11.0"/>
      </rPr>
      <t>Rosu = ATENTIE</t>
    </r>
  </si>
  <si>
    <t>Numar cadre didactice centralizator facultate:</t>
  </si>
  <si>
    <t>Numar cadre didactice verficate:</t>
  </si>
  <si>
    <t>Diferenta:</t>
  </si>
  <si>
    <r>
      <rPr>
        <rFont val="Calibri"/>
        <color theme="1"/>
        <sz val="11.0"/>
      </rPr>
      <t xml:space="preserve">Galben = OK
</t>
    </r>
    <r>
      <rPr>
        <rFont val="Calibri"/>
        <color rgb="FFDD0806"/>
        <sz val="11.0"/>
      </rPr>
      <t>Rosu = ATENTIE</t>
    </r>
  </si>
  <si>
    <r>
      <rPr>
        <rFont val="Arial Narrow"/>
        <b/>
        <color rgb="FF000000"/>
        <sz val="12.0"/>
      </rPr>
      <t>I.1 - Articol în revistă WoS</t>
    </r>
    <r>
      <rPr>
        <rFont val="Arial Narrow"/>
        <b/>
        <color rgb="FF000000"/>
        <sz val="12.0"/>
      </rPr>
      <t>: SCIS, SSCI situată în ”zona r</t>
    </r>
    <r>
      <rPr>
        <rFont val="Arial Narrow"/>
        <b/>
        <color rgb="FF000000"/>
        <sz val="12.0"/>
      </rPr>
      <t>osie” / Q1, ”zona galbenă” / Q2, re</t>
    </r>
    <r>
      <rPr>
        <rFont val="Arial Narrow"/>
        <b/>
        <color rgb="FF000000"/>
        <sz val="12.0"/>
      </rPr>
      <t>spectiv AHCI &gt; 5 ani</t>
    </r>
  </si>
  <si>
    <r>
      <rPr>
        <rFont val="Arial Narrow"/>
        <color theme="1"/>
        <sz val="10.0"/>
      </rPr>
      <t xml:space="preserve">Articole încadrate “document type” ca </t>
    </r>
    <r>
      <rPr>
        <rFont val="Arial Narrow"/>
        <b/>
        <color theme="1"/>
        <sz val="10.0"/>
      </rPr>
      <t xml:space="preserve">“Article” </t>
    </r>
    <r>
      <rPr>
        <rFont val="Arial Narrow"/>
        <color theme="1"/>
        <sz val="10.0"/>
      </rPr>
      <t>sau</t>
    </r>
    <r>
      <rPr>
        <rFont val="Arial Narrow"/>
        <b/>
        <color theme="1"/>
        <sz val="10.0"/>
      </rPr>
      <t xml:space="preserve"> „Review”</t>
    </r>
    <r>
      <rPr>
        <rFont val="Arial Narrow"/>
        <color theme="1"/>
        <sz val="10.0"/>
      </rPr>
      <t xml:space="preserve"> în reviste cotate WoS (Web of Science) - SCIE - Science Citation Index Expanded şi SSCI - Social Sciences Citation Index), din</t>
    </r>
    <r>
      <rPr>
        <rFont val="Arial Narrow"/>
        <b/>
        <color theme="1"/>
        <sz val="10.0"/>
      </rPr>
      <t xml:space="preserve"> ”zona roşie”/Q1</t>
    </r>
    <r>
      <rPr>
        <rFont val="Arial Narrow"/>
        <color theme="1"/>
        <sz val="10.0"/>
      </rPr>
      <t>, şi</t>
    </r>
    <r>
      <rPr>
        <rFont val="Arial Narrow"/>
        <b/>
        <color theme="1"/>
        <sz val="10.0"/>
      </rPr>
      <t xml:space="preserve"> ”zona galbenă”/Q2</t>
    </r>
    <r>
      <rPr>
        <rFont val="Arial Narrow"/>
        <color theme="1"/>
        <sz val="10.0"/>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</si>
  <si>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rPr>
        <rFont val="Arial Narrow"/>
        <color theme="1"/>
        <sz val="10.0"/>
      </rPr>
      <t xml:space="preserve">Articolul trebuie publicat în anul de raportare şi să fie </t>
    </r>
    <r>
      <rPr>
        <rFont val="Arial Narrow"/>
        <b/>
        <color theme="1"/>
        <sz val="10.0"/>
      </rPr>
      <t xml:space="preserve">vizibil în Web of Science Core Collection </t>
    </r>
    <r>
      <rPr>
        <rFont val="Arial Narrow"/>
        <color theme="1"/>
        <sz val="10.0"/>
      </rPr>
      <t>din platforma www.webofknowledge.com</t>
    </r>
  </si>
  <si>
    <t>Listele de referință UEFISCDI sunt cele din anul anterior raportării și sunt disponibile pe site-ul https://uefiscdi.ro/scientometrie-reviste.
În cazul în care o revistă este încadrată în mai multe subdomenii, se ia în calcul încadrarea cea mai favorabilă.</t>
  </si>
  <si>
    <t>Articolul trebuie să conţină menţiunea afilierii la ULBS a declarantului.</t>
  </si>
  <si>
    <r>
      <rPr>
        <rFont val="Arial Narrow"/>
        <color theme="1"/>
        <sz val="10.0"/>
      </rPr>
      <t xml:space="preserve">* </t>
    </r>
    <r>
      <rPr>
        <rFont val="Arial Narrow"/>
        <b/>
        <color theme="1"/>
        <sz val="10.0"/>
      </rPr>
      <t xml:space="preserve">Punctaje de referință:                                                                                                                                                                                                                                                                                                          
</t>
    </r>
    <r>
      <rPr>
        <rFont val="Arial Narrow"/>
        <color theme="1"/>
        <sz val="10.0"/>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</si>
  <si>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Titlul articolului</t>
  </si>
  <si>
    <t>Numele și prenumele autorilor (afilierea)</t>
  </si>
  <si>
    <t>Cod departament</t>
  </si>
  <si>
    <t>Titlul revistei</t>
  </si>
  <si>
    <t>Volum</t>
  </si>
  <si>
    <t>Număr</t>
  </si>
  <si>
    <t>ISSN revistă</t>
  </si>
  <si>
    <t>Link către articol pe site - ul revistei</t>
  </si>
  <si>
    <t>DOI articol (Digital object identifier)</t>
  </si>
  <si>
    <t>WOS Accession Number</t>
  </si>
  <si>
    <t>Paginile articolului (de la … până la …)</t>
  </si>
  <si>
    <t>Anul publicării</t>
  </si>
  <si>
    <t>Tipul revistei (zona rosie/Q1; zona galbena/Q2; AHCI&gt;5ani)</t>
  </si>
  <si>
    <t>Factor de impact revistă</t>
  </si>
  <si>
    <t>Punctaj de referință*</t>
  </si>
  <si>
    <t>Punctaj individual</t>
  </si>
  <si>
    <t>Numele și prenumele Declarant</t>
  </si>
  <si>
    <t>Methods for Determining the Thermal Transfer in Phase-Changing Materials (PCMs)</t>
  </si>
  <si>
    <t>Vasile Bendic,Dan Dobrotă,Ionel Simion,Emilia Bălan,Nicoleta-Elisabeta Pascu and Dana Iuliana Tilina</t>
  </si>
  <si>
    <t>FING 3</t>
  </si>
  <si>
    <t>Polymers</t>
  </si>
  <si>
    <t>2073-4360</t>
  </si>
  <si>
    <t>https://www.mdpi.com/2073-4360/12/2/467</t>
  </si>
  <si>
    <t>doi.org/10.3390/polym12020467</t>
  </si>
  <si>
    <t>wos:519849800217</t>
  </si>
  <si>
    <t>22</t>
  </si>
  <si>
    <t>Q1</t>
  </si>
  <si>
    <t>Dobrota Dan</t>
  </si>
  <si>
    <t>Improvement of waste tyre recycling technology based on a new tyre markings</t>
  </si>
  <si>
    <t>Dan Dobrota, Gabriela Dobrota, Tiberiu Dobrescu</t>
  </si>
  <si>
    <t>Journal of Cleaner Production</t>
  </si>
  <si>
    <t>0959-6526</t>
  </si>
  <si>
    <t>https://www.sciencedirect.com/science/article/pii/S0959652620311884</t>
  </si>
  <si>
    <t>doi.org/10.1016/j.jclepro.2020.121141</t>
  </si>
  <si>
    <t>wos:531562000007</t>
  </si>
  <si>
    <t>25</t>
  </si>
  <si>
    <t>Synthesis, Characterization and Sorption Capacity Examination for a Novel Hydrogel Composite Based on Gellan Gum and Graphene Oxide (GG/GO)</t>
  </si>
  <si>
    <t>Cristina Modrogan, Andreea Mădălina Pandele,Constantin Bobirică, Dan Dobrotǎ, ,Annette Madelene Dăncilă, Gabriel Gârleanu, Oanamari Daniela Orbuleţ, Claudia Borda,Delia Gârleanu, Cristina Orbeci</t>
  </si>
  <si>
    <t>https://www.mdpi.com/2073-4360/12/5/1182</t>
  </si>
  <si>
    <t>doi.org/10.3390/polym12051182</t>
  </si>
  <si>
    <t>WOS:000541431100187</t>
  </si>
  <si>
    <t>21</t>
  </si>
  <si>
    <t>Optimization of the Technological Parameters for Obtaining Zn-Ti Based Composites to Increase the Performance of H2S Removal from Syngas</t>
  </si>
  <si>
    <t>Annette Madelene Dăncilă, Simona Căprărescu, Constantin Bobiricǎ, Violeta Purcar, Gabriel Gârleanu, Eugeniu Vasile, Cristina Modrogan,Claudia Borda, Dan Dobrotǎ</t>
  </si>
  <si>
    <t>Processes</t>
  </si>
  <si>
    <t>2227-9717</t>
  </si>
  <si>
    <t>https://www.mdpi.com/2227-9717/8/5/562</t>
  </si>
  <si>
    <t>doi.org/10.3390/pr8050562</t>
  </si>
  <si>
    <t>WOS:000541752600004</t>
  </si>
  <si>
    <t>Q 2</t>
  </si>
  <si>
    <t>Preparation and Characterization of Composites Materials with Rubber Matrix and with Polyvinyl Chloride Addition (PVC)</t>
  </si>
  <si>
    <t>Dan Dobrotă, Valentin Petrescu, Cristinel Sabin Dimulescu (S.C. DEDEMAN S.R.L. Romania) and Mihaela Oleksik</t>
  </si>
  <si>
    <t>https://www.mdpi.com/2073-4360/12/9/1978</t>
  </si>
  <si>
    <t>https://doi.org/10.3390/polym12091978</t>
  </si>
  <si>
    <t>WOS:000580867600001</t>
  </si>
  <si>
    <t>27</t>
  </si>
  <si>
    <t>Welded Construction Design of Transition Fittings from Metal Pipes to Plastic Pipes</t>
  </si>
  <si>
    <t>Dan Dobrota, Ionela Rotaru, Ioan Bondrea</t>
  </si>
  <si>
    <t>Metals</t>
  </si>
  <si>
    <t>2075-4701</t>
  </si>
  <si>
    <t>https://www.mdpi.com/2075-4701/10/9/1231</t>
  </si>
  <si>
    <t>https://doi.org/10.3390/met10091231</t>
  </si>
  <si>
    <t>WOS:000581978500001</t>
  </si>
  <si>
    <t>23</t>
  </si>
  <si>
    <t>Performance Evaluation for a Sustainable Supply Chain Management System in the Automotive Industry Using Artificial Intelligence</t>
  </si>
  <si>
    <t>Oana Dumitrascu, Dan Dobrota, Manuel Dumitrscu</t>
  </si>
  <si>
    <t>https://www.mdpi.com/2227-9717/8/11/1384</t>
  </si>
  <si>
    <t>https://doi.org/10.3390/pr8111384 (registering DOI)</t>
  </si>
  <si>
    <t>WOS:000594406300001</t>
  </si>
  <si>
    <t>Q2</t>
  </si>
  <si>
    <t>Optimizing the Shape of Welded Constructions Made through the Technique “Temper Bead Welding”</t>
  </si>
  <si>
    <t>Dan Dobrotă</t>
  </si>
  <si>
    <t>https://www.mdpi.com/2075-4701/10/12/1655</t>
  </si>
  <si>
    <t>https://doi.org/10.3390/met10121655</t>
  </si>
  <si>
    <t>WOS:000602350100001</t>
  </si>
  <si>
    <t>Medial Opening Wedge High Tibial Osteotomy in Knee Osteoarthritis—A Biomechanical Approach.</t>
  </si>
  <si>
    <t>Cofaru, N.F.; Roman, M.D.; Cofaru, I.I.; Oleksik, V.S.; Fleaca, S.R.</t>
  </si>
  <si>
    <t>Applied Sciences.</t>
  </si>
  <si>
    <t>10(24)</t>
  </si>
  <si>
    <t>ISSN 2076-3417</t>
  </si>
  <si>
    <t>https://www.mdpi.com/2076-3417/10/24/8972</t>
  </si>
  <si>
    <t>https://doi.org/10.3390/app10248972</t>
  </si>
  <si>
    <t>WOS:000602922200001</t>
  </si>
  <si>
    <t>20</t>
  </si>
  <si>
    <t>Cofaru Nicolae</t>
  </si>
  <si>
    <t>Dan Dobrotă, Ionela Rotaru, Ioan Bondrea</t>
  </si>
  <si>
    <t>Journal Metals</t>
  </si>
  <si>
    <t>WOS:0005819785000019</t>
  </si>
  <si>
    <t>2-20</t>
  </si>
  <si>
    <t>Bondrea Ioan</t>
  </si>
  <si>
    <t>Enhancing Creativity: Using Visual Mnemonic Devices in the Teaching Process in Order to Develop Creativity in Students</t>
  </si>
  <si>
    <t>Cioca, L. I.; Nerisanu, R,</t>
  </si>
  <si>
    <t>Sustainability</t>
  </si>
  <si>
    <t>2071-1050</t>
  </si>
  <si>
    <t>https://www.mdpi.com/2071-1050/12/5/1985</t>
  </si>
  <si>
    <t>10.3390/su12051985</t>
  </si>
  <si>
    <t>1-11</t>
  </si>
  <si>
    <t>Cioca Lucian</t>
  </si>
  <si>
    <t>Software Application for Organizational Sustainability Performance Assessment</t>
  </si>
  <si>
    <t>Valentin Grecu (ULBS), Radu-Ilie-Gabriel Ciobotea (ULBS) and Adrian Florea (ULBS)</t>
  </si>
  <si>
    <t>12(11)</t>
  </si>
  <si>
    <t>https://www.mdpi.com/2071-1050/12/11/4435</t>
  </si>
  <si>
    <t>https://doi.org/10.3390/su12114435</t>
  </si>
  <si>
    <t>WOS:000543391800098</t>
  </si>
  <si>
    <t>1-28</t>
  </si>
  <si>
    <t>Valentin Grecu</t>
  </si>
  <si>
    <t>Human capital evaluation in knowledge-based organizations based on big data analytics</t>
  </si>
  <si>
    <t>Nicolaescu, S; Florea, A Kifor, CV ; Fiore, U (Parthenope Univ Naples), Cocan, N. (UiPath SRL); Receu, I. (SOBIS), Zanetti, P. (Parthenope Univ Naples)</t>
  </si>
  <si>
    <t>FUTURE GENERATION COMPUTER SYSTEMS-THE INTERNATIONAL JOURNAL OF ESCIENCE</t>
  </si>
  <si>
    <t>0167-739X</t>
  </si>
  <si>
    <t>https://www.sciencedirect.com/science/article/abs/pii/S0167739X19306351</t>
  </si>
  <si>
    <t>10.1016/j.future.2019.09.048</t>
  </si>
  <si>
    <t>654-667</t>
  </si>
  <si>
    <t>Kifor Claudiu</t>
  </si>
  <si>
    <t>Automatic Acquisition of Failure Mode and Effect Analysis Ontology for Sustainable Risk Management</t>
  </si>
  <si>
    <t>Rehman, Z. (COMSATS Univ Islamabad); Kifor, CV ; Jabeen, F ; Naz, S ; Waqar, M (COMSATS Univ Islamabad)</t>
  </si>
  <si>
    <t>https://www.mdpi.com/2071-1050/12/23/10208</t>
  </si>
  <si>
    <t>10.3390/su122310208</t>
  </si>
  <si>
    <t>DOBROTA, D. (ULBS), PETRESCU, V. (ULBS), DIMULESCU, C. S. (S.C. DEDEMAN S.R.L.), OLEKSIK, M. (ULBS)</t>
  </si>
  <si>
    <t>27 pag, article 1978</t>
  </si>
  <si>
    <t>Oleksik Mihaela</t>
  </si>
  <si>
    <t>Dobrota D., Petrescu V., Dimulescu C.S. (Dedeman S.R.L.), Oleksik M.</t>
  </si>
  <si>
    <t>10.3390/polym12091978</t>
  </si>
  <si>
    <t>art. nr.1978 (27 pagini)</t>
  </si>
  <si>
    <t>zona rosie, Q1</t>
  </si>
  <si>
    <t>Petrescu Valentin</t>
  </si>
  <si>
    <t>Rotaru Ionela</t>
  </si>
  <si>
    <t>Experimental Research on the Cutting of Metal Materials by Electrical Discharge Machining with Contact Breaking with Metal Band as Transfer Object</t>
  </si>
  <si>
    <t>Țîțu, M.(ULBS), Vizureanu, P. (Univ. Tehnica Gh. Asachi Iasi), Țîțu, Ș.(Clinica Oncologie CJ), Sandu, A.V.(Univ. Tehnica Gh. Asachi Iasi), Pop, Bianca Alina (TEHNOCAD SA), Bucur, V.(ULBS), Ceocea, C. (Univ. V. Alecsandri Bacau), Boroiu, A. (Univ. Pitesti)</t>
  </si>
  <si>
    <t>Materials</t>
  </si>
  <si>
    <t>1996-1944</t>
  </si>
  <si>
    <t>https://www.mdpi.com/1996-1944/13/22/5257</t>
  </si>
  <si>
    <t>https://doi.org/10.3390/ma13225257</t>
  </si>
  <si>
    <t>1-24</t>
  </si>
  <si>
    <t>Țîțu Mihai</t>
  </si>
  <si>
    <t>Design of Experiment in the Milling Process of Aluminum Alloys in the Aerospace Industry</t>
  </si>
  <si>
    <t>Țîțu, M. (ULBS), Sandu, A.V. (Univ. Tehnica Gh Asachi Iasi), Pop, A.B. (TEHNOCAD SA), Țîțu, Ș. (Clinica de Oncologie CJ), Frățilă, D.N. (Univ. Medicina si Farmacie Iasi), Ceocea, C. (Univ. V. Alecsandri Bacau), Boroiu, A. (Univ. Pitesti)</t>
  </si>
  <si>
    <t>Applied Sciences</t>
  </si>
  <si>
    <t>2076-3417</t>
  </si>
  <si>
    <t>https://www.mdpi.com/2076-3417/10/19/6951?type=check_update&amp;version=1#cite</t>
  </si>
  <si>
    <t>https://doi.org/10.3390/app10196951</t>
  </si>
  <si>
    <t>1-20</t>
  </si>
  <si>
    <t>The Role of Intermediaries in Supporting Collaboration for Sustainability: A Model of Commissioning Intervention in the Multi-Stakeholder Collaboration for Sustainable Territorial Development</t>
  </si>
  <si>
    <t>Dragomir, Camelia Cristina (Univ. Transilvania Brasov), Foriş, Diana (Univ. Transilvania Brasov) Ţîţu, M. (ULBS), Foriş, T. (Univ. Transilvania Brasov)</t>
  </si>
  <si>
    <t>https://www.mdpi.com/2071-1050/12/17/6769#cite</t>
  </si>
  <si>
    <t>https://doi.org/10.3390/su12176769</t>
  </si>
  <si>
    <t>1-15</t>
  </si>
  <si>
    <t>Improvement of antibacterial and biocompatibility properties of electrospray biopolymer films by ZnO and MCM-41</t>
  </si>
  <si>
    <t>Mutlu, Esra (Beykent University, Turkey), Birinci, Y.A. (Bolu Abant Izzet Baysal University, Turkey), Yildirim, M. (Bolu Abant Izzet Baysal University, Turkey), Ficai, A. (UPB), Ficai, Denisa (UPB), Oktar, F.N. (Marmara University), Țîțu, M. (ULBS), Cetinkaya, A. (Bolu Abant Izzet Baysal University, Turkey), Demir, A. (Duzce University, Turkey)</t>
  </si>
  <si>
    <t>Polymer Bulletin</t>
  </si>
  <si>
    <t>0170-0839</t>
  </si>
  <si>
    <t>https://link.springer.com/article/10.1007%2Fs00289-019-02937-2</t>
  </si>
  <si>
    <t>https://doi.org/10.1007/s00289-019-02937-2</t>
  </si>
  <si>
    <t>1-19</t>
  </si>
  <si>
    <t>Surface Modification of Poly(Vinylchloride) for Manufacturing Advanced Catheters</t>
  </si>
  <si>
    <t>Duta, O. C.(UPB), Ţîţu, M.(ULBS), Marin, A.(UPB), Ficai, A.(UPB), Ficai, D.(UPB), Andronescu, E.(UPB)</t>
  </si>
  <si>
    <t>Current medicinal chemistry</t>
  </si>
  <si>
    <t>0929-8673</t>
  </si>
  <si>
    <t>https://www.eurekaselect.com/179804/article</t>
  </si>
  <si>
    <t>https://doi.org/10.2174/0929867327666200227152150</t>
  </si>
  <si>
    <t>1616–1633</t>
  </si>
  <si>
    <t>Dumitrascu Oana (ULBS), Dumitrascu Manuel (ULBS), Dobrota Dan (ULBS)</t>
  </si>
  <si>
    <t>ISSN 2227-9717</t>
  </si>
  <si>
    <t>https://doi.org/10.3390/pr8111384</t>
  </si>
  <si>
    <t>000594406300001</t>
  </si>
  <si>
    <t>zona galbena/Q2</t>
  </si>
  <si>
    <t>Medial Opening Wedge High Tibial Osteotomy in Knee Osteoarthritis-A Biomechanical Approach. Applied Sciences-Basel, 10(24), . https://doi.org/10.3390/app10248972 WOS:000602922200001</t>
  </si>
  <si>
    <t>COFARU, N. F., ROMAN, M. D., COFARU, II, OLEKSIK, V. S., FLEACA, S. R. (toți ULBS)</t>
  </si>
  <si>
    <t>Applied Sciences-Basel</t>
  </si>
  <si>
    <t>Article 8972, 20 pagini</t>
  </si>
  <si>
    <t>Modeling of the irradiation effect on some physicochemical properties of metoprolol tartrate for safe medical uses</t>
  </si>
  <si>
    <t xml:space="preserve">Najoua Ouerfelli [Univ Tunis El Manar, Fac Sci Tunis, Lab Mat Cristallochim &amp; Thermodynam Appl, El Manar 2, Tunis 2092, Tunisia;]; Narcisa Vrinceanu [Lucian Blaga Univ Sibiu, Dept Ind Machinery &amp; Equipment, 10 Victoriei Blvd, Sibiu 550024, Romania]; Ezzedine Mliki [ Imam Abdulrahman Bin Faisal Univ, Coll Sci, Dept Math, POB 1982, Dammam 31441, Saudi Arabia,Imam Abdulrahman Bin Faisal Univ, Basic &amp; Appl Sci Res Ctr, POB 1982, Dammam 31441, Saudi Arabia]; Abdelgadir M. Homeida [Imam Abdulrahman Bin Faisal Univ, Basic &amp; Appl Sci Res Ctr, POB 1982, Dammam 31441, Saudi Arabia,Imam Abdulrahman Bin Faisal Univ, Coll Sci, Dept Biol, POB 1982, Dammam 31441, Saudi Arabia];  Kamal A. Amin [ Imam Abdulrahman Bin Faisal Univ, Basic &amp; Appl Sci Res Ctr, POB 1982, Dammam 31441, Saudi Arabia,Imam Abdulrahman Bin Faisal Univ, Coll Sci, Dept Chem, POB 1982, Dammam 31441, Saudi Arabia];  Magdalena Ogrodowczyk [Poznan Univ Med Sci, Dept Pharmaceut Chem, Grunwaldzka 6, PL-60780 Poznan, Poland ];  Fawziah S. Alshehri [Imam Abdulrahman Bin Faisal Univ, Coll Sci, Dept Chem, POB 1982, Dammam 31441, Saudi Arabia]; Noureddine Ouerfelli [Imam Abdulrahman Bin Faisal Univ, Basic &amp; Appl Sci Res Ctr, POB 1982, Dammam 31441, Saudi Arabia,Imam Abdulrahman Bin Faisal Univ, Coll Sci, Dept Chem, POB 1982, Dammam 31441, Saudi Arabia]  [ 1 ]‎  [ 2 ]‎ ; [ 3 ]‎ Univ Tunis El Manar, Inst Super Technol Med Tunis, Lab Biophys &amp; Technol Med LR13ES07, 9 Ave Dr Zouhaier Essafi, Tunis 1006, Tunisia; [ 4 ]‎ Imam Abdulrahman Bin Faisal Univ, Coll Sci, Dept Math, POB 1982, Dammam 31441, Saudi Arabia; [ 5 ]‎ Imam Abdulrahman Bin Faisal Univ, Basic &amp; Appl Sci Res Ctr, POB 1982, Dammam 31441, Saudi Arabia; [ 6 ]‎ Imam Abdulrahman Bin Faisal Univ, Coll Sci, Dept Biol, POB 1982, Dammam 31441, Saudi Arabia; [ 7 ]‎ Imam Abdulrahman Bin Faisal Univ, Coll Sci, Dept Chem, POB 1982, Dammam 31441, Saudi Arabia; [ 8 ]‎ Poznan Univ Med Sci, Dept Pharmaceut Chem, Grunwaldzka 6, PL-60780 Poznan, Poland </t>
  </si>
  <si>
    <t>Scientific Reports</t>
  </si>
  <si>
    <t>2045-2322</t>
  </si>
  <si>
    <t xml:space="preserve">https://www.nature.com/articles/s41598-019-56805-0.pdf </t>
  </si>
  <si>
    <t>10.1038/s41598-019-56805-0</t>
  </si>
  <si>
    <t>WOS:000517989900018</t>
  </si>
  <si>
    <t>Early-stage analysis of cyber-physical production systems through collaborative modelling</t>
  </si>
  <si>
    <t>Mihai Neghina (ULBS), Constantin-Bala Zamfirescu (ULBS), Ken Pierce (UNEW)</t>
  </si>
  <si>
    <t>Software and Systems Modeling</t>
  </si>
  <si>
    <t>1619-1366</t>
  </si>
  <si>
    <t>https://link.springer.com/article/10.1007/s10270-019-00753-w</t>
  </si>
  <si>
    <t>10.1007/s10270-019-00753-w</t>
  </si>
  <si>
    <t>WOS:000528217800006</t>
  </si>
  <si>
    <t>581-600</t>
  </si>
  <si>
    <t xml:space="preserve">Software Application for Organizational Sustainability Performance Assessment. </t>
  </si>
  <si>
    <t>Grecu, V.; Ciobotea, R.-I.-G.; Florea, A.</t>
  </si>
  <si>
    <t xml:space="preserve">Sustainability </t>
  </si>
  <si>
    <t>11 (4435)</t>
  </si>
  <si>
    <t>10.3390/su12114435</t>
  </si>
  <si>
    <t>S.S. Nicolaescu, A. Florea, C.V. Kifor, 
U. Fiore, P. Zanetti - Parthenope University of Naples, Italy
N. Cocan - UiPath S.R.L. Cluj Napoca, Romania
I. Receu -   SOBIS Solutions S.R.L. Sibiu, Romania</t>
  </si>
  <si>
    <t>Future Generation Computer Systems-THE INTERNATIONAL JOURNAL OF ESCIENCE</t>
  </si>
  <si>
    <t xml:space="preserve">October </t>
  </si>
  <si>
    <t>https://www.sciencedirect.com/science/article/pii/S0167739X19306351</t>
  </si>
  <si>
    <t>WOS:000541155100047</t>
  </si>
  <si>
    <t>Neghina M. (ULBS), Zamfirescu C.-B. (ULBS), Pierce K. (Newcastle University, UK)</t>
  </si>
  <si>
    <t>ISSN: 1619-1366</t>
  </si>
  <si>
    <t xml:space="preserve">(2019) 1.876; (ultimii 5 ani) 1.915 </t>
  </si>
  <si>
    <t>A Comprehensive Survey of Indoor Localization Methods Based on Computer Vision</t>
  </si>
  <si>
    <t>Anca Morar (UPB),
Alin Moldoveanu  (UPB), 
Irina Mocanu  (UPB), 
Florica Moldoveanu (UPB), 
Ion Emilian Radoi  (UPB),
 Victor Asavei  (UPB),
Alexandru Gradinaru  (UPB)
 Alex Butean (ULBS</t>
  </si>
  <si>
    <t>Sensors</t>
  </si>
  <si>
    <t xml:space="preserve">https://www.mdpi.com/1424-8220/20/9/2641 </t>
  </si>
  <si>
    <t>https://doi.org/10.3390/s20092641</t>
  </si>
  <si>
    <t>WOS:000537106200205</t>
  </si>
  <si>
    <t>1-36</t>
  </si>
  <si>
    <t xml:space="preserve">rosie/Q1; </t>
  </si>
  <si>
    <t>Informațiile incomplete / incorecte vor conduce la neluarea în calcul a indicatorului respectiv</t>
  </si>
  <si>
    <r>
      <rPr>
        <rFont val="Arial Narrow"/>
        <b/>
        <color rgb="FF000000"/>
        <sz val="12.0"/>
      </rPr>
      <t>I.2- Articol în revistă cotată WoS</t>
    </r>
    <r>
      <rPr>
        <rFont val="Arial Narrow"/>
        <b/>
        <color rgb="FF000000"/>
        <sz val="12.0"/>
      </rPr>
      <t>: SCIS, SSCI – „zona gri”/ Q3, Q4 şi respectiv AHCI &lt; 5 ani, conform listelor UEFISCDI</t>
    </r>
  </si>
  <si>
    <r>
      <rPr>
        <rFont val="Arial Narrow"/>
        <color theme="1"/>
        <sz val="10.0"/>
      </rPr>
      <t xml:space="preserve">Articole încadrate “document type” ca </t>
    </r>
    <r>
      <rPr>
        <rFont val="Arial Narrow"/>
        <b/>
        <color theme="1"/>
        <sz val="10.0"/>
      </rPr>
      <t xml:space="preserve">“Article” </t>
    </r>
    <r>
      <rPr>
        <rFont val="Arial Narrow"/>
        <color theme="1"/>
        <sz val="10.0"/>
      </rPr>
      <t>sau</t>
    </r>
    <r>
      <rPr>
        <rFont val="Arial Narrow"/>
        <b/>
        <color theme="1"/>
        <sz val="10.0"/>
      </rPr>
      <t xml:space="preserve"> „Review”</t>
    </r>
    <r>
      <rPr>
        <rFont val="Arial Narrow"/>
        <color theme="1"/>
        <sz val="10.0"/>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</si>
  <si>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rPr>
        <rFont val="Arial Narrow"/>
        <color theme="1"/>
        <sz val="10.0"/>
      </rPr>
      <t xml:space="preserve">Articolul trebuie publicat în anul de raportare şi să fie </t>
    </r>
    <r>
      <rPr>
        <rFont val="Arial Narrow"/>
        <b/>
        <color theme="1"/>
        <sz val="10.0"/>
      </rPr>
      <t xml:space="preserve">vizibil în Web of Science Core Collection </t>
    </r>
    <r>
      <rPr>
        <rFont val="Arial Narrow"/>
        <color theme="1"/>
        <sz val="10.0"/>
      </rPr>
      <t>din platforma www.webofknowledge.com</t>
    </r>
  </si>
  <si>
    <r>
      <rPr>
        <rFont val="Arial Narrow"/>
        <color theme="1"/>
        <sz val="10.0"/>
      </rPr>
      <t xml:space="preserve">* </t>
    </r>
    <r>
      <rPr>
        <rFont val="Arial Narrow"/>
        <b/>
        <color theme="1"/>
        <sz val="10.0"/>
      </rPr>
      <t xml:space="preserve">Punctaje de referință:                                                                                                                                                                                                                                                                                                             
</t>
    </r>
    <r>
      <rPr>
        <rFont val="Arial Narrow"/>
        <color theme="1"/>
        <sz val="10.0"/>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</si>
  <si>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</si>
  <si>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Factor de impact</t>
  </si>
  <si>
    <t>Evaluating and prioritizing municipal solid waste management-related factors in Romania using fuzzy AHP and TOPSIS</t>
  </si>
  <si>
    <t>Tamasila, M.; Prostean, G.; Ivascu, L.; Cioca, L. I.; Draghici, A.; Diaconescu, A.</t>
  </si>
  <si>
    <t>JOURNAL OF INTELLIGENT &amp; FUZZY SYSTEMS</t>
  </si>
  <si>
    <t>1875-8967</t>
  </si>
  <si>
    <t>https://content.iospress.com/articles/journal-of-intelligent-and-fuzzy-systems/ifs179695</t>
  </si>
  <si>
    <t>10.3233/JIFS-179695</t>
  </si>
  <si>
    <t>6111-6127</t>
  </si>
  <si>
    <t>Q3</t>
  </si>
  <si>
    <t>Biomechanical Interest of Artificial Periodontal Ligament in Dental Implantology: A Finite Element Study</t>
  </si>
  <si>
    <r>
      <rPr>
        <rFont val="Arial Narrow"/>
        <color rgb="FF000000"/>
        <sz val="11.0"/>
      </rPr>
      <t xml:space="preserve">Ali BENAISSA, Ali MERDJI, Iyad Muslih AL-SARTAWI, </t>
    </r>
    <r>
      <rPr>
        <rFont val="Arial Narrow"/>
        <color rgb="FF000000"/>
        <sz val="11.0"/>
      </rPr>
      <t>Mircea STETIU</t>
    </r>
    <r>
      <rPr>
        <rFont val="Arial Narrow"/>
        <color rgb="FF000000"/>
        <sz val="11.0"/>
      </rPr>
      <t xml:space="preserve">, Msomi VELAPHI, Rajshree HILLSTROM, Sandipan ROY, Perk Lin CHONG, Mohamed El-Amine DJEGHLAL, Bel-Abbès BACHIR BOUIADJRA, </t>
    </r>
    <r>
      <rPr>
        <rFont val="Arial Narrow"/>
        <color rgb="FF000000"/>
        <sz val="11.0"/>
      </rPr>
      <t xml:space="preserve">Andreea Angela STETIU, </t>
    </r>
    <r>
      <rPr>
        <rFont val="Arial Narrow"/>
        <color rgb="FF000000"/>
        <sz val="11.0"/>
      </rPr>
      <t>Osama MUKDADI</t>
    </r>
  </si>
  <si>
    <t xml:space="preserve">Romanian Biotechnological Letters </t>
  </si>
  <si>
    <t>1224 - 5984 e-ISSN2248-3942</t>
  </si>
  <si>
    <t>https://www.e-repository.org/rbl/vol.25/iss.4/17.pdf</t>
  </si>
  <si>
    <t>10.25083/rbl/25.4/1802.1809</t>
  </si>
  <si>
    <t>000557385000017</t>
  </si>
  <si>
    <t>1802-1809</t>
  </si>
  <si>
    <t>Q4</t>
  </si>
  <si>
    <t>0,765</t>
  </si>
  <si>
    <t>Stetiu Mircea</t>
  </si>
  <si>
    <t>Cantrell syndrome in the first trimester of pregnancy: imagistic findings and literature review</t>
  </si>
  <si>
    <t>Mihaela Grigore, Romeo Micu, Roxana Matasariu, Odetta Duma, Anca Lucia Chicea, Radu Chicea</t>
  </si>
  <si>
    <t>Medical Ultrasonography</t>
  </si>
  <si>
    <t>2066-8643</t>
  </si>
  <si>
    <t>https://www.medultrason.ro/medultrason/index.php/medultrason/article/view/2316</t>
  </si>
  <si>
    <t>DOI: http://dx.doi.org/10.11152/mu-2316</t>
  </si>
  <si>
    <t>1-8</t>
  </si>
  <si>
    <t>Conceptual design of JT-60SA edge Thomson scattering diagnostic</t>
  </si>
  <si>
    <t>Pasqualotto, R. - Consorzio RFX, Cso Stati Uniti 4, I-35127 Padua, Italy; Tojo, H - Natl Inst Quantum &amp; Radiol Sci &amp; Technol QST, 801-1 Mukoyama, Naka, Ibaraki 3110193, Japan; Fassina, A. - Consorzio RFX, Cso Stati Uniti 4, I-35127 Padua, Italy; Giudicotti, L. - Consorzio RFX, Cso Stati Uniti 4, I-35127 Padua, Italy; Nardino, V. - Natl Res Council CNR, Inst Appl Phys Nello Carrara, IFAC, Via Madonna Piano 10, I-50019 Sesto Fiorentino, Italy; Oyama, N. - Natl Inst Quantum &amp; Radiol Sci &amp; Technol QST, 801-1 Mukoyama, Naka, Ibaraki 3110193, Japan; Pelli, S. - Natl Res Council CNR, Inst Appl Phys Nello Carrara, IFAC, Via Madonna Piano 10, I-50019 Sesto Fiorentino, Italy; Ricciarini, S. - Natl Res Council CNR, Inst Appl Phys Nello Carrara, IFAC, Via Madonna Piano 10, I-50019 Sesto Fiorentino, Italy; Soare, S - Univ Lucian Blaga Sibiu, 10 Bld Victoriei, Sibiu 55002, Romania; Davis, S. - Fus Energy F4E, Boltzmannstr 2, D-85748 Garching, Germany; Sozzi, C. - Natl Res Council CNR, Inst Plasma Sci &amp; Technol ISTP, Via R Cozzi 53, I-20125 Milan, Italy</t>
  </si>
  <si>
    <t>JOURNAL OF INSTRUMENTATION</t>
  </si>
  <si>
    <t>1748-0221</t>
  </si>
  <si>
    <t>https://iopscience.iop.org/journal/1748-0221</t>
  </si>
  <si>
    <t>10.1088/1748-0221/15/01/C01011</t>
  </si>
  <si>
    <t>7</t>
  </si>
  <si>
    <t>Image inpainting with Markov chains</t>
  </si>
  <si>
    <t>Arpad Gellert (ULBS), Remus Brad (ULBS)</t>
  </si>
  <si>
    <t>Signal, Image and Video Processing</t>
  </si>
  <si>
    <t>March</t>
  </si>
  <si>
    <t>1863-1703</t>
  </si>
  <si>
    <t>https://link.springer.com/article/10.1007%2Fs11760-020-01675-7</t>
  </si>
  <si>
    <t>https://doi.org/10.1007/s11760-020-01675-7</t>
  </si>
  <si>
    <t>WOS:000521918200002</t>
  </si>
  <si>
    <t>1335–1343</t>
  </si>
  <si>
    <t>A novel contextual memory algorithm for edge detection</t>
  </si>
  <si>
    <t>Alexandru Dorobanţiu (ULBS), Remus Brad (ULBS)</t>
  </si>
  <si>
    <t>Pattern Analysis and Applications</t>
  </si>
  <si>
    <t>May</t>
  </si>
  <si>
    <t>1433-7541</t>
  </si>
  <si>
    <t>https://link.springer.com/article/10.1007%2Fs10044-019-00808-0</t>
  </si>
  <si>
    <t>https://doi.org/10.1007/s10044-019-00808-0</t>
  </si>
  <si>
    <t>WOS:000528015400024</t>
  </si>
  <si>
    <t xml:space="preserve"> 883–895</t>
  </si>
  <si>
    <t>Image Inpainting with Markov Chains</t>
  </si>
  <si>
    <t>Arpad Gellert, Remus Brad</t>
  </si>
  <si>
    <t>https://link.springer.com/article/10.1007/s11760-020-01675-7</t>
  </si>
  <si>
    <t>10.1007/s11760-020-01675-7</t>
  </si>
  <si>
    <t>521918200002</t>
  </si>
  <si>
    <t>1335-1343</t>
  </si>
  <si>
    <t>Apparent front ranking: A novel population ranking method for genetic multi-objective algorithms</t>
  </si>
  <si>
    <t>Neghină M. (ULBS), Vinţan L. (ULBS)</t>
  </si>
  <si>
    <t>Proceedings of the Romanian Academy Series A - Mathematics Physics Technical Sciences Information Science</t>
  </si>
  <si>
    <t>ISSN: 1454-9069</t>
  </si>
  <si>
    <t>https://acad.ro/sectii2002/proceedings/doc2020-2/11-Neghina_Vintan.pdf</t>
  </si>
  <si>
    <t>IDS Number: MF4SI</t>
  </si>
  <si>
    <t>WOS:000545333700011</t>
  </si>
  <si>
    <t>179–186</t>
  </si>
  <si>
    <t>(2019) 1.29</t>
  </si>
  <si>
    <t>DOROBANȚIU Alexandru (ULBS); BRAD Remus (ULBS)</t>
  </si>
  <si>
    <t>https://link.springer.com/article/10.1007/s10044-019-00808-0</t>
  </si>
  <si>
    <t>10.1007/s10044-019-00808-0</t>
  </si>
  <si>
    <t>de la 883 până la 895</t>
  </si>
  <si>
    <t>zona gri /Q3</t>
  </si>
  <si>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</si>
  <si>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</si>
  <si>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r>
      <rPr>
        <rFont val="Arial Narrow"/>
        <color theme="1"/>
        <sz val="10.0"/>
      </rPr>
      <t>Se consideră doar articole care au încadrarea “document type”: “</t>
    </r>
    <r>
      <rPr>
        <rFont val="Arial Narrow"/>
        <b/>
        <color theme="1"/>
        <sz val="10.0"/>
      </rPr>
      <t>article</t>
    </r>
    <r>
      <rPr>
        <rFont val="Arial Narrow"/>
        <color theme="1"/>
        <sz val="10.0"/>
      </rPr>
      <t>” sau “</t>
    </r>
    <r>
      <rPr>
        <rFont val="Arial Narrow"/>
        <b/>
        <color theme="1"/>
        <sz val="10.0"/>
      </rPr>
      <t>review</t>
    </r>
    <r>
      <rPr>
        <rFont val="Arial Narrow"/>
        <color theme="1"/>
        <sz val="10.0"/>
      </rPr>
      <t xml:space="preserve">” </t>
    </r>
  </si>
  <si>
    <t xml:space="preserve">Articolul trebuie publicat în anul de raportare şi să fie vizibil pe platforma www.webofknowledge.com şi / sau pe platforma https://www.scopus.com/ </t>
  </si>
  <si>
    <r>
      <rPr>
        <rFont val="Arial Narrow"/>
        <color theme="1"/>
        <sz val="10.0"/>
      </rPr>
      <t xml:space="preserve">* </t>
    </r>
    <r>
      <rPr>
        <rFont val="Arial Narrow"/>
        <b/>
        <color theme="1"/>
        <sz val="10.0"/>
      </rPr>
      <t xml:space="preserve">Punctaje de referință:                                                                                                                                                                                                                                                                                                             </t>
    </r>
    <r>
      <rPr>
        <rFont val="Arial Narrow"/>
        <color theme="1"/>
        <sz val="10.0"/>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</si>
  <si>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ISSN-ul revistei</t>
  </si>
  <si>
    <t>Conceptualizing a Framework: A Critical Review of the Development of Change Management Theories</t>
  </si>
  <si>
    <t>Som Ratana (doctorand ULBS), Chan Raksmey (Royal Univesity Phnom Penh), Dumitrașcu Dănuț</t>
  </si>
  <si>
    <t>Studies in Business and Economics</t>
  </si>
  <si>
    <t>Volume 15</t>
  </si>
  <si>
    <t>Issue 2 _online</t>
  </si>
  <si>
    <t>ISSN: 2344-5416</t>
  </si>
  <si>
    <t>https://content.sciendo.com/view/journals/sbe/15/2/article-p205.xml</t>
  </si>
  <si>
    <t>https://doi.org/10.2478/sbe-2020-0035</t>
  </si>
  <si>
    <t>WOS:000581935000015</t>
  </si>
  <si>
    <t>pag.205-214</t>
  </si>
  <si>
    <t>Dumitrascu Dan</t>
  </si>
  <si>
    <t>CONTRIBUTIONS IN 3D GEOMETRIC MODELING OF THE HALLUX VALGUS AXIAL DEVIATION</t>
  </si>
  <si>
    <t>Nicolae Florin COFARU; Andrei Horia BRANESCU</t>
  </si>
  <si>
    <t>ACADEMIC JOURNAL OF MANUFACTURING ENGINEERING</t>
  </si>
  <si>
    <t>1583-7904</t>
  </si>
  <si>
    <t>https://ajme.ro/PDF_AJME_2020_4/L6.pdf</t>
  </si>
  <si>
    <t>-</t>
  </si>
  <si>
    <t>35-43</t>
  </si>
  <si>
    <t>Branescu Horia</t>
  </si>
  <si>
    <t>Driving Monitoring System Application with Stretchable Conductive Inks: A Review</t>
  </si>
  <si>
    <t>Ameeruz Kamal Ab Wahid, Mohd Azli Salim, Nor Azmmi Masripan, Adzni Md. Saad, Dan Dobrota,
 Ghazali Omar, Mohd Nizam Sudin and Azmi Naroh</t>
  </si>
  <si>
    <t>International Journal of Nanoelectronics and Materials</t>
  </si>
  <si>
    <t>1985-5761</t>
  </si>
  <si>
    <t>https://ijneam.unimap.edu.my/images/PDF/IJNEAM%20SPECIAL%20ISSUE%20MEI%202020/Vol_13_SI_Mei2020_327-346.pdf</t>
  </si>
  <si>
    <t>WOS:000582246700030</t>
  </si>
  <si>
    <t>327-346</t>
  </si>
  <si>
    <t>Hazards That Can Affect CNC Machine Tools during Operation-An AHP Approach</t>
  </si>
  <si>
    <t>Racz, S. G.; Breaz, R. E.; Cioca, L. I.</t>
  </si>
  <si>
    <t>Safety</t>
  </si>
  <si>
    <t>2313-576X</t>
  </si>
  <si>
    <t>https://www.mdpi.com/2313-576X/6/1/10</t>
  </si>
  <si>
    <t>10.3390/safety6010010</t>
  </si>
  <si>
    <t>1-14</t>
  </si>
  <si>
    <t>INDUSTRIAL MARKETING 4.0 - UPGRADING THE INDUSTRIAL COSTUMERS' PATH TO THE DIGITAL ECONOMY</t>
  </si>
  <si>
    <t>Szekely, S.; Csata, Z.; Cioca, L. I.; Benedek, A.</t>
  </si>
  <si>
    <t>POLISH JOURNAL OF MANAGEMENT STUDIES</t>
  </si>
  <si>
    <t>2081-7452</t>
  </si>
  <si>
    <t>https://pjms.zim.pcz.pl/resources/html/article/details?id=211715</t>
  </si>
  <si>
    <t>10.17512/pjms.2020.22.2.35</t>
  </si>
  <si>
    <t>535-548</t>
  </si>
  <si>
    <t>Intellectual Property in Companies Producing Patents Aimed to Continuously Improve Quality Management</t>
  </si>
  <si>
    <t>Țîțu, M. (ULBS), Pop, Alina Bianca (TEHNOCAD SA), Țîțu, Ș. (Clinica de Oncologie)</t>
  </si>
  <si>
    <t>Quality – Access to Success Journal</t>
  </si>
  <si>
    <t>1582-2559</t>
  </si>
  <si>
    <t>https://www.srac.ro/calitatea/en/arhiva/2020/QAS_Vol.21_No.179_Dec.2020.pdf</t>
  </si>
  <si>
    <t>113-118</t>
  </si>
  <si>
    <t>Intellectual Property Implementation Strategies Aimed to improve the Quality and Create New Technologies in the Medical Field</t>
  </si>
  <si>
    <t>Țîțu, Ș. (Clinica de Oncologie), Pop, Alina Bianca (TEHNOCAD SA), Țîțu, M. (ULBS)</t>
  </si>
  <si>
    <t>https://www.srac.ro/calitatea/en/arhiva/2020/QAS_Vol.21_No.178_Oct.2020.pdf</t>
  </si>
  <si>
    <t>68-74</t>
  </si>
  <si>
    <t>Implementation of Advanced Product Quality Planning in the Aerospace Industry - A Way to improve the Quality Management</t>
  </si>
  <si>
    <t>Țîțu, M. (ULBS), Pop, Alina Bianca (TEHNOCAD SA)</t>
  </si>
  <si>
    <t>https://www.srac.ro/calitatea/en/arhiva/2020/QAS_Vol.21_No.177_Aug.2020.pdf</t>
  </si>
  <si>
    <t>56-61</t>
  </si>
  <si>
    <t>Research on the Use of Taguchi's Method to Model the Milling Process of Some Metal Materials</t>
  </si>
  <si>
    <t>Pop, Alina Bianca (TEHNOCAD SA), Ceocea, C. (Univ. V. Alecsandri Bacau), Stan, S.E. (Academia Fortelor Terestre Sibiu), Ţîţu, M. (ULBS)</t>
  </si>
  <si>
    <t>International Journal of Mechatronics and Applied Mechanics</t>
  </si>
  <si>
    <t>2559-6497</t>
  </si>
  <si>
    <t>https://ijomam.com/wp-content/uploads/2020/07/pag.-172-177_RESEARCH-ON-THE-USE-OF-TAGUCHIS-METHOD-TO-MODEL-THE-MILLING-PROCESS.pdf</t>
  </si>
  <si>
    <t>https://doi.org/10.17683/ijomam/issue7.25</t>
  </si>
  <si>
    <t>172-177</t>
  </si>
  <si>
    <t>Technical and Economic Study on Cleaning the Cooling Channels of a Plastic Injection Mold</t>
  </si>
  <si>
    <t>Iounaş, F. (Marquardt Sibiu), Iounaş, D. (Marquardt Sibiu), Pop, Alina Bianca (TEHNOCAD SA), Ceocea, C. (Univ. V. Alecsandri Bacau), Ţîţu, M. (ULBS)</t>
  </si>
  <si>
    <t>https://ijomam.com/wp-content/uploads/2020/07/pag.-178-184_TECHNICAL-AND-ECONOMIC-STUDY-ON-CLEANING-THE-COOLING-CHANNELS.pdf</t>
  </si>
  <si>
    <t>https://doi.org/10.17683/ijomam/issue7.26</t>
  </si>
  <si>
    <t>178-184</t>
  </si>
  <si>
    <t>THE DESIGN OF AN ANIMATRONIC HUMANOID ROBOTIC HEAD</t>
  </si>
  <si>
    <t>Dan-Mihai RUSU, Cristina-Maria BIRIŞ,Alexandru IANOSI-ANDREEVA-DIMITROVA Elena PIRPIDEL</t>
  </si>
  <si>
    <t>Acta Technica Napocensis</t>
  </si>
  <si>
    <t>1221-5872</t>
  </si>
  <si>
    <t>https://atna-mam.utcluj.ro/index.php/Acta/article/view/1435</t>
  </si>
  <si>
    <t>pp. 461-466</t>
  </si>
  <si>
    <t>Hazards That Can Affect CNC Machine Tools during Operation—An AHP Approach</t>
  </si>
  <si>
    <t>Racz, S.-G, Breaz, R.-E., Cioca, L.I.</t>
  </si>
  <si>
    <t>ISSN 2313-576X</t>
  </si>
  <si>
    <t>https://doi.org/10.3390/safety6010010</t>
  </si>
  <si>
    <t>WOS:000523715800001</t>
  </si>
  <si>
    <t>Assembly support systems with Markov predictors, (indexed ISI, Scopus)</t>
  </si>
  <si>
    <t>Arpad Gellert (ULBS), Constantin-Bala Zamfirescu (ULBS)</t>
  </si>
  <si>
    <t>Journal of Decision Systems</t>
  </si>
  <si>
    <t>1246-0125</t>
  </si>
  <si>
    <t>https://www.tandfonline.com/doi/abs/10.1080/12460125.2020.1788798</t>
  </si>
  <si>
    <t>10.1080/12460125.2020.1788798</t>
  </si>
  <si>
    <t>WOS:000547969800001</t>
  </si>
  <si>
    <t>Innovative solution for parking-sharing of private institutions using various occupancy tracking methods</t>
  </si>
  <si>
    <t xml:space="preserve">Florea, A., Fleaca, V., Marcu, S.D. </t>
  </si>
  <si>
    <t>Advances in Science, Technology and Engineering Systems</t>
  </si>
  <si>
    <t>2415-6698</t>
  </si>
  <si>
    <t>https://www.astesj.com/publications/ASTESJ_050598.pdf</t>
  </si>
  <si>
    <t>10.25046/aj050598</t>
  </si>
  <si>
    <t>808-819</t>
  </si>
  <si>
    <t>Improving the Training Methods for Designers of Flexible Production Cells in Factories of the Future</t>
  </si>
  <si>
    <t xml:space="preserve">Mironescu, I., Crăciunean, D.-C., Florea, A., Bondrea, I. </t>
  </si>
  <si>
    <t>21st IFIP Advances in Information and Communication Technology, Working Conference on Virtual Enterprises (PRO-VE)</t>
  </si>
  <si>
    <t>978-3-030-62412-5</t>
  </si>
  <si>
    <t>https://link.springer.com/chapter/10.1007/978-3-030-62412-5_24</t>
  </si>
  <si>
    <t>10.1007/978-3-030-62412-5_24</t>
  </si>
  <si>
    <t>283-296</t>
  </si>
  <si>
    <t>OMiLAB: A Smart Innovation Environment for Digital Engineers</t>
  </si>
  <si>
    <t>Dimitris Karagiannis - Univ. of Viena
Robert Andrei Buchmann - UBB Cluj Napoca
Xavier Boucher - Ecole de Mines Superior Saint-Ettiene
Sergio Cavalieri - University of Bergamo
Adrian Florea, Dimitris Kiritsis - Swiss Federal Institute of Technology in Lausanne
Moonkun Lee - Chonbuk National UniversityJeonjuSouth Korea</t>
  </si>
  <si>
    <t>https://link.springer.com/chapter/10.1007/978-3-030-62412-5_23</t>
  </si>
  <si>
    <t>10.1007/978-3-030-62412-5_23</t>
  </si>
  <si>
    <t>273-282</t>
  </si>
  <si>
    <t>Arpad Gellert, Constantin-Bala Zamfirescu</t>
  </si>
  <si>
    <t>000547969800001</t>
  </si>
  <si>
    <t>Effects of structural optimization on practical roof truss construction</t>
  </si>
  <si>
    <t>N Petrović, N Kostic, N Marjanovic, J Zivković, I Cofaru,</t>
  </si>
  <si>
    <t>Applied Engineering Letters</t>
  </si>
  <si>
    <t xml:space="preserve">Volume 5, </t>
  </si>
  <si>
    <t xml:space="preserve">Issue 2, 2020, </t>
  </si>
  <si>
    <t>https://www.aeletters.com/wp-content/uploads/2020/07/AEL00185.pdf</t>
  </si>
  <si>
    <t>Doi.org/10.18485/aeletters.2020.5.2.1</t>
  </si>
  <si>
    <t>Pages 39-45</t>
  </si>
  <si>
    <t>Mironescu I. (ULBS), Crăciunean DC. (ULBS), Florea A. (ULBS), Bondrea I. (ULBS)</t>
  </si>
  <si>
    <t>Boosting Collaborative Networks 4.0. PRO-VE 2020. IFIP Advances in Information and Communication Technology</t>
  </si>
  <si>
    <t>978-3-030-62411-8</t>
  </si>
  <si>
    <t>https://doi.org/10.1007/978-3-030-62412-5_24</t>
  </si>
  <si>
    <t>Implementing the Behavioral Semantics of Diagrammatic Languages by Co-simulation</t>
  </si>
  <si>
    <t>Daniel-Cristian Craciunean (ULBS)</t>
  </si>
  <si>
    <t>INTERNATIONAL JOURNAL OF ADVANCED COMPUTER SCIENCE AND APPLICATIONS</t>
  </si>
  <si>
    <t>2158-107X</t>
  </si>
  <si>
    <t>https://thesai.org/Publications/ViewPaper?Volume=11&amp;Issue=9&amp;Code=IJACSA&amp;SerialNo=64</t>
  </si>
  <si>
    <t>https://dx.doi.org/10.14569/IJACSA.2020.0110964</t>
  </si>
  <si>
    <t>WOS:000592987700065</t>
  </si>
  <si>
    <t>529-536</t>
  </si>
  <si>
    <t>I.4 - Articol în volum de conferinţă (proceedings) indexat Conference Proceeding Citation Index - CPCI; alte tipuri de publicaţii din WoS</t>
  </si>
  <si>
    <r>
      <rPr>
        <rFont val="Arial Narrow"/>
        <color rgb="FF000000"/>
        <sz val="10.0"/>
      </rPr>
      <t xml:space="preserve">Pentru anul raportării, dacă volumul conferinţei nu a fost încă indexat, pot fi raportate lucrări doar dacă se face dovada indexării volumelor anterioare ale conferinţei </t>
    </r>
    <r>
      <rPr>
        <rFont val="Arial Narrow"/>
        <color rgb="FF000000"/>
        <sz val="10.0"/>
      </rPr>
      <t>(cel puțin una din ultimele două ediții ale conferinței trebuie să fie vizibile WoS).</t>
    </r>
  </si>
  <si>
    <r>
      <rPr>
        <rFont val="Arial Narrow"/>
        <color theme="1"/>
        <sz val="10.0"/>
      </rPr>
      <t xml:space="preserve">La acest indicator se punctează şi articolele în reviste indexate WoS sau în reviste din baza de date Master Journal List care </t>
    </r>
    <r>
      <rPr>
        <rFont val="Arial Narrow"/>
        <b/>
        <color theme="1"/>
        <sz val="10.0"/>
      </rPr>
      <t>nu se încadrează</t>
    </r>
    <r>
      <rPr>
        <rFont val="Arial Narrow"/>
        <color theme="1"/>
        <sz val="10.0"/>
      </rPr>
      <t xml:space="preserve"> in document type ca „article” sau „review”.</t>
    </r>
  </si>
  <si>
    <r>
      <rPr>
        <rFont val="Arial Narrow"/>
        <color theme="1"/>
        <sz val="10.0"/>
      </rPr>
      <t xml:space="preserve">* </t>
    </r>
    <r>
      <rPr>
        <rFont val="Arial Narrow"/>
        <b/>
        <color theme="1"/>
        <sz val="10.0"/>
      </rPr>
      <t xml:space="preserve">Punctaje de referință:                                                                                                                                                                                                                                                                                                             
</t>
    </r>
    <r>
      <rPr>
        <rFont val="Arial Narrow"/>
        <color theme="1"/>
        <sz val="10.0"/>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</si>
  <si>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articolulului (articol, abstract, book review, letter, etc.)</t>
  </si>
  <si>
    <t>Titlul conferinței / Titlul volumului / Titlul revistei</t>
  </si>
  <si>
    <t>ISSN / ISBN</t>
  </si>
  <si>
    <t>Paginile articolului (de la … pana la …)</t>
  </si>
  <si>
    <t>Site www al conferinței</t>
  </si>
  <si>
    <t>The Study of the Impact of Erasmus+ Mobility Projects on Participants. Data Analysis at ”Lucian Blaga” University of Sibiu</t>
  </si>
  <si>
    <t>articol</t>
  </si>
  <si>
    <t>Rebecca-Clara Răulea (doctorand ULBS), Dănuț Dumitru-Dumitrașcu,</t>
  </si>
  <si>
    <t>Innovation Sustainable Management and Entrepreneurship, Springer Proceedings in Business and Economics</t>
  </si>
  <si>
    <t>ISBN 978-3-030-44711-3</t>
  </si>
  <si>
    <t>pp 447-458,</t>
  </si>
  <si>
    <t>inca nu e indexat, edițiile anterioare au fost indexate</t>
  </si>
  <si>
    <t>https://www.springer.com/gp/book/9783030447106</t>
  </si>
  <si>
    <t>Dan Dumitrascu</t>
  </si>
  <si>
    <t>Understanding Type, Process and Elements of Change: A Conceptual Review on The Framework of Change Management</t>
  </si>
  <si>
    <t>The 14th International Management Conference “Managing Sustainable Organizations”, November 5th - 6th, 2020 Bucharest University of Economic, Bucharest Studies, Romania</t>
  </si>
  <si>
    <t>ISSN 2286-1440 ISSN-L 2286-1440</t>
  </si>
  <si>
    <t>pp. 487-496</t>
  </si>
  <si>
    <t>http://conferinta.management.ase.ro/archives/2020/index%20IMC2020.html</t>
  </si>
  <si>
    <t>A conceptual comparison between the holonic management system and the Harzburg management model</t>
  </si>
  <si>
    <t>Georgiana Andronic (doctorand ULBS), Dănuț Dumitrașcu</t>
  </si>
  <si>
    <t>Proceedings of the 7th Review of Management and Economic Engineering International Management Conference „Management ChallengeW ithin Globalization”, 17th – 19th of September 2020, Technical University of Cluj-Napoca, România Todesco Publishing House,</t>
  </si>
  <si>
    <t>ISSN online 2783 - 9214</t>
  </si>
  <si>
    <t>pp. 306-311</t>
  </si>
  <si>
    <t>http://conference.rmee.org/wp-content/uploads/2020/10/Proceedings_RMEE2020.pdf</t>
  </si>
  <si>
    <t>The Harzburg management model- a catalyst for intrapreneurship</t>
  </si>
  <si>
    <t>Proceedings of the 7th Review of Management and Economic Engineering International Management Conference „Management ChallengeW ithin Globalization”, 17th – 19th of September 2020,Technical University of Cluj-Napoca, România Todesco Publishing House</t>
  </si>
  <si>
    <t>ISSN 2247 – 8639, ISSN-L = 2247 – 8639</t>
  </si>
  <si>
    <t>pp. 422-428.</t>
  </si>
  <si>
    <t>A review on biomechanics of the hallux valgus pathology and its surgical treatments</t>
  </si>
  <si>
    <t>Articol</t>
  </si>
  <si>
    <t>IOP Conference Series: Materials Science and EngineeringVolume 1009, Issue 1, 15 January 2021, Article number 0120155th International Conference on Computing and Solutions in Manufacturing Engineering, CoSME 2020; Brasov; Romania; 7 October 2020 through 10 October 2020; Code 166687</t>
  </si>
  <si>
    <t>1-13</t>
  </si>
  <si>
    <t>10.1088/1757-899X/1009/1/012015</t>
  </si>
  <si>
    <t>http://www.cosme.ro/en/index.html ; https://www-scopus-com.am.e-nformation.ro/record/display.uri?eid=2-s2.0-85099918687&amp;origin=resultslist&amp;sort=plf-f&amp;src=s&amp;sid=9aa39466a0edee2885873a72287e5bdd&amp;sot=b&amp;sdt=b&amp;sl=19&amp;s=AUTHOR-NAME%28COFARU%29&amp;relpos=0&amp;citeCnt=0&amp;searchTerm=</t>
  </si>
  <si>
    <t>Studies on the improvement of the supply chain in the automotive industry: production of electrical wiring.</t>
  </si>
  <si>
    <t>Ință, M., Purcar, C., Bădescu M, ULBS</t>
  </si>
  <si>
    <t>IOP Conference Series: Materials Science and Engineering, Volume 898, Annual Session of Scientific Papers - IMT Oradea 2020, 28-29 May 2020, Oradea, Romania</t>
  </si>
  <si>
    <t>ISSN 2457- 8347
 ISSN-L 2285-3278</t>
  </si>
  <si>
    <t>pag. 86-93</t>
  </si>
  <si>
    <t>doi:10.1088/1757-899X/898/1/012016</t>
  </si>
  <si>
    <t>https://iopscience.iop.org/article/10.1088/1757-899X/898/1/012033</t>
  </si>
  <si>
    <t>Badescu Mircea</t>
  </si>
  <si>
    <t>Analysis and improvement of freight transport using software products.</t>
  </si>
  <si>
    <t>Ință, M., Bădescu, M.,Purcar, C</t>
  </si>
  <si>
    <t>pag. 211-220</t>
  </si>
  <si>
    <t>doi:10.1088/1757-899X/898/1/012033</t>
  </si>
  <si>
    <t>http://www.cosme.ro/en/index.html, https://www-scopus-com.am.e-nformation.ro/record/display.uri?eid=2-s2.0-85099918687&amp;origin=resultslist&amp;sort=plf-f&amp;src=s&amp;sid=9aa39466a0edee2885873a72287e5bdd&amp;sot=b&amp;sdt=b&amp;sl=19&amp;s=AUTHOR-NAME%28COFARU%29&amp;relpos=0&amp;citeCnt=0&amp;searchTerm=</t>
  </si>
  <si>
    <t>Ion Mironescu, Daniel-Cristian Crăciunescu, Adrian Florea, Ioan Bondrea</t>
  </si>
  <si>
    <t>IFIP Advances in Information and Communication Technology</t>
  </si>
  <si>
    <t>https://link.springer.com/conference/pro-ve</t>
  </si>
  <si>
    <t>Studies on the improvement of the supply chain in the automotive industry: production of electrical wiring</t>
  </si>
  <si>
    <t>M Ință, C Purcar and M Bădescu</t>
  </si>
  <si>
    <t>ANNUAL SESSION OF SCIENTIFIC PAPERS IMT ORADEA 2020</t>
  </si>
  <si>
    <t>86-93</t>
  </si>
  <si>
    <t>https://imt.uoradea.ro/conference/?error_text=error_0002</t>
  </si>
  <si>
    <t>Marinela Inta</t>
  </si>
  <si>
    <t>ANALYSIS AND IMPROVEMENT OF FREIGHT TRANSPORT USING SOFTWARE PRODUCTS</t>
  </si>
  <si>
    <t>M Ință, M Bădescu and C Purcar</t>
  </si>
  <si>
    <t>211-220</t>
  </si>
  <si>
    <t>Narinela Inta</t>
  </si>
  <si>
    <t>Facilitating of knowledge transfer in a software development company</t>
  </si>
  <si>
    <t>Tirlea, AV ; Badia, M ; Kifor, CV.</t>
  </si>
  <si>
    <t>MODTECH INTERNATIONAL CONFERENCE - MODERN TECHNOLOGIES IN INDUSTRIAL ENGINEERING VIII</t>
  </si>
  <si>
    <t>1757-8981</t>
  </si>
  <si>
    <t>10.1088/1757-899X/916/1/012121</t>
  </si>
  <si>
    <t>https://modtech.ro/conference/ModTech2020_Presentation.php#gsc.tab=0; https://apps-webofknowledge-com.am.e-nformation.ro/full_record.do?product=WOS&amp;search_mode=GeneralSearch&amp;qid=2&amp;SID=E4inAiDMXZWDKgQ3tMs&amp;page=1&amp;doc=4</t>
  </si>
  <si>
    <t>Technological development in the worldwide logistics sector. Is the business environment governed by uncertainty and instability?</t>
  </si>
  <si>
    <t>Sitea Daria Maria, Miricescu Dan (ULBS)</t>
  </si>
  <si>
    <t>IECS 2020 27th International Economic Conference October 30, 2020</t>
  </si>
  <si>
    <t>https://iecs.ro/</t>
  </si>
  <si>
    <t>Miricescu Dan</t>
  </si>
  <si>
    <t>CONTINUOUS ADAPTATION OF THE TEACHING AND EVALUATION 
 PROCESS AT THE STUDENTS’ REQUEST</t>
  </si>
  <si>
    <t>Popescu Liliana Georgeta (ULBS, FING3), Moraru Gina-Maria (ULBS, FING3)</t>
  </si>
  <si>
    <t>EDULEARN20 Proceedings, 12th International Conference on Education and New Learning Technologies, 6-7 July, 2020, Online Conference</t>
  </si>
  <si>
    <t>ISBN: 978-84-09-17979-4
 ISSN: 2340-1117</t>
  </si>
  <si>
    <t>7609-7613</t>
  </si>
  <si>
    <t>10.21125/edulearn.2020.1931</t>
  </si>
  <si>
    <t>Conferință indexată 2019 (https://apps.webofknowledge.com/)</t>
  </si>
  <si>
    <t>https://iated.org/archive/edulearn20, https://library.iated.org/view/POPESCU2020CON2</t>
  </si>
  <si>
    <t>Gina Morar</t>
  </si>
  <si>
    <t>THE IMPORTANCE OF MODELLING TEACHING TOOLS IN THE EDUCATIONAL PROCESS</t>
  </si>
  <si>
    <t>7624-7630</t>
  </si>
  <si>
    <t>10.21125/edulearn.2020.1933</t>
  </si>
  <si>
    <t>https://iated.org/archive/edulearn20, https://library.iated.org/view/POPESCU2020IMP</t>
  </si>
  <si>
    <t>CHALLENGES OF STUDENT LIFE CREATED BY THE REPLACEMENT OF CLASSIC TEACHING WITH ONLINE TEACHING</t>
  </si>
  <si>
    <t>ICERI2020 Proceedings, 13th annual International Conference of Education, Research and Innovation, 9-10 November, 2020, Online Conference</t>
  </si>
  <si>
    <t>ISBN: 978-84-09-24232-0
 ISSN: 2340-1095</t>
  </si>
  <si>
    <t>6486-6490</t>
  </si>
  <si>
    <t>10.21125/iceri.2020.1390</t>
  </si>
  <si>
    <t>https://library.iated.org/publications/ICERI2020, https://library.iated.org/view/POPESCU2020CHA</t>
  </si>
  <si>
    <t>Gina Moraru</t>
  </si>
  <si>
    <t>PROPOSAL FOR THE DEVELOPMENT OF AN INTEGRATED PRACTICAL EXPERIENCE SYSTEM IN THE FACULTY OF ENGINEERING</t>
  </si>
  <si>
    <t>6507-6512</t>
  </si>
  <si>
    <t>10.21125/iceri.2020.1393</t>
  </si>
  <si>
    <t>https://library.iated.org/publications/ICERI2020, https://library.iated.org/view/POPESCU2020PRO</t>
  </si>
  <si>
    <t>Supporting Diagnosis and Treatment of Scoliosis: Using Augmented Reality to Calculate 3D Spine Models in Real-Time - ARScoliosis</t>
  </si>
  <si>
    <t>Saša Ćuković 
 Radu Emanuil Petruse (ULBS)
 Gerrit Meixner
 Lea Buchweitz</t>
  </si>
  <si>
    <t>Proceedings - 2020 IEEE International Conference on Bioinformatics and Biomedicine, BIBM 2020</t>
  </si>
  <si>
    <t>978-1-7281-6215-7</t>
  </si>
  <si>
    <t>1926 - 1931</t>
  </si>
  <si>
    <t>https://doi-org.am.e-nformation.ro/10.1109/BIBM49941.2020.9313200</t>
  </si>
  <si>
    <t>https://ieeexplore-ieee-org.am.e-nformation.ro/xpl/conhome/9312958/proceeding</t>
  </si>
  <si>
    <t>Radu Petruse</t>
  </si>
  <si>
    <t>CONTINUOUS IMPROVEMENT OF THE QUALITY MANAGEMENT SYSTEM WITHIN AN AUTOMOTION COMPANY IN ROMANIA</t>
  </si>
  <si>
    <t>M. V. Zerbes, L. G. Popescu, M Olteanu (Kuka Automatizare Romania S.R.L.), A Olteanu (Thyssenkrupp Bilstein S.A.)</t>
  </si>
  <si>
    <t>CoSME'20 - Proceedings published in IOP Conference Series: Materials Science and Engineering</t>
  </si>
  <si>
    <t>1009 012061</t>
  </si>
  <si>
    <t>10.1088/1757-899X/1009/1/012061</t>
  </si>
  <si>
    <r>
      <rPr>
        <rFont val="Arial Narrow"/>
        <sz val="11.0"/>
        <u/>
      </rPr>
      <t xml:space="preserve">editia anterioara din 2016 a fost indexata WOS 
 http://cosme.ro/editii_din_trecut/cosme16/en/index.html
 editia din 2020 e indexata IOP
 https://iopscience.iop.org/issue/1757-899X/1009/1, </t>
    </r>
    <r>
      <rPr>
        <rFont val="Arial Narrow"/>
        <color rgb="FF1155CC"/>
        <sz val="11.0"/>
        <u/>
      </rPr>
      <t>http://www.cosme.ro/en/index.html</t>
    </r>
  </si>
  <si>
    <t>https://iopscience.iop.org/issue/1757-899X/1009/1, http://www.cosme.ro/en/index.html
 http://www.cosme.ro/en/index.html</t>
  </si>
  <si>
    <t>Mihai Zerbes</t>
  </si>
  <si>
    <t xml:space="preserve">Studies on the improvement of the supply chain in the automotive industry: production of electrical wiring. </t>
  </si>
  <si>
    <t xml:space="preserve">ISSN 2457- 8347
ISSN-L 2285-3278 </t>
  </si>
  <si>
    <t>Carmen Purcar</t>
  </si>
  <si>
    <t xml:space="preserve">Analysis and improvement of freight transport using software products. </t>
  </si>
  <si>
    <t>The Management Process Of Organizations Adopting Multi-Agent Systems That Sustain The Acceleration Of Distributed Neural Networks At Scale</t>
  </si>
  <si>
    <t>Țîțu, M. (ULBS), Stanciu, A. (Microsoft Romania)</t>
  </si>
  <si>
    <t>The 14th International Management Conference „Managing Sustainable Organizations” - IMC 2020</t>
  </si>
  <si>
    <t>2286-1440</t>
  </si>
  <si>
    <t>14 pg.</t>
  </si>
  <si>
    <t>https://doi.org/10.24818/IMC/2020/01.11</t>
  </si>
  <si>
    <t>in curs de indexare (volum 2018, 2019 indexate WoS) - a se vedea dovada</t>
  </si>
  <si>
    <t>Improving The Quality Of The Decision-Making Process For Management And Implementation Of Shared Artificial Intelligence Platforms</t>
  </si>
  <si>
    <t>Țîțu, M. (ULBS), Stanciu, A. (Microsoft Romania), Tarnu, L. (ULBS)</t>
  </si>
  <si>
    <t>11 pg.</t>
  </si>
  <si>
    <t>https://doi.org/10.24818/IMC/2020/01.10</t>
  </si>
  <si>
    <t>Management Of Digitization In The Economic High School Education System In The Rural Environment In Romania During The Sars-Cov-2 Pandemic Period</t>
  </si>
  <si>
    <t>Ceocea, C. (Univ. V. Alecsandri Bacau), Lupu Geanina-Valentina (USAMV Buc.), Pop, Bianca Alina (TEHNOCAD SA), Țîțu, M. (ULBS)</t>
  </si>
  <si>
    <t>16 pg.</t>
  </si>
  <si>
    <t>https://doi.org/10.24818/IMC/2020/02.13</t>
  </si>
  <si>
    <t>Creation And Implementation Of An Innovation Strategy In A Knowledge-Based Organization</t>
  </si>
  <si>
    <t>Țîțu, M. (ULBS), Pop, Alina Bianca (TEHNOCAD SA, Tarnu, L. (ULBS), Oprean, C. (ULBS)</t>
  </si>
  <si>
    <t>8 pg.</t>
  </si>
  <si>
    <t>https://doi.org/10.24818/IMC/2020/02.14</t>
  </si>
  <si>
    <t>Merging operations technology with information technology</t>
  </si>
  <si>
    <t>ECAI 2020 - International Conference – 12th Edition, Electronics, Computers and Artificial Intelligence</t>
  </si>
  <si>
    <t>1843-2115</t>
  </si>
  <si>
    <t>6 pg.</t>
  </si>
  <si>
    <t>http://ecai.ro</t>
  </si>
  <si>
    <t>Technological and Ethical aspects of autonomous driving in a multicultural society</t>
  </si>
  <si>
    <t>Țîțu, M. (ULBS), Stanciu, A. (Microsoft Romania), Mihăescu, L. (ULBS)</t>
  </si>
  <si>
    <t>Acquiring Business Intelligence through data science: A practical approach</t>
  </si>
  <si>
    <t>Specific Aspects Of Process Quality Management In The Aerospace Industry</t>
  </si>
  <si>
    <t>Țîțu, M. (ULBS), Pop, G.I. (UAC Europe)</t>
  </si>
  <si>
    <t>7th Review of Management and Economic Engineering International Management Conference, „Management Challenges within Globalization”, Special Edition in Memoriam Professor Ioan Abrudan - RMEE</t>
  </si>
  <si>
    <t>2247-8639</t>
  </si>
  <si>
    <t>10 pg.</t>
  </si>
  <si>
    <t>in curs de indexare (volum 2016, 2018 indexate WoS - conferinta organizată o dată la 2 ani) - a se vedea dovada</t>
  </si>
  <si>
    <t>http://conference.rmee.org</t>
  </si>
  <si>
    <t>Process Management In An Organization In The Aerospace Industry In Terms Of Their Vertical Integration</t>
  </si>
  <si>
    <t>Pop, G.I. (UAC Europe), Țîțu, M. (ULBS)</t>
  </si>
  <si>
    <t>CNC End Milling Process Parameters Optimization on Aluminium Alloy by Using Taguchi and ANOVA Methods</t>
  </si>
  <si>
    <t>International Conference on Innovative Research 2020 – ICIR EUROINVENT 2020</t>
  </si>
  <si>
    <t>7 pg.</t>
  </si>
  <si>
    <t>https://doi.org/10.1088/1757-899X/877/1/012021</t>
  </si>
  <si>
    <t>in curs de indexare (volum 2018 indexat WoS) - a se vedea dovada</t>
  </si>
  <si>
    <t>http://www.euroinvent.org/conference/additional-info/icir-2020/</t>
  </si>
  <si>
    <t>The Relationship Between the Cutting Process Parameters and the Surface Roughness during the Aluminum Machining</t>
  </si>
  <si>
    <t>Pop Alina Bianca (TEHNOCAD SA), Țîțu, M. (ULBS), ,</t>
  </si>
  <si>
    <t>https://doi.org/10.1088/1757-899X/877/1/012001</t>
  </si>
  <si>
    <t>Aspects regarding the Moddelling of Geometric and Strength Calculations of worn gears using CAD Applications</t>
  </si>
  <si>
    <t>International Conference of Mechatronics and Cyber- MixMechatronics - 2020</t>
  </si>
  <si>
    <t>2367-3370</t>
  </si>
  <si>
    <t>44-57</t>
  </si>
  <si>
    <t>https://doi.org/10.1007/978-3-030-53973-3_6</t>
  </si>
  <si>
    <t>in curs de indexare (volum 2017 indexat WoS) - a se vedea dovada</t>
  </si>
  <si>
    <t>https://incdmtm.ro/icomecyme2020/</t>
  </si>
  <si>
    <t>Prediction-Based Assembly Assistance System</t>
  </si>
  <si>
    <t>Arpad Gellert (ULBS), Stefan-Alexandru Precup (ULBS), Bogdan-Constantin Pîrvu (ULBS), Constantin-Bala Zamfirescu (ULBS)</t>
  </si>
  <si>
    <t>2020 25th IEEE International Conference on Emerging Technologies and Factory Automation (ETFA)</t>
  </si>
  <si>
    <t>ISBN: 978-1-7281-8956-7
 ISSN: 1946-0759</t>
  </si>
  <si>
    <t>1065-1068</t>
  </si>
  <si>
    <t>10.1109/ETFA46521.2020.9212170</t>
  </si>
  <si>
    <t>WOS:000627406500143</t>
  </si>
  <si>
    <t>https://2020.ieee-etfa.org/</t>
  </si>
  <si>
    <t>Pîrvu Bogdan</t>
  </si>
  <si>
    <t>CONTINUOUS ADAPTATION OF THE TEACHING AND EVALUATION PROCESS AT THE STUDENTS’ REQUEST</t>
  </si>
  <si>
    <t>L.G. Popescu, G.M. Moraru</t>
  </si>
  <si>
    <t>Proceedings of EDULEARN 2020, 12 International Conference on Education and New Learning Technologies, 6th-7th July, 2020, Spain</t>
  </si>
  <si>
    <t>ISBN: 978-84-09-17979-4, ISSN: 2340-1117</t>
  </si>
  <si>
    <t>INDEXARE 2019 - http://apps.webofknowledge.com/Search.do?product=WOS&amp;SID=C6nMsB81Oapgj9tSjT7&amp;search_mode=GeneralSearch&amp;prID=80eeec33-130e-4c35-a238-5f1b6779a6d2</t>
  </si>
  <si>
    <t>https://library.iated.org/view/POPESCU2020CON2</t>
  </si>
  <si>
    <t>Popescu Liliana</t>
  </si>
  <si>
    <t>https://library.iated.org/publications/EDULEARN20</t>
  </si>
  <si>
    <t>13th annual International Conference of Education, Research and Innovation</t>
  </si>
  <si>
    <t>978-84-09-24232-0 / ISSN: 2340-1095</t>
  </si>
  <si>
    <t>WOS</t>
  </si>
  <si>
    <t>https://library.iated.org/view/POPESCU2020CHA</t>
  </si>
  <si>
    <t>https://library.iated.org/view/POPESCU2020PRO</t>
  </si>
  <si>
    <t>M. V. Zerbes, L. G. Popescu, M Olteanu (Kuka Automanizare Romania S.R.L), A Olteanu (Thyssenkrupp Bilstein S.A)</t>
  </si>
  <si>
    <t>editia anterioara din 2016 a fost indexata WOS 
 http://cosme.ro/editii_din_trecut/cosme16/en/index.html
 editia din 2020 e indexata IOP
 https://iopscience.iop.org/issue/1757-899X/1009/1, http://www.cosme.ro/en/index.html</t>
  </si>
  <si>
    <t>https://iopscience.iop.org/issue/1757-899X/1009/1, http://www.cosme.ro/en/index.html</t>
  </si>
  <si>
    <t>Tarnu Lucian</t>
  </si>
  <si>
    <t>Aspects of creativity management in the Romanian industry
and doctoral research</t>
  </si>
  <si>
    <t>Moraru Gina-Maria (ULBS, FING3), Popescu Liliana Georgeta (ULBS, FING3)</t>
  </si>
  <si>
    <t>ISSN 2457- 8347, ISSN-L 2285-3279</t>
  </si>
  <si>
    <t>articol nr. 12022</t>
  </si>
  <si>
    <t>doi:10.1088/1757-899X/898/1/012022</t>
  </si>
  <si>
    <t>https://iopscience.iop.org/article/10.1088/1757-899X/898/1/012022</t>
  </si>
  <si>
    <t>Moraru Gina</t>
  </si>
  <si>
    <t>Study on the improvement of the vehicle deceleration
signalling system</t>
  </si>
  <si>
    <t xml:space="preserve">ISSN 2457- 8347, ISSN-L 2285-3278 </t>
  </si>
  <si>
    <t>articol nr. 12023</t>
  </si>
  <si>
    <t>doi:10.1088/1757-899X/898/1/012023</t>
  </si>
  <si>
    <t>https://iopscience.iop.org/article/10.1088/1757-899X/898/1/012023</t>
  </si>
  <si>
    <t>MANAGERIAL SNAPSHOTS BASED ON THE OPINIONS OF THE TRAINEES IN 
THE POST-UNIVERSITY EDUCATION ENVIRONMENT - IMPLICATIONS FOR 
THE IMPLEMENTATION OF THE AGILE WORKING ENVIRONMENT</t>
  </si>
  <si>
    <t>Dorel BADEA, Gabriel MĂNESCU, Dumitru IANCU, Crenguţa MACOVEI (Acad. Forțelor Terestre "Nicolae Bălcescu"), Moraru Gina-Maria (ULBS, FING3)</t>
  </si>
  <si>
    <t>The 16th International Scientific Conference 
eLearning and Software for Education 
Bucharest, April 23-24, 2020</t>
  </si>
  <si>
    <t>ISSN: 2066 - 026X</t>
  </si>
  <si>
    <t>267-274</t>
  </si>
  <si>
    <t>10.12753/2066-026X-20-034</t>
  </si>
  <si>
    <t>https://proceedings.elseconference.eu/, https://proceedings.elseconference.eu/index.php?r=site/index&amp;year=2020&amp;index=papers&amp;vol=35&amp;paper=4f1153470346af49abea9289aa45fa98</t>
  </si>
  <si>
    <t>STUDY ON THE IMPROVEMENT OF THE VEHICLE DECELERATION SIGNALLING SYSTEM</t>
  </si>
  <si>
    <t>G. M. Moraru, L. G. Popescu</t>
  </si>
  <si>
    <t>ASPECTS OF CREATIVITY MANAGEMENT IN THE ROMANIAN INDUSTRY AND DOCTORAL RESEARCH</t>
  </si>
  <si>
    <t>Using open source software CNC controllers and modular multi-axis mechanical structure as integrated teaching environment for CAD/CAM/CAE training</t>
  </si>
  <si>
    <t xml:space="preserve">Breaz Radu,  Racz, Gabriel,Gîrjob Claudia, Tera Melania, Biriș Cristina </t>
  </si>
  <si>
    <t>IOP Conference Series: Materials Science and Engineering, Volume 968</t>
  </si>
  <si>
    <t>Online ISSN: 1757-899X</t>
  </si>
  <si>
    <t xml:space="preserve"> 012024</t>
  </si>
  <si>
    <t>doi:10.1088/1757-899X/968/1/012024</t>
  </si>
  <si>
    <t>https://www.newtech2020.ugal.ro/taxe.html</t>
  </si>
  <si>
    <t xml:space="preserve">Influence on vertical step on forces and dimensional accuracy of SPIF parts-a Numerical Investigation </t>
  </si>
  <si>
    <t xml:space="preserve">Popp M.O., Rusu G.P., Oleksik V., Biris C. </t>
  </si>
  <si>
    <t xml:space="preserve"> 012020</t>
  </si>
  <si>
    <t>doi:10.1088/1757-899X/968/1/012020</t>
  </si>
  <si>
    <t>Creating an ethernet communication between a
Simatic S7-1200 PLC and Arduino Mega for an
omnidirectional mobile platform and industrial
equipment</t>
  </si>
  <si>
    <r>
      <rPr>
        <rFont val="Arial Narrow"/>
        <color rgb="FF000000"/>
        <sz val="10.0"/>
      </rPr>
      <t xml:space="preserve">A I Maroșan (ULBS) , G Constantin (UPB), </t>
    </r>
    <r>
      <rPr>
        <rFont val="Arial Narrow"/>
        <b/>
        <color rgb="FF000000"/>
        <sz val="10.0"/>
      </rPr>
      <t>A Bârsan (</t>
    </r>
    <r>
      <rPr>
        <rFont val="Arial Narrow"/>
        <color rgb="FF000000"/>
        <sz val="10.0"/>
      </rPr>
      <t>ULBS), M Crenganiș (ULBS), C Gîrjob (ULBS)</t>
    </r>
  </si>
  <si>
    <t>IOP Conference Series: Materials Science and Engineering</t>
  </si>
  <si>
    <t>Online ISSN: 1757-899X
Print ISSN: 1757-8981</t>
  </si>
  <si>
    <t>012022</t>
  </si>
  <si>
    <t>https://doi.org/10.1088/1757-899X/968/1/012022</t>
  </si>
  <si>
    <t>http://www.newtech2020.ugal.ro/index.html</t>
  </si>
  <si>
    <t>Tool holder working unit used for robot-based incremental sheet forming</t>
  </si>
  <si>
    <r>
      <rPr>
        <rFont val="Arial Narrow"/>
        <b/>
        <color rgb="FF000000"/>
        <sz val="10.0"/>
      </rPr>
      <t xml:space="preserve">A. Bârsan </t>
    </r>
    <r>
      <rPr>
        <rFont val="Arial Narrow"/>
        <color rgb="FF000000"/>
        <sz val="10.0"/>
      </rPr>
      <t>(ULBS),
M. Crenganis (ULBS),
A. I. Marosan (ULBS)
and A. L. Chicea (ULBS)</t>
    </r>
  </si>
  <si>
    <t>Online ISSN: 1757-899X
Print ISSN: 1757-8982</t>
  </si>
  <si>
    <t>012023</t>
  </si>
  <si>
    <t>https://doi.org/10.1088/1757-899X/968/1/012023</t>
  </si>
  <si>
    <t>Study upon the kinematic simulation of the incremental forming carried-on using a serial industrial robot</t>
  </si>
  <si>
    <t>Breaz, R.E., Racz, S.G., Girjob, C.E., Tera, M.</t>
  </si>
  <si>
    <t>IOP Conference Series: Materials Science and Engineering, Volume 1009, Issue 1, 15 January 2021, 5th International Conference on Computing and Solutions in Manufacturing Engineering, CoSME 2020; Brasov; Romania; 7-10 October 2020</t>
  </si>
  <si>
    <t>ISSN: 17578981</t>
  </si>
  <si>
    <t>doi:10.1088/1757-899X/1009/1/012011</t>
  </si>
  <si>
    <t>http://www.cosme.ro/</t>
  </si>
  <si>
    <t>Study on the application of CAM techniques on CNC lathes with Y axis and driven tools</t>
  </si>
  <si>
    <t>doi: 10.1088/1757-899X/1009/1/012010</t>
  </si>
  <si>
    <t xml:space="preserve">Breaz, R.E., Racz, S.G., Girjob, C.E., Tera, M., Biris, C. </t>
  </si>
  <si>
    <t>IOP Conference Series: Materials Science and Engineering,Volume 968, Issue 1, 10 November 2020, 6th International Conference on Advanced Manufacturing Engineering and Technologies, NEWTECH 2020; Galati; Romania; 9 - 11 September 2020</t>
  </si>
  <si>
    <t>doi: 10.1088/1757-899X/968/1/012024</t>
  </si>
  <si>
    <t>https://www.newtech2020.ugal.ro/</t>
  </si>
  <si>
    <t>Tool-holder working unit used for robot-based incremental sheet forming</t>
  </si>
  <si>
    <t>A Barsan1, M Crenganis1, A I Marosan1 and A L Chicea1</t>
  </si>
  <si>
    <t>ISSN: 17578981</t>
  </si>
  <si>
    <t>DOI: 10.1088/1757-899X/968/1/012023</t>
  </si>
  <si>
    <t>A I Maroșan (ULBS) , G Constantin (UPB), A Bârsan (ULBS), M Crenganiș (ULBS), C Gîrjob (ULBS)</t>
  </si>
  <si>
    <t>A. Bârsan (ULBS),
M. Crenganis (ULBS),
A. I. Marosan (ULBS)
and A. L. Chicea (ULBS)</t>
  </si>
  <si>
    <t>Creating an ethernet communication between a Simatic S7-1200 PLC and Arduino Mega for an omnidirectional mobile platform and industrial equipment</t>
  </si>
  <si>
    <t xml:space="preserve">AI Marosan, G Constantin, A Barsan, M Crenganis, C Girjob </t>
  </si>
  <si>
    <t xml:space="preserve"> 01202</t>
  </si>
  <si>
    <t>doi:10.1088/1757-899X/968/1/012022</t>
  </si>
  <si>
    <r>
      <rPr>
        <rFont val="Arial Narrow"/>
        <b/>
        <color theme="1"/>
        <sz val="10.0"/>
      </rPr>
      <t xml:space="preserve">A I Maroșan </t>
    </r>
    <r>
      <rPr>
        <rFont val="Arial Narrow"/>
        <color theme="1"/>
        <sz val="10.0"/>
      </rPr>
      <t>(ULBS) , G Constantin (UPB), A Bârsan (ULBS), M Crenganiș (ULBS), C Gîrjob (ULBS)</t>
    </r>
  </si>
  <si>
    <r>
      <rPr>
        <rFont val="arial narrow"/>
        <color theme="1"/>
        <sz val="10.0"/>
      </rPr>
      <t>A. Bârsan</t>
    </r>
    <r>
      <rPr>
        <rFont val="Arial Narrow"/>
        <b/>
        <color theme="1"/>
        <sz val="10.0"/>
      </rPr>
      <t xml:space="preserve"> </t>
    </r>
    <r>
      <rPr>
        <rFont val="Arial Narrow"/>
        <color theme="1"/>
        <sz val="10.0"/>
      </rPr>
      <t xml:space="preserve">(ULBS),
M. Crenganis (ULBS),
</t>
    </r>
    <r>
      <rPr>
        <rFont val="Arial Narrow"/>
        <b/>
        <color theme="1"/>
        <sz val="10.0"/>
      </rPr>
      <t xml:space="preserve">A. I. Marosan </t>
    </r>
    <r>
      <rPr>
        <rFont val="Arial Narrow"/>
        <color theme="1"/>
        <sz val="10.0"/>
      </rPr>
      <t>(ULBS)
and A. L. Chicea (ULBS)</t>
    </r>
  </si>
  <si>
    <t>Using Two-Level Context-Based Predictors for Assembly Assistance in Smart Factories</t>
  </si>
  <si>
    <t>Intelligent Methods in Computing, Communications and Control: 8th International Conference on Computers Communications and Control, Book series: Advances in Intelligent Systems and Computing, Springer</t>
  </si>
  <si>
    <t>2194-5357</t>
  </si>
  <si>
    <t>167-176</t>
  </si>
  <si>
    <t>10.1007/978-3-030-53651-0_14</t>
  </si>
  <si>
    <t>000621675100014</t>
  </si>
  <si>
    <t>http://univagora.ro/en/icccc2020/</t>
  </si>
  <si>
    <t>Arpad Gellert, Stefan-Alexandru Precup, Bogdan-Constantin Pirvu, Constantin-Bala Zamfirescu</t>
  </si>
  <si>
    <t>25th International Conference on Emerging Technologies and Factory Automation (ETFA)</t>
  </si>
  <si>
    <t>978-1-7281-8957-4</t>
  </si>
  <si>
    <t>000627406500143</t>
  </si>
  <si>
    <t xml:space="preserve">
Architectural Issues in Implementing a Distributed Control System for an Industry 4.0 Prototype</t>
  </si>
  <si>
    <t>Samuel Puscasu, Alexandru Voju Radu, Alexandru, Matei, Constantin Zamfirescu Bala</t>
  </si>
  <si>
    <t>2020 15TH INTERNATIONAL CONFERENCE ON DEVELOPMENT AND APPLICATION SYSTEMS (DAS)</t>
  </si>
  <si>
    <t>978-1-7281-6870-8</t>
  </si>
  <si>
    <t>56-59</t>
  </si>
  <si>
    <t>10.1109/DAS49615.2020.9108924</t>
  </si>
  <si>
    <t>WOS:000589776100010</t>
  </si>
  <si>
    <t>Home Alarm System with Arduino and LabVIEW</t>
  </si>
  <si>
    <t>Proceedings of the 15th International Conference on Virtual Learning ICVL 2020</t>
  </si>
  <si>
    <t>ISSN: 1844-8933 - ISI Proceedings</t>
  </si>
  <si>
    <t>378-384</t>
  </si>
  <si>
    <t>WOS:000506084800051</t>
  </si>
  <si>
    <t>http://www.c3.icvl.eu/papers2020/51.pdf</t>
  </si>
  <si>
    <t>Heating and Ventilation System with Arduino and LabVIEW</t>
  </si>
  <si>
    <t>385-390</t>
  </si>
  <si>
    <t>WOS:000506084800052</t>
  </si>
  <si>
    <t>http://www.c3.icvl.eu/papers2020/52.pdf</t>
  </si>
  <si>
    <t>The impact of virtual reality simulators in manufacturing industry</t>
  </si>
  <si>
    <t>Nicolae-Adrian Tocu, Arpad Gellert, Ioana-Ramona Stefan, Teodor-Marian Nitescu (Computer Generated Solutions), Gabriela-Alexandra Luca (Marquardt Schaltsysteme S.C.S)</t>
  </si>
  <si>
    <t>12th Annual International Conference on Education and New Learning Technologies</t>
  </si>
  <si>
    <t>978-84-09-17979-4</t>
  </si>
  <si>
    <t>3084-3093</t>
  </si>
  <si>
    <t>10.21125/edulearn.2020.0905</t>
  </si>
  <si>
    <t>Inca nu s-a indexat. Editiile anterioare s-au indexat.</t>
  </si>
  <si>
    <t>Speech Emotion Recognition method using time-stretching in the Preprocessing Phase and Artificial Neural Network Classifiers</t>
  </si>
  <si>
    <t>Conference Paper</t>
  </si>
  <si>
    <t>Govoreanu V.C. (ULBS), Neghina M. (ULBS)</t>
  </si>
  <si>
    <t>Proceedings - 2020 IEEE 16th International Conference on Intelligent Computer Communication and Processing, ICCP 2020</t>
  </si>
  <si>
    <t>978-172819080-8</t>
  </si>
  <si>
    <t>69-74</t>
  </si>
  <si>
    <t>10.1109/ICCP51029.2020.9266265</t>
  </si>
  <si>
    <t>https://ieeexplore.ieee.org/document/9266265
https://iccp.ro/iccp2020/</t>
  </si>
  <si>
    <t>“Automatic Detection of Infantile Hemangioma using Convolutional Neural Network Approach”</t>
  </si>
  <si>
    <t>Horvath BALAZS,
Catalina NEGHINA,
Andreea Griparis, 
Alina Sultana</t>
  </si>
  <si>
    <t>UPB
FING2
UPB
UPB</t>
  </si>
  <si>
    <t>International Conference on e-Health and Bioengineering, EHB 8-th Edition, Iasi, Romania, 2020</t>
  </si>
  <si>
    <t>http://www.ehbconference.ro/</t>
  </si>
  <si>
    <t>"nfantile Hemangioma Detection using Deep Learning”</t>
  </si>
  <si>
    <t>Alina Sultana, Horvath BALAZS, Silvia OVREIU, Serban OPRISESCU, Catalina-Elena Neghina</t>
  </si>
  <si>
    <t>UPB
UPB
UPB
UPB
FING2</t>
  </si>
  <si>
    <t>13th International Conference on Communications (COMM), București, Romania, 2020</t>
  </si>
  <si>
    <t>978-1-7281-5611-8</t>
  </si>
  <si>
    <t>313-316</t>
  </si>
  <si>
    <t>WOS:000612723900055</t>
  </si>
  <si>
    <t xml:space="preserve">https://www.comms.ro/ 
</t>
  </si>
  <si>
    <t>COLLABORATIVE AUGMENTED REALITY - A SURVEY</t>
  </si>
  <si>
    <t>Ifrim Andreea-Carmen (UPB), 
Moldoveanu Alin (UPB), 
Moldoveanu Florica (UPB),  
Morar Anca (UPB),
Butean Alexandru (ULBS)</t>
  </si>
  <si>
    <t>16th International Scientific Conference "eLearning and Software for Education"</t>
  </si>
  <si>
    <t>171-178</t>
  </si>
  <si>
    <t>10.12753/2066-026X-20-107</t>
  </si>
  <si>
    <t>neindexat inca. 
Toate volumele acestei conferinte au fost indexate  in ultimiii ani.</t>
  </si>
  <si>
    <t>https://proceedings.elseconference.eu/index.php?r=site/index&amp;year=2020&amp;index=papers&amp;vol=36&amp;paper=637041402082e840abd4d915dd71fa1e</t>
  </si>
  <si>
    <t>IMMERSIVE EDUCATION IN SMART EDUCATIONAL BUILDINGS</t>
  </si>
  <si>
    <t>Barsan Julia (UPB), 
Moldoveanu Alin (UPB), 
Moldoveanu Florica (UPB),  
Morar Anca (UPB),
Butean Alexandru (ULBS)</t>
  </si>
  <si>
    <t>11-16</t>
  </si>
  <si>
    <t>10.12753/2066-026X-20-087</t>
  </si>
  <si>
    <t>https://proceedings.elseconference.eu/index.php?r=site/index&amp;year=2020&amp;index=papers&amp;vol=36&amp;paper=d239b713b8840af48369401b8918d35a</t>
  </si>
  <si>
    <t>Evaluation of the ARCore Indoor Localization Technology</t>
  </si>
  <si>
    <t xml:space="preserve">Morar Anca (UPB),
Maria Anca Balutoiu(UPB), 
Moldoveanu Alin (UPB), 
Moldoveanu Florica (UPB),  
Butean Alexandru (ULBS),
Victor Asavei(UPB), </t>
  </si>
  <si>
    <t>2020 19th RoEduNet Conference: Networking in Education and Research (RoEduNet)</t>
  </si>
  <si>
    <t>Electronic ISBN:978-0-7381-1265-7
Print ISBN:978-1-6654-1884-3</t>
  </si>
  <si>
    <t>1-5</t>
  </si>
  <si>
    <t>10.1109/RoEduNet51892.2020.9324849</t>
  </si>
  <si>
    <t>https://conference.roedu.net/index.php/roedunetconf/2020
https://ieeexplore.ieee.org/document/9324849</t>
  </si>
  <si>
    <t>An Ontology Model for Interoperability and Multi-organization Data Exchange</t>
  </si>
  <si>
    <t>Andrei Tara (ULBS - doctorand),
Alex Butean (ULBS) ,
Constantin Zamfirescu(ULBS) ,
Robert Learney (Digital Catapult UK)</t>
  </si>
  <si>
    <t>Artificial Intelligence and Bioinspired Computational Methods. CSOC 2020. Advances in Intelligent Systems and Computing</t>
  </si>
  <si>
    <t>Print ISBN
978-3-030-51970-4
Online  ISBN
978-3-030-51971-1</t>
  </si>
  <si>
    <t>284-296</t>
  </si>
  <si>
    <t>10.1007/978-3-030-51971-1_23</t>
  </si>
  <si>
    <t xml:space="preserve">https://link.springer.com/book/10.1007/978-3-030-51974-2  
https://link.springer.com/chapter/10.1007%2F978-3-030-51971-1_23 </t>
  </si>
  <si>
    <t>Dynamic Consensus: Increasing Blockchain Adaptability to Enterprise Applications</t>
  </si>
  <si>
    <t>Alex Butean (ULBS) ,
Andrei Tara (ULBS - doctorand),
Evangelos Pournaras(ULEADS - UK) ,
Hjalmar Turesson (Canada)
Kirill Ivkushkin (Russia)</t>
  </si>
  <si>
    <t>Applied Informatics and Cybernetics in Intelligent Systems. CSOC 2020. Advances in Intelligent Systems and Computing, vol 1226</t>
  </si>
  <si>
    <t>Print ISBN 978-3-030-51973-5
Online ISBN 978-3-030-51974-2</t>
  </si>
  <si>
    <t>433-442</t>
  </si>
  <si>
    <t>10.1007/978-3-030-51974-2_41</t>
  </si>
  <si>
    <t>https://link.springer.com/book/10.1007/978-3-030-51974-2
https://link.springer.com/chapter/10.1007/978-3-030-51974-2_41</t>
  </si>
  <si>
    <t>HF Noise Measurements Based on Software Defined Radio Dual Receiver and Two Orthogonal Inverted Vee Antennas</t>
  </si>
  <si>
    <t>Craiu Neculai, Technical University, Cluj Napoca, Romania
Șorecău Emil, Technical University, Cluj Napoca, Romania
Stanca Remus, Land Forces Academy, Sibiu, Romania
Bechet Paul, Land Forces Academy, Sibiu, Romania
Bouleanu Iulian, Lucian Blaga Univeresity of Sibiu, Romania</t>
  </si>
  <si>
    <t>2020 International Conference and Exposition on Electrical And Power Engineering (EPE), Iași Romania</t>
  </si>
  <si>
    <t>Electronic ISSN: 2644-223X,
Print on Demand(PoD) ISSN: 2471-6855
Electronic ISBN:978-1-7281-8126-4, 
USB ISBN:978-1-7281-8125-7, 
Print on Demand(PoD) ISBN:978-1-7281-8127-1</t>
  </si>
  <si>
    <t>434-437</t>
  </si>
  <si>
    <t>10.1109/EPE50722.2020.9305640</t>
  </si>
  <si>
    <t>http://www.epe.tuiasi.ro/2020/</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</si>
  <si>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</si>
  <si>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</si>
  <si>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</si>
  <si>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Nu se raportează articole de tip Conference Paper.</t>
  </si>
  <si>
    <r>
      <rPr>
        <rFont val="Arial Narrow"/>
        <color theme="1"/>
        <sz val="10.0"/>
      </rPr>
      <t xml:space="preserve">* </t>
    </r>
    <r>
      <rPr>
        <rFont val="Arial Narrow"/>
        <b/>
        <color theme="1"/>
        <sz val="10.0"/>
      </rPr>
      <t xml:space="preserve">Punctaje de referință:                                                                                                                                                                                                                                                                                                             </t>
    </r>
    <r>
      <rPr>
        <rFont val="Arial Narrow"/>
        <color theme="1"/>
        <sz val="10.0"/>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</si>
  <si>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Volumul</t>
  </si>
  <si>
    <t>Numarul</t>
  </si>
  <si>
    <t xml:space="preserve">Baza de date în care este indexată revista </t>
  </si>
  <si>
    <t>Link către articol</t>
  </si>
  <si>
    <t>Increasing Customer Satisfaction For Public Transportation Services</t>
  </si>
  <si>
    <t>Călin DENEȘ, Valentin GRECU</t>
  </si>
  <si>
    <t>Acta Universitatis Cibiniensis</t>
  </si>
  <si>
    <t>1583-7149</t>
  </si>
  <si>
    <t>31-36</t>
  </si>
  <si>
    <t>Ebsco, Google Scholar, Publons, etc.</t>
  </si>
  <si>
    <t>https://ui.adsabs.harvard.edu/abs/2020AcUnC..72...31D/abstract</t>
  </si>
  <si>
    <t>Denes Calin</t>
  </si>
  <si>
    <t>Developing Interpersonal, Communication and Critical Thinking Skills in Engineering Students</t>
  </si>
  <si>
    <t>Valentin GRECU, Călin DENEȘ</t>
  </si>
  <si>
    <t>17-22</t>
  </si>
  <si>
    <t>https://ui.adsabs.harvard.edu/abs/2020AcUnC..72...17G/abstract</t>
  </si>
  <si>
    <t>Innovative Processing of Miniatural Revolution Surfaces</t>
  </si>
  <si>
    <t>42-48</t>
  </si>
  <si>
    <t>https://ui.adsabs.harvard.edu/abs/2020AcUnC..72...42D/abstract</t>
  </si>
  <si>
    <t>The Harzburg management model as the foundation of the german management, Publishing House, ISSN: 1583-624X</t>
  </si>
  <si>
    <t>Review of Management and Economic Engineering, Ed.Todesco România</t>
  </si>
  <si>
    <t>Volumul 19</t>
  </si>
  <si>
    <t>nr. 2 (76)</t>
  </si>
  <si>
    <t>ISSN: 1583-624X</t>
  </si>
  <si>
    <t>pp.287-302</t>
  </si>
  <si>
    <t>Ulrichsweb, Ebsco, Google Scholar, Index Copernicus International, Cabells, PBN Polska Bibliografia Naukova</t>
  </si>
  <si>
    <t>http://rmee.org/abstracturi/76/12_Met_Articol_545.pdf</t>
  </si>
  <si>
    <t>FINITE ELEMENT ANALYSIS OF HEAT TRANSFER ON THE ACTIVE SURFACE OF CUTTING TOOLS</t>
  </si>
  <si>
    <t>CIOFU Florin, BIBU Maris</t>
  </si>
  <si>
    <t>Fiabilitate si durabilitate</t>
  </si>
  <si>
    <t>ISSN 1844 – 640X</t>
  </si>
  <si>
    <t>88-93</t>
  </si>
  <si>
    <t>Indexcopernicus: Index Copernicus
 EBSCO
 JournalSeek
 DOAJ
 ULRICHS
 SCIPIO</t>
  </si>
  <si>
    <t>https://doaj.org/article/eb60cd1c8cad47039138a17840e0c81a</t>
  </si>
  <si>
    <t>CIOFU Florin</t>
  </si>
  <si>
    <t>OBTAINING SINTERED PARTS OF BASALT POWDER</t>
  </si>
  <si>
    <t>BIBU Marius, CIOFU Florin</t>
  </si>
  <si>
    <t>19-27</t>
  </si>
  <si>
    <t>https://doaj.org/article/ab42cb1a3e7642bfbb98cf1015b4b2b3</t>
  </si>
  <si>
    <t>A DESIGN AND OPTIMIZATION ANALYSIS ON METAL STRUCTURES</t>
  </si>
  <si>
    <t>78-87</t>
  </si>
  <si>
    <t>https://doaj.org/article/644f503a48e541588a385fd626b6def6</t>
  </si>
  <si>
    <t>AN ANALYSIS OF STAINLESS STEEL SERIES 200 VS. SERIES 300</t>
  </si>
  <si>
    <t>NIOATA Alin, CIOFU Florin</t>
  </si>
  <si>
    <t>Annals of 'Constantin Brancusi' University of Targu-Jiu. Engineering Series</t>
  </si>
  <si>
    <t>ISSN-L 1842-4856
 ISSN 2537-530X (online)</t>
  </si>
  <si>
    <t>143-151</t>
  </si>
  <si>
    <t>Index Copernicus International 
 International Impact Factor Services 
 EBSCO 
 Directory of Open Access Journals (DOAJ) 
 Open Academic Journals Index 
 The ResearchBib Journal database 
 Universal Impact Factor {UIF} 
 Directory of Research Journals Indexing
 Genamics JournalSeek Database 
 Advanced Science Index (ASI) 
 Scientific Indexing Services (SIS) 
 Global Impact Factor (GIF)</t>
  </si>
  <si>
    <t>https://www.utgjiu.ro/rev_ing/pdf/2020-2/25_L.pdf</t>
  </si>
  <si>
    <t>EQUIPMENT FOR DETERMINING THE FLOW PROPERTIES OF GRANULAR AND POWDERING MATERIALS</t>
  </si>
  <si>
    <t>CIOFU Florin, NIOATA Alin</t>
  </si>
  <si>
    <t>125-130</t>
  </si>
  <si>
    <t>https://www.utgjiu.ro/rev_ing/pdf/2020-2/22_L.pdf.</t>
  </si>
  <si>
    <t>DIMENSIONAL PROCESSING THROUGH NON-CONVENTIONAL TECHNOLOGIES</t>
  </si>
  <si>
    <t>34-40</t>
  </si>
  <si>
    <t>https://www.utgjiu.ro/rev_mec/?page=curent</t>
  </si>
  <si>
    <t>SUPERFICIAL LAYERS HARDENED BY ELECTRICAL SPARKING</t>
  </si>
  <si>
    <t>30-33</t>
  </si>
  <si>
    <t>Possibilities of collaborative robots integration in an industrial organization in the field of nonconventional technologies.</t>
  </si>
  <si>
    <t>Gusan, V. (Continental Automotive Systems SRL Sibiu, Bădescu, M (ULBS), Țîțu, M (ULBS).</t>
  </si>
  <si>
    <t>Nonconventional Technologies Review</t>
  </si>
  <si>
    <t>Volum 3</t>
  </si>
  <si>
    <t>ISSN 2359 – 8646; ISSN-L 2359 – 8646;</t>
  </si>
  <si>
    <t>pag. 62-69</t>
  </si>
  <si>
    <t>Index Copernicus</t>
  </si>
  <si>
    <t>http://revtn.ro/_legacy/no3-2020.html</t>
  </si>
  <si>
    <t>corespondenta Titu M</t>
  </si>
  <si>
    <t>THE PLACE AND ROLE OF INFORMATION TECHNOLOGY IN AN INDUSTRIAL ORGANIZATION IN THE FIELD OF NONCONVENTIONAL TECHNOLOGIES.</t>
  </si>
  <si>
    <t>Olteanu, C-D. (County Director for the Registration of Persons Sibiu), Bădescu, M. (ULBS), Moisescu, I.(Ministry of Culture), Tîțu, M (ULBS).</t>
  </si>
  <si>
    <t>Volum 4</t>
  </si>
  <si>
    <t>pag. 13-19</t>
  </si>
  <si>
    <t>http://revtn.ro/_legacy/no4-2020.html</t>
  </si>
  <si>
    <t>Finite element analysis of heat transfer on the active surface of
 cutting tools</t>
  </si>
  <si>
    <t>Ciofu Florin, Bibu Marius</t>
  </si>
  <si>
    <t>Revista de Fiabilitate şi Durabilitate / Fiability and Durability, nr.1/2020</t>
  </si>
  <si>
    <t>Bibu Marius</t>
  </si>
  <si>
    <t>Obtaining sintered parts of basalt powder</t>
  </si>
  <si>
    <t>Bibu Marius, Ciofu Florin</t>
  </si>
  <si>
    <t>Trends in the use of high strength materials in machine</t>
  </si>
  <si>
    <t>11-18</t>
  </si>
  <si>
    <t>https://doaj.org/article/79ff32377d36440fa8ea158a97cb064e</t>
  </si>
  <si>
    <t>Comparative exploratory study on management approach by civilians and the military</t>
  </si>
  <si>
    <t>Badea, D.; Macovei, C.; Cioca, L. I.; Mănescu, G.; Bucovețchi, O.; Iancu, D.</t>
  </si>
  <si>
    <t>Revista de Management si Inginerie Economica</t>
  </si>
  <si>
    <t>1583-624X</t>
  </si>
  <si>
    <t>17-26</t>
  </si>
  <si>
    <t>EBSCO, COPERNICUS</t>
  </si>
  <si>
    <t>http://rmee.org/archived/abstracturi/75/04_sin_Articol_524_rmee%20martie%202020%20Badea%20si%20colaboratorii.pdf</t>
  </si>
  <si>
    <t>The Analysis of the Romanian CIF Imports in the Period 2018 - 2019</t>
  </si>
  <si>
    <t>Fleischer Wiegand Helmut (ULBS)</t>
  </si>
  <si>
    <t>International Journal of Business Management and Economic Review (IJBMER)</t>
  </si>
  <si>
    <t>2581-4664</t>
  </si>
  <si>
    <t>de la 194 pana la 207</t>
  </si>
  <si>
    <t>DRJI, EuroPub, ResearchGate Scientific Network, 12OR, Academic Resource Index ResearchBib, Worldcat</t>
  </si>
  <si>
    <t>http://ijbmer.org/uploads2020/BMER_3_208.pdf</t>
  </si>
  <si>
    <t>Fleischer Wiegand Helmut</t>
  </si>
  <si>
    <t>The Analysis of the Romanian FOB Exports in the Period 2018 - 2019</t>
  </si>
  <si>
    <t>de la 208 pana la 220</t>
  </si>
  <si>
    <t>http://ijbmer.org/uploads2020/BMER_3_209.pdf</t>
  </si>
  <si>
    <t>Călin Deneş, Valentin Grecu</t>
  </si>
  <si>
    <t>Grecu, Valentin; Deneş, Călin</t>
  </si>
  <si>
    <t>CASE STUDY REGARDING IMPLEMENTING A CHANGE OF LIGHTING IN A HALL, FOR REDUCING ENERGY CONSUMPTION, USING PROJECT MANAGEMENT METHODS</t>
  </si>
  <si>
    <t>Paula Lavinia ONEȚIU - (Star Assembly), Dan MIRICESCU - ULBS</t>
  </si>
  <si>
    <t>Revista de Management şi Inginerie Economică (Rewiew of Management and Economic Engineering)</t>
  </si>
  <si>
    <t>vol. 19</t>
  </si>
  <si>
    <t>nr. 3 (77)</t>
  </si>
  <si>
    <t>ISSN 1583-624X (print), ISSN 2360-2155 (online)</t>
  </si>
  <si>
    <t>pag. 487 - 503</t>
  </si>
  <si>
    <t>ULRICH’S Periodical Directory, Ebsco Business Source (r), Index Copernicus, Cabell’s Directories, Polish Scholarly, Google Scholar</t>
  </si>
  <si>
    <t>https://web.b.ebscohost.com/abstract?direct=true&amp;profile=ehost&amp;scope=site&amp;authtype=crawler&amp;jrnl=1583624X&amp;AN=146416062&amp;h=MmZURMGteTb5pya4UJZWYGvqaF0kPRDmncCTITDXVNnGDZWKLXHXlXNYb%2fUGV25EPSAvNfHcjt0NVpM8QxO61Q%3d%3d&amp;crl=c&amp;resultNs=AdminWebAuth&amp;resultLocal=ErrCrlNotAuth&amp;crlhashurl=login.aspx%3fdirect%3dtrue%26profile%3dehost%26scope%3dsite%26authtype%3dcrawler%26jrnl%3d1583624X%26AN%3d146416062</t>
  </si>
  <si>
    <t>Dan MIRICESCU</t>
  </si>
  <si>
    <t>THE ORGANIZATIONAL ENVIRONMENT IN A MANUFACTURING ENTERPRISE. A PROSPECT OF THE CONNECTION BETWEEN LEADERS AND SUPPORTERS</t>
  </si>
  <si>
    <t>Daria Maria SITEA - (BCR Sibiu), Dan MIRICESCU - ULBS</t>
  </si>
  <si>
    <t>nr. 4 (78)</t>
  </si>
  <si>
    <t>pag. 526 - 546</t>
  </si>
  <si>
    <t>https://web.a.ebscohost.com/abstract?direct=true&amp;profile=ehost&amp;scope=site&amp;authtype=crawler&amp;jrnl=1583624X&amp;AN=148005754&amp;h=CSV%2fpLGxi6VG3A3DzLojDGw1AGPp0OyyZFFo%2by58Bs%2fSylTlxcmMBtlEPx5Of%2bMrdNmG3Kuk4UbfHye1GNxpeA%3d%3d&amp;crl=c&amp;resultNs=AdminWebAuth&amp;resultLocal=ErrCrlNotAuth&amp;crlhashurl=login.aspx%3fdirect%3dtrue%26profile%3dehost%26scope%3dsite%26authtype%3dcrawler%26jrnl%3d1583624X%26AN%3d148005754</t>
  </si>
  <si>
    <t>Applicability of an efficient information system in an Industrial Organization in the field of Nonconventional Technologies</t>
  </si>
  <si>
    <t>Radu, M. (OSIM), Țîțu, M. (ULBS)</t>
  </si>
  <si>
    <t>1464-3087</t>
  </si>
  <si>
    <t>78-85</t>
  </si>
  <si>
    <t>Proquest, Copernicus, EBSCO, Google Scholar</t>
  </si>
  <si>
    <t>http://revtn.ro/index.php/revtn/article/view/318</t>
  </si>
  <si>
    <t>Review of the Nonconventional Manufacturing work preparation for Wire EDM Machining</t>
  </si>
  <si>
    <t>Pop, Gh. (UAC Europe), Țîțu, M. (ULBS)</t>
  </si>
  <si>
    <t>52-57</t>
  </si>
  <si>
    <t>http://revtn.ro/index.php/revtn/article/view/314</t>
  </si>
  <si>
    <t>Regarding Liquid Dielectric Discharges used in Electric Erosion Processes</t>
  </si>
  <si>
    <t>Pop, Alina Bianca (TEHNOCAD SA), Tarnu, L. (ULBS), Tîțu, M. (ULBS)</t>
  </si>
  <si>
    <t>41-46</t>
  </si>
  <si>
    <t>http://revtn.ro/index.php/revtn/article/view/312</t>
  </si>
  <si>
    <t>Proposal to use Wire Electric Discharge Machining to prepare Tensile Testing Samples for Aerospace Titanium Alloy Ti-6Al-4V</t>
  </si>
  <si>
    <t>Cupsan, V. (UAC Europe), Țîțu, M. (ULBS)</t>
  </si>
  <si>
    <t>30-35</t>
  </si>
  <si>
    <t>http://revtn.ro/index.php/revtn/article/view/310</t>
  </si>
  <si>
    <t>The Place and Role of Information Technology in an Industrial Organization in the field of Nonconventional Technologies</t>
  </si>
  <si>
    <t>Olteanu, C. (Primaria Sibiu), Bădescu, M. (ULBS), Moisescu, Iuliana (Ministerul Culturii), Țîțu, M. (ULBS)</t>
  </si>
  <si>
    <t>13-19</t>
  </si>
  <si>
    <t>http://revtn.ro/index.php/revtn/article/view/308</t>
  </si>
  <si>
    <t>Possibilities of collaborative robots integration in an Industrial Organization in the field of Nonconventional Technologies</t>
  </si>
  <si>
    <t>Gusan, V. (Continental Automotive Systems), Bădescu, M. (ULBS), Țîțu, M. (ULBS)</t>
  </si>
  <si>
    <t>62-69</t>
  </si>
  <si>
    <t>http://www.revtn.ro/index.php/revtn/article/view/299</t>
  </si>
  <si>
    <t>Aspects regarding the Sustainable Development Of Motor Vehicle Transport In The Knowledge-Based Economy</t>
  </si>
  <si>
    <t>Neamțu, Gh. (Spitalul Militar Sibiu), Țîțu, M. (ULBS)</t>
  </si>
  <si>
    <t>Review of General Management</t>
  </si>
  <si>
    <t>1841-818X</t>
  </si>
  <si>
    <t>56-77</t>
  </si>
  <si>
    <t>REPEC, Index Copernicus, Cabell's Database, Ulrich's Periodicals, SCIPIO</t>
  </si>
  <si>
    <t>http://www.managementgeneral.ro</t>
  </si>
  <si>
    <t>Aspects regarding the Possibilities of Implementing Integrated Border Management as a Global Strategy Promoted by the European Union</t>
  </si>
  <si>
    <t>Tertereanu, P. (Inspectoratul de Politie Valcea), Gîngu, Alexandra (Thetys Pums Bucuresti), Țîțu, M. (ULBS)</t>
  </si>
  <si>
    <t>29-42</t>
  </si>
  <si>
    <t>Management of the Reference Architecture of European Information Systems and Interoperability Components implemented in the Security Infrastructure</t>
  </si>
  <si>
    <t>104-123</t>
  </si>
  <si>
    <t>Contributions To Improving The Quality Of The Communication Process At The Level Of Central Public Authorities, On Access To Information Of Public Interest</t>
  </si>
  <si>
    <t>Moisescu, Iuliana (Ministerul Culturii), Olteanu, C. (Primaria Sibiu), Țîțu, M. (ULBS)</t>
  </si>
  <si>
    <t>99-113</t>
  </si>
  <si>
    <t>Aspects of intellectual property management in the knowledge-based economy</t>
  </si>
  <si>
    <t>Țîțu, M. (ULBS), Pop, Alina Bianca (TEHNOCAD SA), Oprean-Stan, Camelia (ULBS), Stan, S.E. (Acad. Fortelor Terestre Sibiu)</t>
  </si>
  <si>
    <t>Management of Sustainable Development</t>
  </si>
  <si>
    <t>2247 – 0220</t>
  </si>
  <si>
    <t>23-32</t>
  </si>
  <si>
    <t>Celdes, CNPIEC, EBSCO, EBSCO Discovery Service, Google Scholar, Index Copernicus, J-Gate, Naviga (Softweco), Summon (Serials Solutions/ProQuest), TDOne (TDNet), WorldCat (OCLC)</t>
  </si>
  <si>
    <t>https://msdjournal.org/wp-content/uploads/vol12issue1-4.pdf</t>
  </si>
  <si>
    <t>Application of the factorial experiment in the quality analysis of the machined surface on an Aluminum Alloy related to the variation of the cutting parameters</t>
  </si>
  <si>
    <t>Pop, Bianca Alina (TEHNOCAD SA), Oprean, C. (ULBS), Ceocea, C. (Univ. V. Alecsandri Bacău), Țîțu, M. (ULBS)</t>
  </si>
  <si>
    <t>Annals of the Academy of Romanian Scientists
 Series on Engineering Sciences</t>
  </si>
  <si>
    <t>2066-8570</t>
  </si>
  <si>
    <t>18-32</t>
  </si>
  <si>
    <t>DOAJ - Directory of Open Access Journals, Google Scholar</t>
  </si>
  <si>
    <t>http://aos.ro/wp-content/anale/TVol12Nr1Art.2.pdf</t>
  </si>
  <si>
    <t>Opinii privind modelele de utilitate si inventiile tehnice in reglementarea Legii nr.350/2007</t>
  </si>
  <si>
    <t>Tarnu L., Bodoasca T.</t>
  </si>
  <si>
    <t>Revista Romana de Executare Silita</t>
  </si>
  <si>
    <t>XVI</t>
  </si>
  <si>
    <t>3 (63)</t>
  </si>
  <si>
    <t>1584-8892</t>
  </si>
  <si>
    <t>11-22</t>
  </si>
  <si>
    <t xml:space="preserve">CEEOL, </t>
  </si>
  <si>
    <t>https://www.ujmag.ro/reviste/revista-romana-de-executare-silita/revista-romana-de-executare-silita-nr-3-2020                            https://lege5.ro/gratuit/gu3tamrthe2q/opinii-privind-natura-juridica-a-contractului-de-cesiune-a-drepturilor-patrimoniale-de-autor-si-unele-contributii-la-studiul-imprumutului-de-opere</t>
  </si>
  <si>
    <t xml:space="preserve">Tarnu L., Bodoașcă T, Giurea T. </t>
  </si>
  <si>
    <t>Revista Romana de Dreptul Proprietatii Intelectuale</t>
  </si>
  <si>
    <t>XVII</t>
  </si>
  <si>
    <t>4 (65)</t>
  </si>
  <si>
    <t>1584-7241</t>
  </si>
  <si>
    <t>107-117</t>
  </si>
  <si>
    <t>CEEOL, EBSCO, Heinonline,org</t>
  </si>
  <si>
    <t>https://asdpi.ro/index.php/ro/anul-2020/92-ro-rrdpi-2020-4/612-opinii-privind-modelele-de-utilitate-si-inventiile-tehnice-in-reglementarea-legii-nr-350-2007</t>
  </si>
  <si>
    <t>Analiza evoluției siguranței rutiere pe DN 7 Sibiu – Râmnicu Vâlcea – Pitești în perioada 2015-2019</t>
  </si>
  <si>
    <t>Tarnu L.</t>
  </si>
  <si>
    <t>403-425</t>
  </si>
  <si>
    <t>ESCO, Ulrichsweb, IndexCopernicus</t>
  </si>
  <si>
    <t>http://www.rmee.org/abstracturi/77/08_Stud_Articol_552_Analiza%20risc%20rut.%20DN%207,%20SB-%20PITESTI.pdf</t>
  </si>
  <si>
    <t>Comparative Study of Stresses and Strains Occurring at Accidentally Loading Tapping Tees Welded with and without Under Clamp</t>
  </si>
  <si>
    <t>Avrigean E</t>
  </si>
  <si>
    <t>International Journal of Science and Research (IJSR). Research Paper, Mechanical Engineering</t>
  </si>
  <si>
    <t xml:space="preserve"> 2319-7064</t>
  </si>
  <si>
    <t>1225-1229</t>
  </si>
  <si>
    <t xml:space="preserve">https://www.ijsr.net/get_abstract.php?paper_id=SR20529202839 </t>
  </si>
  <si>
    <t>Analysis and Calculation of Stresses, Strains and Displacements in the Cardanic Cross Joint of Vehicles</t>
  </si>
  <si>
    <t>197-201</t>
  </si>
  <si>
    <t xml:space="preserve">https://www.ijsr.net/get_abstract.php?paper_id=SR20517163452 </t>
  </si>
  <si>
    <t>Theoretical and Experimental Research on Welding Polyethylene Fittings to PEHD PE100 Pipe</t>
  </si>
  <si>
    <t>Global Journal for Research Analysis</t>
  </si>
  <si>
    <t>2277-8160</t>
  </si>
  <si>
    <t>online</t>
  </si>
  <si>
    <t xml:space="preserve">https://www.worldwidejournals.com/global-journal-for-research-analysis-GJRA/file.php?val=theoretical-and-experimental-research-on-welding-polyethylene-fittings-to-pehd-pe100-pipe_November_2020_1360056539_2309513.pdf </t>
  </si>
  <si>
    <t>Fracture of High-Density Polyethylene Welded Assemblies Used in Natural Gas Distribution Networks</t>
  </si>
  <si>
    <t xml:space="preserve">https://www.worldwidejournals.com/global-journal-for-research-analysis-GJRA/file.php?val=fracture-of-highdensity-polyethylene-welded-assemblies-used-in-natural-gas-distribution-networks_November_2020_6515930503_0108235.pdf </t>
  </si>
  <si>
    <t>Robot-Forming - Industrial Robots Used In Single Point Incremental Forming Process</t>
  </si>
  <si>
    <t>Alexandru BÂRSAN, Mihai Octavian POPP, Gabriela-Petruța RUSU, Iosif-Adrian MAROȘAN</t>
  </si>
  <si>
    <t>Supliment la Buletinul Ştiinţific al Academiei Forţelor Terestre – număr special</t>
  </si>
  <si>
    <t>ISSN 2501-3157</t>
  </si>
  <si>
    <t>152-161</t>
  </si>
  <si>
    <t>EBSCO PROQUEST</t>
  </si>
  <si>
    <t>http://www.cadetinova.ro/index.php/ro/organizare/catalog/catalog-inova-20</t>
  </si>
  <si>
    <t>CONSIDERATIONS REGARDING THE INDUSTRIAL ROBOT IMPLEMENTATION IN THE INCREMENTAL FORMING PROCESS</t>
  </si>
  <si>
    <t>ALEXANDRU BÂRSAN, OCTAVIAN BOLOGA</t>
  </si>
  <si>
    <t>Proceedings Zilele Academice ale ASTR / Journal of Engineering Sciences and Innovation</t>
  </si>
  <si>
    <t>XV</t>
  </si>
  <si>
    <t>ISSN 2066-6586</t>
  </si>
  <si>
    <t>– Directory of Open Access Journals (DOAJ);
– EBSCO, Publishing Inc.;
– Open Academic Journal Index (OAJI);
– Index Copernicus.</t>
  </si>
  <si>
    <t>https://astr.ro/zilele-astr-2020/
https://www.edituraagir.ro/publicatii_periodice.php#</t>
  </si>
  <si>
    <t>Roboforming - Investigations Regarding Forming Forces in SPIF Process</t>
  </si>
  <si>
    <t>Bârsan, A., Crenganiş, M., Popp, M. O., Rusu, G. P.</t>
  </si>
  <si>
    <t>Acta Universitatis Cibiniensis. Technical Series</t>
  </si>
  <si>
    <t>ISSN 2668-6449</t>
  </si>
  <si>
    <t>37-41</t>
  </si>
  <si>
    <t>De Gruyter</t>
  </si>
  <si>
    <t>https://doi.org/10.2478/aucts-2020-0006
https://www.proceedings.agir.ro/</t>
  </si>
  <si>
    <t>Study Regarding the Autonomous Mobile Platforms Used in Industry</t>
  </si>
  <si>
    <t>Marosan, I. A., Constantin, G., Chicea, A., Bârsan, A. </t>
  </si>
  <si>
    <t>49-56</t>
  </si>
  <si>
    <t>https://doi.org/10.2478/aucts-2020-0009</t>
  </si>
  <si>
    <t>A Model Locomotion System for Mobile Platforms Omnidirectional Serving the Industrial Environment</t>
  </si>
  <si>
    <t xml:space="preserve">Marosan IA, Constantin G, Biris C, Girjob  C </t>
  </si>
  <si>
    <t>Online ISSN: 2668-6449 Print ISSN: 15837149</t>
  </si>
  <si>
    <t>23-30</t>
  </si>
  <si>
    <t>Index Copernicus Value</t>
  </si>
  <si>
    <t>https://content.sciendo.com/view/journals/aucts/72/1/article-p23.xml</t>
  </si>
  <si>
    <t>Hysteroscopy for Uterine Cavity Assessment in Infertility</t>
  </si>
  <si>
    <t>CHICEA, RADU, OGNEAN, MARIA LIVIA, CHICEA, ANCA LUCIA, NIŢĂ, PAULA,</t>
  </si>
  <si>
    <t>Acta Medica Transilvanica</t>
  </si>
  <si>
    <t>225-7079</t>
  </si>
  <si>
    <t>45-58</t>
  </si>
  <si>
    <t>INDEX COPERNICUS, EBSCOhost™, ULRICH'S, OPEN J-GATE, DIRECTORY OF RESEARCH JOURNAL INDEXING (DRJI), DIRECTORY OF OPEN ACCESS JOURNALS (DOAJ), GENAMICS.</t>
  </si>
  <si>
    <t>https://content.sciendo.com/view/journals/amtsb/25/1/article-p45.xml</t>
  </si>
  <si>
    <t>Laparoscopic Myomectomy</t>
  </si>
  <si>
    <t xml:space="preserve">CHICEA, RADU, CHICEA, ANCA LUCIA ,NIŢĂ, PAULA, 
</t>
  </si>
  <si>
    <t>2285-7079</t>
  </si>
  <si>
    <t>48-51</t>
  </si>
  <si>
    <t>https://content.sciendo.com/view/journals/amtsb/25/2/article-p48.xml</t>
  </si>
  <si>
    <t>Iosif Adrian Marosan, George Constantin, Anca Chicea, Alexandru Bârsa</t>
  </si>
  <si>
    <t>2668-6449</t>
  </si>
  <si>
    <t>noe 2020</t>
  </si>
  <si>
    <t>https://content.sciendo.com/view/journals/aucts/72/1/article-p49.xml</t>
  </si>
  <si>
    <t>Experimental assessment of permeability for different multilayered textile coverings</t>
  </si>
  <si>
    <t>Dinu Milena, Coman Diana</t>
  </si>
  <si>
    <t>Annals of the University of Oradea. Fascicle of Textiles, Leatherwork</t>
  </si>
  <si>
    <t>XXI</t>
  </si>
  <si>
    <t>ISSN 1843 – 813X</t>
  </si>
  <si>
    <t>15-20</t>
  </si>
  <si>
    <t>EBSCO, Index Copernicus,  Directory of Open Access Journals (DOAJ),   Ulrich’s Update Periodical Directory</t>
  </si>
  <si>
    <t>http://textile.webhost.uoradea.ro/Annals/Vol%2021-No%202-2020/Textile/Art%20428%20pag%2015-20.pdf</t>
  </si>
  <si>
    <t>https://doi.org/10.2478/aucts-2020-0006</t>
  </si>
  <si>
    <t>Ebsco,  Directory of Open Access Journals (DOAJ), Index Copernicus,Ulrich’s Update Periodical Directory</t>
  </si>
  <si>
    <t xml:space="preserve">Marosan IA , Constantin G , Biris C,Girjob  C </t>
  </si>
  <si>
    <t>PID CONTROLLER BASED ON A GYROSCOPE SENSOR FOR AN OMNIDIRECTIONAL MOBILE PLATFORM</t>
  </si>
  <si>
    <t>Marosan Adrian; Constantin George</t>
  </si>
  <si>
    <t>Proceedings in Manufacturing Systems</t>
  </si>
  <si>
    <t>ISSN	 2067-9238‎</t>
  </si>
  <si>
    <t>27-34</t>
  </si>
  <si>
    <t>ProQuest</t>
  </si>
  <si>
    <t>https://search.proquest.com/docview/2425618428?pq-origsite=gscholar&amp;fromopenview=true</t>
  </si>
  <si>
    <t>Iosif Adrian Marosan, George Constantin, Cristina Biris, Claudia Girjob</t>
  </si>
  <si>
    <t>ISSN 2668-6450</t>
  </si>
  <si>
    <t> 23 - 30</t>
  </si>
  <si>
    <t>https://doi.org/10.2478/aucts-2020-0004</t>
  </si>
  <si>
    <t>Study on Experimental Determination of the Elasticity Modulus of Casted Basalt</t>
  </si>
  <si>
    <t xml:space="preserve">articol, </t>
  </si>
  <si>
    <t>Popp Ilie Octavian (Lucian Blaga University of Sibiu)</t>
  </si>
  <si>
    <t>The Annals of “Dunarea de jos” University of Galati, Fascicle IX, Metallurgy and Materials Science</t>
  </si>
  <si>
    <t>ISSN 2668-4748; e-ISSN 2668-4756</t>
  </si>
  <si>
    <t>42-46</t>
  </si>
  <si>
    <t>https://doi.org/10.35219/mms</t>
  </si>
  <si>
    <t>Tehnologia și marketingul în condițiile dezvoltării industriale</t>
  </si>
  <si>
    <t>Sima Elena, ULBSibiu, Facultatea de Inginerie</t>
  </si>
  <si>
    <t>MEI</t>
  </si>
  <si>
    <t>Buletin AGIR</t>
  </si>
  <si>
    <t>Buletin AGIR 2/2020</t>
  </si>
  <si>
    <t>ISSN 2247-3548</t>
  </si>
  <si>
    <t>60-65</t>
  </si>
  <si>
    <t> INDEX COPERNICUS INTERNATIONAL, ACADEMIC KEYS, getCITED</t>
  </si>
  <si>
    <t>https://www.buletinulagir.agir.ro/numar_revista.php?id=157</t>
  </si>
  <si>
    <t>Industrializarea 4.0 – Provocarea actualei dezvoltări industriale</t>
  </si>
  <si>
    <t xml:space="preserve"> 52-59</t>
  </si>
  <si>
    <t>Reengineering a solution for small companies in the context of the pandemic</t>
  </si>
  <si>
    <t>ISSN-L 2067-9238</t>
  </si>
  <si>
    <t>65-70</t>
  </si>
  <si>
    <t>INDEX COPERNICUS, ULRICHSWEB Global Serials Directory, GOOGLE SCHOLAR</t>
  </si>
  <si>
    <t>https://search.proquest.com/openview/36371d60a84aa13b6512890cdb926091/1?pq-origsite=gscholar&amp;cbl=2035956</t>
  </si>
  <si>
    <t>Andrei Tara, Alex Butean, Constantin Zamfirescu, Robert Learney (UK)</t>
  </si>
  <si>
    <t>Advances in Intelligent Systems and Computing</t>
  </si>
  <si>
    <t>978-3-030-51970-4</t>
  </si>
  <si>
    <t>DBLP, EI Compendex, INSPEC etc</t>
  </si>
  <si>
    <t xml:space="preserve">https://link.springer.com/chapter/10.1007/978-3-030-51971-1_23, </t>
  </si>
  <si>
    <t>On Hagelbarger’s and Shannon’s matching pennies playing machines</t>
  </si>
  <si>
    <t>Macarie Breazu, Daniel VOLOVICI, Daniel Morariu, Radu George Cretulescu (ULBS)</t>
  </si>
  <si>
    <t>IJASITELS</t>
  </si>
  <si>
    <t>2559-356X</t>
  </si>
  <si>
    <t>ROAD, PKP, SCIENDO,EBSCO</t>
  </si>
  <si>
    <t>http://site.magazines.ulbsibiu.ro/ijasitels/index.php/IJASITELS/article/view/49</t>
  </si>
  <si>
    <t>Implementing an embedded system to identify possible COVID-19 suspects using thermovision cameras</t>
  </si>
  <si>
    <t>Florea A., Fleaca V.</t>
  </si>
  <si>
    <t>24th International Conference on System Theory, Control and Computing  (ICSTCC), October 2020, Sinaia, Romania.</t>
  </si>
  <si>
    <t>2372-1618</t>
  </si>
  <si>
    <t>322-327</t>
  </si>
  <si>
    <t>SCOPUS, IEEEXplore, DBLP</t>
  </si>
  <si>
    <t>https://ieeexplore.ieee.org/abstract/document/9259699</t>
  </si>
  <si>
    <t>BREAZU Macarie (ULBS), VOLOVICI Daniel (ULBS), MORARIU Daniel (ULBS), CRETULESCU Radu (ULBS)</t>
  </si>
  <si>
    <t>International Journal of Advanced Statistics and IT&amp;C for Economics and Life Sciences</t>
  </si>
  <si>
    <t>2559-365X</t>
  </si>
  <si>
    <t>56-66</t>
  </si>
  <si>
    <t>PKP - index , 
ROAD, 
SCIENDO, 
Google Scholar</t>
  </si>
  <si>
    <t>http://site.magazines.ulbsibiu.ro/ijasitels/index.php/IJASITELS/article/view/49/46</t>
  </si>
  <si>
    <t>https://sciendo.com/issue/ijasitels/10/1#
http://site.magazines.ulbsibiu.ro/ijasitels/index.php/IJASITELS/article/view/49</t>
  </si>
  <si>
    <t>Part of Speech Tagging Using Hidden Markov Models</t>
  </si>
  <si>
    <t>Adrian BĂRBULESCU(student), Daniel I. MORARIU(ULBS)</t>
  </si>
  <si>
    <t>https://sciendo.com/issue/ijasitels/10/1#
http://site.magazines.ulbsibiu.ro/ijasitels/index.php/IJASITELS/article/view/40</t>
  </si>
  <si>
    <t>Modeling Electricity Consumption and Production in Smart Homes using LSTM Networks</t>
  </si>
  <si>
    <t>Miroslav-Andrei Bachici, Arpad Gellert</t>
  </si>
  <si>
    <t>X</t>
  </si>
  <si>
    <t>80-90</t>
  </si>
  <si>
    <t>PKP, ROAD, SCIENDO</t>
  </si>
  <si>
    <t>https://sciendo.com/issue/ijasitels/10/1</t>
  </si>
  <si>
    <t>Imperialist competitive algorithm for determining the parameters of a Sugeno fuzzy controller</t>
  </si>
  <si>
    <t>2550-365X</t>
  </si>
  <si>
    <t>PKP - index , ROAD, SCIENDO, Google Scholar</t>
  </si>
  <si>
    <t>http://site.magazines.ulbsibiu.ro/ijasitels/index.php/IJASITELS/article/view/41</t>
  </si>
  <si>
    <t>Identification of Birds Using Spectrogram Image Processing and Artificial Neural Network Classifiers</t>
  </si>
  <si>
    <t>Andrei-Ionuț Cheroiu (ULBS)
Mihai Neghină (ULBS)</t>
  </si>
  <si>
    <t>ACTA UNIVERSITATIS CIBINIENSIS – TECHNICAL SERIES</t>
  </si>
  <si>
    <t>Vol.72</t>
  </si>
  <si>
    <t>https://doi.org/10.2478/aucts-2020-0002</t>
  </si>
  <si>
    <t>Online ISSN: 2668-6449</t>
  </si>
  <si>
    <t>pp.12-16</t>
  </si>
  <si>
    <t>http://site.magazines.ulbsibiu.ro/aucts/ro/indexing.php</t>
  </si>
  <si>
    <t>https://sciendo.com/article/10.2478/aucts-2020-0002</t>
  </si>
  <si>
    <t>LINKING FACEBOOK TO
WORDPRESS FOR EDUCATIONAL PURPOSES - A PROPOSED
ARCHITECTURE SUSTAINING SOCIAL LEARNING</t>
  </si>
  <si>
    <t>Bogoslov Ioana Andreea (ULBS), Georgescu Radu Mircea (Universitatea Alexandru Ioan Cuza din Iași), Pitic Antoniu Gabriel (ULBS)</t>
  </si>
  <si>
    <t>Bulletin of Taras Shevchenko National University of Kyiv. Economics.</t>
  </si>
  <si>
    <t>ISSN: 1728-3817 (general), 1728-2667 (print version), 2079-908X (electronic version)</t>
  </si>
  <si>
    <t>6-11</t>
  </si>
  <si>
    <t>Erich
Plus, REPEC, DOAJ, Cabell's, ProQuest, INDEX COPERNICUS</t>
  </si>
  <si>
    <t>http://bulletin-econom.univ.kiev.ua/archives/9433</t>
  </si>
  <si>
    <t>A Survey on Network Planning and Traffic Engineering for Deployable Networks</t>
  </si>
  <si>
    <t>Bouleanu Iulian, Lucian Blaga University, Sibiu, Romania, 
Bechet Paul, Land Forces Academy, Sibiu, Romania 
Sârbu Annamaria, Land Forces Academy, Sibiu, Romania</t>
  </si>
  <si>
    <t>International conference KNOWLEDGE-BASED ORGANIZATION</t>
  </si>
  <si>
    <t>XXVI</t>
  </si>
  <si>
    <t>43-48</t>
  </si>
  <si>
    <t>Sciendo</t>
  </si>
  <si>
    <t>https://sciendo.com/article/10.2478/kbo-2020-0113</t>
  </si>
  <si>
    <t>Aspects Regarding the Practical Realization of an Electric Generator with an Adapted Magneto as an Energy Source</t>
  </si>
  <si>
    <t>Jelăianu Marian,  Land Forces Academy, Sibiu, Romania
Petrișor Silviu,  Land Forces Academy, Sibiu, Romania,
Bouleanu Iulian, Lucian Blaga University, Sibiu, Romania</t>
  </si>
  <si>
    <t>114-119</t>
  </si>
  <si>
    <t>https://sciendo.com/article/10.2478/kbo-2020-0124</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</si>
  <si>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</si>
  <si>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</si>
  <si>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Lista editurilor internationale de prestigiu se regaseste pe site-ul Serviciului CDI: https://cercetare.ulbsibiu.ro/ro/platforma-siepas/metodologie-siepas-2017/.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</si>
  <si>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rFont val="Arial Narrow"/>
        <color theme="1"/>
        <sz val="10.0"/>
      </rPr>
      <t xml:space="preserve">În această categorie intră automat şi cărţile / capitolele de cărţi indexate în TR şi respectiv Scopus. </t>
    </r>
    <r>
      <rPr>
        <rFont val="Arial Narrow"/>
        <b/>
        <color theme="1"/>
        <sz val="10.0"/>
      </rPr>
      <t>Nu se acceptă</t>
    </r>
    <r>
      <rPr>
        <rFont val="Arial Narrow"/>
        <color theme="1"/>
        <sz val="10.0"/>
      </rPr>
      <t xml:space="preserve"> ȋn această categorie volumele de conferință (Proceedings).</t>
    </r>
  </si>
  <si>
    <r>
      <rPr>
        <rFont val="Arial Narrow"/>
        <b/>
        <color rgb="FF000000"/>
        <sz val="10.0"/>
      </rPr>
      <t>Plafoane maxime anuale</t>
    </r>
    <r>
      <rPr>
        <rFont val="Arial Narrow"/>
        <color rgb="FF000000"/>
        <sz val="10.0"/>
      </rPr>
      <t xml:space="preserve">, pentru publicarea în </t>
    </r>
    <r>
      <rPr>
        <rFont val="Arial Narrow"/>
        <b/>
        <color rgb="FF000000"/>
        <sz val="10.0"/>
      </rPr>
      <t>edituri internaţionale de prestigiu</t>
    </r>
    <r>
      <rPr>
        <rFont val="Arial Narrow"/>
        <color rgb="FF000000"/>
        <sz val="10.0"/>
      </rPr>
      <t xml:space="preserve">:
• 1500 puncte / declarant, indiferent de numărul de cărţi declarate 
</t>
    </r>
    <r>
      <rPr>
        <rFont val="Arial Narrow"/>
        <b/>
        <color rgb="FF000000"/>
        <sz val="10.0"/>
      </rPr>
      <t xml:space="preserve">Plafoane maxime anual, </t>
    </r>
    <r>
      <rPr>
        <rFont val="Arial Narrow"/>
        <b/>
        <color rgb="FF000000"/>
        <sz val="10.0"/>
        <u/>
      </rPr>
      <t>cerinţe</t>
    </r>
    <r>
      <rPr>
        <rFont val="Arial Narrow"/>
        <b/>
        <color rgb="FF000000"/>
        <sz val="10.0"/>
      </rPr>
      <t xml:space="preserve"> </t>
    </r>
    <r>
      <rPr>
        <rFont val="Arial Narrow"/>
        <b/>
        <color rgb="FF000000"/>
        <sz val="10.0"/>
        <u/>
      </rPr>
      <t>cumulative</t>
    </r>
    <r>
      <rPr>
        <rFont val="Arial Narrow"/>
        <b/>
        <color rgb="FF000000"/>
        <sz val="10.0"/>
      </rPr>
      <t xml:space="preserve"> </t>
    </r>
    <r>
      <rPr>
        <rFont val="Arial Narrow"/>
        <color rgb="FF000000"/>
        <sz val="10.0"/>
      </rPr>
      <t>pentru publicarea în</t>
    </r>
    <r>
      <rPr>
        <rFont val="Arial Narrow"/>
        <b/>
        <color rgb="FF000000"/>
        <sz val="10.0"/>
      </rPr>
      <t xml:space="preserve"> edituri internaţionale</t>
    </r>
    <r>
      <rPr>
        <rFont val="Arial Narrow"/>
        <color rgb="FF000000"/>
        <sz val="10.0"/>
      </rPr>
      <t>:
• 1500 puncte / declarant, indiferent de numărul de cărţi declarate 
• 1500 puncte / carte, indiferent de numărul de declaranţi</t>
    </r>
  </si>
  <si>
    <r>
      <rPr>
        <rFont val="Arial Narrow"/>
        <b/>
        <color rgb="FF000000"/>
        <sz val="10.0"/>
      </rPr>
      <t>* Punctaje de referință:</t>
    </r>
    <r>
      <rPr>
        <rFont val="Arial Narrow"/>
        <color rgb="FF000000"/>
        <sz val="10.0"/>
      </rPr>
      <t xml:space="preserve">
• 10 puncte / pagină, pentru carte nouă publicată în edituri internaţionale de prestigiu (lista este disponibilă pe site-ul CDI)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</si>
  <si>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</si>
  <si>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Titlul cărții</t>
  </si>
  <si>
    <t>Numele și prenumele autorilor</t>
  </si>
  <si>
    <t>Editura 
(se precizează în paranteză dacă este vorba de editură de prestigiu)</t>
  </si>
  <si>
    <t>ISBN-ul cărții</t>
  </si>
  <si>
    <t>Luna publicării</t>
  </si>
  <si>
    <t>Nr. pag.</t>
  </si>
  <si>
    <t>Business Communication: Theoretical Underpinnings and Peculiarities</t>
  </si>
  <si>
    <t>Călin DENEȘ</t>
  </si>
  <si>
    <t>LAP Lambert Academic Publishing</t>
  </si>
  <si>
    <t>ISBN-13:
 978-620-3-02863-8; ISBN-10:6203028630; EAN:9786203028638</t>
  </si>
  <si>
    <t>noiembrie</t>
  </si>
  <si>
    <t>1274 (3.5 x 364)</t>
  </si>
  <si>
    <t>International projects with teams in the virtual environment – For successful project leaders.</t>
  </si>
  <si>
    <t>Iulia Dumitrașcu-Băldău, Dănuț Dumitrașcu</t>
  </si>
  <si>
    <t>Lambert Academic Publishing, Germany,</t>
  </si>
  <si>
    <t>ISBN 978-620-0-54025-6</t>
  </si>
  <si>
    <t>ianuarie</t>
  </si>
  <si>
    <t>899.5</t>
  </si>
  <si>
    <t>Cutting tool design</t>
  </si>
  <si>
    <t>Beju Livia Dana</t>
  </si>
  <si>
    <t>Lambert Academic Publishing</t>
  </si>
  <si>
    <t>978-620-3-02597-2</t>
  </si>
  <si>
    <t>nov.</t>
  </si>
  <si>
    <t>Livia Beju</t>
  </si>
  <si>
    <t>Nowoczesne technologie wytwarzania materiałów</t>
  </si>
  <si>
    <t>ScienciaScripts</t>
  </si>
  <si>
    <t>978-620-2-61261-6</t>
  </si>
  <si>
    <t>iulie</t>
  </si>
  <si>
    <t>Risk Management in the Public Institutions</t>
  </si>
  <si>
    <t>LAP Lambert Academic Publishing, OmniScriptum Marketing DEU GmbH, Bahnhofstr. 28, D-66111 Saarbrücken https://www.morebooks.de/store/de/book/risk-management-in-the-public-institutions/isbn/978-620-2-56532-5</t>
  </si>
  <si>
    <t>978-620-2-56532-5</t>
  </si>
  <si>
    <t>Financial needs in the
agriculture and agri-food
sectors in Romania</t>
  </si>
  <si>
    <t>Roxana Savescu / Consortium of Ecorys and Frankfurt School of Finance &amp; Management gGmbH.</t>
  </si>
  <si>
    <t>https://www.fi-compass.eu/publication/publications/financial-needs-agriculture-and-agri-food-sectors-romania</t>
  </si>
  <si>
    <t>June</t>
  </si>
  <si>
    <t>Savescu Roxana</t>
  </si>
  <si>
    <t>THE BEST ROMANIAN MANAGEMENT STUDIES 2017-2018; CAP. 3. The Level of Perception of the KAIZEN Philosophy, KAIZEN Management and 5S Technique in
 the Academic and Business Environment in Romania.</t>
  </si>
  <si>
    <t>Țîțu, M., Oprean, C., Țîțu, Ș., Pop Alina Bianca, Negoiță-Hopârtean Oana Elena</t>
  </si>
  <si>
    <t>Trivent Budapesta; https://trivent-publishing.eu/home/110-the-best-romanian-management-studies-2017-2018.html; https://www.trivent-publishing.eu/books/romanianmanagementstudies/3.%20Mihail%20Aurel%20Țîțu%20et%20al..pdf</t>
  </si>
  <si>
    <t>ISBN 978-615-81353-4-4 (print); ISBN 978-615-81353-5-1 (online)</t>
  </si>
  <si>
    <t>Ianuarie</t>
  </si>
  <si>
    <t>Titanium Alloys for Biomedical Implants and Devices (capitol)</t>
  </si>
  <si>
    <t>S.G. Racz, R.E Breaz, M. Tera, C. Gîrjob, C. Biriș, A.L. Chicea, O. Bologa, editori carte: Hooyar Attar, Damon Kent</t>
  </si>
  <si>
    <t>MDPI</t>
  </si>
  <si>
    <t>ISBN 978-3-0365-0002-7 (Hbk), ISBN 978-3-0365-0003-4 (PDF)</t>
  </si>
  <si>
    <t>2020, link WorldCat: https://www.worldcat.org/title/titanium-alloys-for-biomedical-implants-and-devices/oclc/1242408131&amp;referer=brief_results</t>
  </si>
  <si>
    <t>Multi-Paradigm Modelling Approaches for Cyber-Physical Systems, titlul capitolului Multi-paradigm modelling and co-simulation in prototyping a cyber-physical production system</t>
  </si>
  <si>
    <t>Mihai Neghina, Constantin Bala Zamfirescua, Peter Gorm Larsen (AU), Ken Pierce (UNEW)</t>
  </si>
  <si>
    <t>Academic Press (https://www.elsevier.com/books/multi-paradigm-modelling-approaches-for-cyber-physical-systems/tekinerdogan/978-0-12-819105-7)</t>
  </si>
  <si>
    <t>20 noiembrie</t>
  </si>
  <si>
    <t>169-194, 26 pag</t>
  </si>
  <si>
    <t>MULTI-PARADIGM MODELLING APPROACHES FOR CYBER-PHYSICAL SYSTEMS (https://www.elsevier.com/books/multi-paradigm-modelling-approaches-for-cyber-physical-systems/tekinerdogan/978-0-12-819105-7), Chapter 7: Multi-paradigm modelling and co-simulation in prototyping a cyber-physical production system</t>
  </si>
  <si>
    <t>Neghina M. (ULBS), Zamfirescu C.B. (ULBS), Larsen P.G. (Aarhus U., DK), Pierce K. (Newcastle U., UK)</t>
  </si>
  <si>
    <t>Academic Press (Elsevier)</t>
  </si>
  <si>
    <t>978-0-1281-9105-7</t>
  </si>
  <si>
    <t>Nov.</t>
  </si>
  <si>
    <t>(Ch. 7) pp. 169-194 =&gt; 26 pagini</t>
  </si>
  <si>
    <t xml:space="preserve">I8 - Editor volum ştiinţific 
(carte, volum conferinţă, îngrijitor colecţie ...) 
</t>
  </si>
  <si>
    <t>Decizia privind caracterul ştiinţific al publicaţiei se ia la nivel de departament.</t>
  </si>
  <si>
    <r>
      <rPr>
        <rFont val="Arial Narrow"/>
        <color theme="1"/>
        <sz val="10.0"/>
      </rPr>
      <t xml:space="preserve">Un </t>
    </r>
    <r>
      <rPr>
        <rFont val="Arial Narrow"/>
        <b/>
        <color theme="1"/>
        <sz val="10.0"/>
      </rPr>
      <t xml:space="preserve">volum / o carte este considerată internaţională / naţională </t>
    </r>
    <r>
      <rPr>
        <rFont val="Arial Narrow"/>
        <color theme="1"/>
        <sz val="10.0"/>
      </rPr>
      <t>dacă ISBN-ul este din străinătate, ȋntr-o limbă de circulație internațională, respectiv din ţară.</t>
    </r>
  </si>
  <si>
    <r>
      <rPr>
        <rFont val="Arial Narrow"/>
        <b/>
        <color theme="1"/>
        <sz val="10.0"/>
      </rPr>
      <t>Conferința este internațională</t>
    </r>
    <r>
      <rPr>
        <rFont val="Arial Narrow"/>
        <color theme="1"/>
        <sz val="10.0"/>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rFont val="Arial Narrow"/>
        <b/>
        <color theme="1"/>
        <sz val="10.0"/>
      </rPr>
      <t>Criterii pentru conferinţa naţională</t>
    </r>
    <r>
      <rPr>
        <rFont val="Arial Narrow"/>
        <color theme="1"/>
        <sz val="10.0"/>
      </rPr>
      <t xml:space="preserve">, cel puţin: pagina web; program ştiinţific; comitet stiintific; volum al conferintei. Nu se iau în calcul volumele manifestărilor ştiinţifice studenţeşti, care se raportează la componenta didactică a SIEPAS. </t>
    </r>
  </si>
  <si>
    <t>Nu se ia în calcul calitatea de editor revistă / volum revistă care se raportează la I14.</t>
  </si>
  <si>
    <r>
      <rPr>
        <rFont val="Arial Narrow"/>
        <b/>
        <color theme="1"/>
        <sz val="10.0"/>
      </rPr>
      <t>* Punctaje de referință:</t>
    </r>
    <r>
      <rPr>
        <rFont val="Arial Narrow"/>
        <b/>
        <color theme="1"/>
        <sz val="10.0"/>
        <u/>
      </rPr>
      <t xml:space="preserve">
Volume științifice publicate în străinătate, la o editură de prestigiu internațional (lista diponibilă pe site-ul https://cercetare.ulbsibiu.ro/ro/platforma-siepas/metodologie-siepas-2017/):</t>
    </r>
    <r>
      <rPr>
        <rFont val="Arial Narrow"/>
        <color theme="1"/>
        <sz val="10.0"/>
      </rPr>
      <t xml:space="preserve">
</t>
    </r>
    <r>
      <rPr>
        <rFont val="Arial Narrow"/>
        <color theme="1"/>
        <sz val="10.0"/>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rFont val="Arial Narrow"/>
        <color theme="1"/>
        <sz val="10.0"/>
      </rPr>
      <t xml:space="preserve">
</t>
    </r>
    <r>
      <rPr>
        <rFont val="Arial Narrow"/>
        <b/>
        <color theme="1"/>
        <sz val="10.0"/>
        <u/>
      </rPr>
      <t>Volume științifice / volume ale conferinţelor (proceedings)</t>
    </r>
    <r>
      <rPr>
        <rFont val="Arial Narrow"/>
        <color theme="1"/>
        <sz val="10.0"/>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</si>
  <si>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Titlul volumului științific / 
Titlul volumului conferinței</t>
  </si>
  <si>
    <t>Numele și prenumele editorilor din țară</t>
  </si>
  <si>
    <t>Editura / Conferința</t>
  </si>
  <si>
    <t>Link editură / link conferință</t>
  </si>
  <si>
    <t>Punctaj total de referință*</t>
  </si>
  <si>
    <t>Abordări și studii de caz relevante privind Managementul organizațiilor din România în contextual pandemiei Covid-19</t>
  </si>
  <si>
    <t>Nicolescu, Ovidiu, Popa, Ion, Dănuț Dumitrașcu</t>
  </si>
  <si>
    <t>Editura Prouniversitaria, București</t>
  </si>
  <si>
    <t>ISBN 978-606-26-1244-3.</t>
  </si>
  <si>
    <t>https://www.prouniversitaria.ro/carte/abordari-si-studii-de-caz-relevante-privind-managementul-organizatiilor-din-romania-in-contextul-pandemiei-covid-19/</t>
  </si>
  <si>
    <t>Design of Welded Steel Structures</t>
  </si>
  <si>
    <t>https://www.mdpi.com/journal/metals/special_issues/design_welded_steel</t>
  </si>
  <si>
    <t>IOP Conference Series - International Conference on Applied Mechanics, Materials and Civil Engineering (ICAMMCE2020)</t>
  </si>
  <si>
    <t>1757-899X</t>
  </si>
  <si>
    <t>http://www.icammce2020.org/com.html</t>
  </si>
  <si>
    <t>The Effects of the Pandemic on Occupational and Environmental Safety</t>
  </si>
  <si>
    <t>Cioca L. I.</t>
  </si>
  <si>
    <t>1660-4601</t>
  </si>
  <si>
    <t>https://www.mdpi.com/journal/ijerph/special_issues/EPOES</t>
  </si>
  <si>
    <t>Circular Economy and Sustainable Strategies</t>
  </si>
  <si>
    <t>https://www.mdpi.com/journal/sustainability/special_issues/Circular_Economy_and_Sustainable_Strategies</t>
  </si>
  <si>
    <t>The Best Romanian Management Studies 2017-2018</t>
  </si>
  <si>
    <t>Nicolescu, O., Oprean, C., Țîțu, M.</t>
  </si>
  <si>
    <t>Trivent Budapesta</t>
  </si>
  <si>
    <t>https://trivent-publishing.eu/home/110-the-best-romanian-management-studies-2017-2018.html</t>
  </si>
  <si>
    <t>Antropology of Communication International Conference Sibiu 2020 - "Theosophy, Cibernetics &amp; Knowledge"</t>
  </si>
  <si>
    <r>
      <rPr>
        <rFont val="arial narrow"/>
        <color theme="1"/>
        <sz val="10.0"/>
      </rPr>
      <t xml:space="preserve">Popescu P. A. (S.C.Tribuna), Ionescu A.G. (ULBS), </t>
    </r>
    <r>
      <rPr>
        <rFont val="Arial Narrow"/>
        <b/>
        <color theme="1"/>
        <sz val="10.0"/>
      </rPr>
      <t>Popescu L.G.</t>
    </r>
  </si>
  <si>
    <t>Editura ASTRA Museum</t>
  </si>
  <si>
    <t>ISBN 978-606-733-290-2</t>
  </si>
  <si>
    <t>https://www.lobbyart-anthropology.ro/Anthropology--and--Communication.php</t>
  </si>
  <si>
    <t>The Tribune Anthropology &amp; Communication 1-2/2020</t>
  </si>
  <si>
    <r>
      <rPr>
        <rFont val="arial narrow"/>
        <color theme="1"/>
        <sz val="10.0"/>
      </rPr>
      <t xml:space="preserve">Ionescu A. G (ULBS), Roşca  L. E (Univ. Vest Tm), </t>
    </r>
    <r>
      <rPr>
        <rFont val="Arial Narrow"/>
        <b/>
        <color rgb="FF000000"/>
        <sz val="10.0"/>
      </rPr>
      <t>Popescu L. G</t>
    </r>
    <r>
      <rPr>
        <rFont val="Arial Narrow"/>
        <color rgb="FF000000"/>
        <sz val="10.0"/>
      </rPr>
      <t>., Tăvală E.P.(ULBS), Creţu I.(ULBS)</t>
    </r>
  </si>
  <si>
    <t>ISSN: 2668-2583, ISSNL: 2668-2583</t>
  </si>
  <si>
    <t>https://www.lobbyart-anthropology.ro/THE-TRIBUNE.php</t>
  </si>
  <si>
    <t>The Tribune Anthropology &amp; Communication 3-4/2020</t>
  </si>
  <si>
    <r>
      <rPr>
        <rFont val="arial narrow"/>
        <color theme="1"/>
        <sz val="10.0"/>
      </rPr>
      <t xml:space="preserve">Ionescu A. G (ULBS), Roşca  L. E (Univ. Vest Tm), </t>
    </r>
    <r>
      <rPr>
        <rFont val="Arial Narrow"/>
        <b/>
        <color rgb="FF000000"/>
        <sz val="10.0"/>
      </rPr>
      <t>Popescu L. G</t>
    </r>
    <r>
      <rPr>
        <rFont val="Arial Narrow"/>
        <color rgb="FF000000"/>
        <sz val="10.0"/>
      </rPr>
      <t>., Tăvală E.P.(ULBS), Creţu I.(ULBS)</t>
    </r>
  </si>
  <si>
    <t>Proceedings of the 17th International Conference on Human–Computer
Interaction - RoCHI 2020</t>
  </si>
  <si>
    <t>Teodor Ștefănuț (UTCN)
Alex Butean(ULBS)</t>
  </si>
  <si>
    <t>MATRIX ROM</t>
  </si>
  <si>
    <t>ISSN 2501-9422</t>
  </si>
  <si>
    <t>https://dial.uclouvain.be/pr/boreal/en/object/boreal%3A244670/datastream/PDF_01/view 
http://rochi2020.utcluj.ro/</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</si>
  <si>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</si>
  <si>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</si>
  <si>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rFont val="Arial Narrow"/>
        <b/>
        <color theme="1"/>
        <sz val="10.0"/>
      </rPr>
      <t>Nu se acceptă</t>
    </r>
    <r>
      <rPr>
        <rFont val="Arial Narrow"/>
        <color theme="1"/>
        <sz val="10.0"/>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</si>
  <si>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</si>
  <si>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r>
      <rPr>
        <rFont val="Arial Narrow"/>
        <b/>
        <color theme="1"/>
        <sz val="10.0"/>
      </rPr>
      <t>Nu se acceptă</t>
    </r>
    <r>
      <rPr>
        <rFont val="Arial Narrow"/>
        <color theme="1"/>
        <sz val="10.0"/>
      </rPr>
      <t xml:space="preserve"> reeditări mai devreme de 3 ani</t>
    </r>
  </si>
  <si>
    <r>
      <rPr>
        <rFont val="Arial Narrow"/>
        <b/>
        <color theme="1"/>
        <sz val="10.0"/>
      </rPr>
      <t>Plafoane maxime anual</t>
    </r>
    <r>
      <rPr>
        <rFont val="Arial Narrow"/>
        <color theme="1"/>
        <sz val="10.0"/>
      </rPr>
      <t>, cerinţe cumulative:
• 300 puncte / declarant, indiferent de numărul de cărţi declarate și
• 400 puncte / carte, indiferent de numărul de declaranţi.</t>
    </r>
  </si>
  <si>
    <r>
      <rPr>
        <rFont val="Arial Narrow"/>
        <b/>
        <color theme="1"/>
        <sz val="10.0"/>
      </rPr>
      <t>* Punctaje de referință:</t>
    </r>
    <r>
      <rPr>
        <rFont val="Arial Narrow"/>
        <color theme="1"/>
        <sz val="10.0"/>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</si>
  <si>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t>Editura</t>
  </si>
  <si>
    <t>Managementul crizelor în organizații – O abordare adaptivă,</t>
  </si>
  <si>
    <t>Levente-Attila Bakos, Dănuț-Dumitru Dumitrascu,</t>
  </si>
  <si>
    <t>Editura Prouniversitaria, București,</t>
  </si>
  <si>
    <t>ISBN 978-606-26-1234-4.</t>
  </si>
  <si>
    <t>Capitol ”Pandemia de covid-19, un context nefericit de dezvoltare a abilităților de comunicare managerială în mediul virtual”, în ”Abordări și studii de caz relevante privind Managementul organizațiilor din România în contextual pandemiei Covid-19”</t>
  </si>
  <si>
    <t>Nicolescu, Ovidiu, Popa, Ion, Dănuț Dumitrașcu, (editori), Dănuț Dumitrașcu (autor capitol)</t>
  </si>
  <si>
    <t>decembrie</t>
  </si>
  <si>
    <t>4 din 236</t>
  </si>
  <si>
    <t>Capitol ”Provocări manageriale privind planificarea efectivelor operative ale Poliției, în contextul pandemiei Covid-19”, în ”Abordări și studii de caz relevante privind Managementul organizațiilor din România în contextual pandemiei Covid-19”</t>
  </si>
  <si>
    <t>Nicolescu, Ovidiu, Popa, Ion, Dănuț Dumitrașcu, (editori), Costin David, Dănuț Dumitrașcu (autori capitol)</t>
  </si>
  <si>
    <t>6 din 236</t>
  </si>
  <si>
    <t>Proiectarea sculelor așchietoare complexe pentru prelucrarea suprafețelor de revoluție</t>
  </si>
  <si>
    <t>Editura Universității "Lucian Blaga" din Sibiu</t>
  </si>
  <si>
    <t>ISBN 978-606-12-1803-5</t>
  </si>
  <si>
    <t>Managementul financiar al
 firmei: management al valorii</t>
  </si>
  <si>
    <t>BUTĂNESCU-VOLANIN, Remus C-tin</t>
  </si>
  <si>
    <t>Editura Universității 'Lucian Blaga', Sibiu</t>
  </si>
  <si>
    <t>978-606-12-1797-7</t>
  </si>
  <si>
    <t>Decembrie</t>
  </si>
  <si>
    <t>Elemente de optimizare a montajului</t>
  </si>
  <si>
    <t>Bădescu Mircea</t>
  </si>
  <si>
    <t>ISBN 978-606-12-1737-3</t>
  </si>
  <si>
    <t>2 puncte/pagină</t>
  </si>
  <si>
    <t>Analize si determinari metalografice ale materialelor metalice</t>
  </si>
  <si>
    <t>Editura Universității ”Lucian Blaga” din Sibiu</t>
  </si>
  <si>
    <t>ISBN 978-606-12-1819-6</t>
  </si>
  <si>
    <t>Cercetări privind programarea avansata a echipamentelor CNC</t>
  </si>
  <si>
    <t>Nicolae Florin COFARU, Ileana Ioana COFARU</t>
  </si>
  <si>
    <t>Editura Universităţii "LUCIAN BLAGA" Sibiu</t>
  </si>
  <si>
    <t>978-606-12-1807-3</t>
  </si>
  <si>
    <t>DEC</t>
  </si>
  <si>
    <t>Characteristics and Application of Technical Materials (2nd Edition)</t>
  </si>
  <si>
    <t>Deac Cristian</t>
  </si>
  <si>
    <t>978-606-12-1824-0</t>
  </si>
  <si>
    <t>0.5 puncte/pagină</t>
  </si>
  <si>
    <t>Introducere în economia circulară</t>
  </si>
  <si>
    <t>Lakatos, S. Cioca, L. I., Bacali, L., Păcurariu R. L.</t>
  </si>
  <si>
    <t>Casa de Editură Colorama, Cluj-Napoca</t>
  </si>
  <si>
    <t>978-606-9056-34-9</t>
  </si>
  <si>
    <t>IULIE</t>
  </si>
  <si>
    <t>Managementul relațiilor cu clienții</t>
  </si>
  <si>
    <t>BARB Carmen</t>
  </si>
  <si>
    <t>Technomedia</t>
  </si>
  <si>
    <t>978-606-616-404-7</t>
  </si>
  <si>
    <t>decemmbrie</t>
  </si>
  <si>
    <t>Carmen Barb</t>
  </si>
  <si>
    <t>Economie generală</t>
  </si>
  <si>
    <t>Editura Letras https://letras.ro/product/economie-generala-ebook-pdf/</t>
  </si>
  <si>
    <t>Cercetări Operaționale. Modele matematice pentru procesul decizional</t>
  </si>
  <si>
    <t>Roșca Liviu, GRECU Valentin, Roșca Nicolae</t>
  </si>
  <si>
    <t>Editura Universității „Lucian Blaga” din Sibiu</t>
  </si>
  <si>
    <t>ISBN: 978-606-12-1825-7</t>
  </si>
  <si>
    <t>dec</t>
  </si>
  <si>
    <t>Grecu Valentin</t>
  </si>
  <si>
    <t>Cercetări operaționale. Metode matematice pentru suport decizional</t>
  </si>
  <si>
    <t>Roșca Liviu, Grecu Valentin, Roșca Nicolae</t>
  </si>
  <si>
    <t>Editura Universității Lucian Blaga din Sibiu</t>
  </si>
  <si>
    <t>978-606-12-1825-7</t>
  </si>
  <si>
    <t>Rosca Nicolae</t>
  </si>
  <si>
    <t>Cercetari operationale. Modele matemnatice pentru procesul decizional.</t>
  </si>
  <si>
    <t>Rosca Liviu, Grecu Valenti, Rosca Nicolae</t>
  </si>
  <si>
    <t>FIG3</t>
  </si>
  <si>
    <t>Universitatii "Lucian Blaga" din Sibiu</t>
  </si>
  <si>
    <t>Rosca Liviu</t>
  </si>
  <si>
    <t xml:space="preserve">Analiză privind dinamica gazelor în sonde şi conducte de transport gaze naturale </t>
  </si>
  <si>
    <t xml:space="preserve">Prodea Laurenţiu </t>
  </si>
  <si>
    <t>Editura Universităţii "Lucian Blaga" din Sibiu</t>
  </si>
  <si>
    <t>978-606-12-1809-7</t>
  </si>
  <si>
    <t>Prodea Laurentiu</t>
  </si>
  <si>
    <t>Pedagogie sistemică</t>
  </si>
  <si>
    <t>Ghițescu, T. (UPIT), Țîțu, M. (ULBS)</t>
  </si>
  <si>
    <t>AGIR</t>
  </si>
  <si>
    <t>978-973-720-808-8</t>
  </si>
  <si>
    <t>A SE VEDEA SI DOVADA ATASATA - 3 pagini</t>
  </si>
  <si>
    <t>Theoretical and Experimental Studies on the Mechanical Behavior of Welded High Density Polyethylene Pipe and Fitting Assemblies.</t>
  </si>
  <si>
    <t>Editura Universitatii "Lucian Blaga" Sibiu</t>
  </si>
  <si>
    <t>978-606-12-1761-8</t>
  </si>
  <si>
    <t>Redundanța Roboților Seriali și  Industriali</t>
  </si>
  <si>
    <t>Mihai Crenganiș, Anca Lucia Chicea</t>
  </si>
  <si>
    <t>ULBS</t>
  </si>
  <si>
    <t>978-606-12-1782-3</t>
  </si>
  <si>
    <t>Redundanta robotilor seriali si industriali</t>
  </si>
  <si>
    <t>Mihai Crenganis si Anca Lucia Chicea</t>
  </si>
  <si>
    <t>FING 4</t>
  </si>
  <si>
    <t>ISBN 978-606-12-1782-3</t>
  </si>
  <si>
    <t>Proiectare prin CREO 5.0 - SUPRAFETE</t>
  </si>
  <si>
    <t>Daniel MANOLEA</t>
  </si>
  <si>
    <t>978-606-12-1834-9</t>
  </si>
  <si>
    <t>dec.</t>
  </si>
  <si>
    <t>Introducere în Mecanică</t>
  </si>
  <si>
    <t>BERCAN, Nicolae, MATRAN, Cristian</t>
  </si>
  <si>
    <t>Editura Universitatii "Lucian Blaga" din Sibiu</t>
  </si>
  <si>
    <t>9786061218363</t>
  </si>
  <si>
    <t xml:space="preserve">I9 - Citări </t>
  </si>
  <si>
    <r>
      <rPr>
        <rFont val="Arial Narrow"/>
        <b/>
        <color theme="1"/>
        <sz val="10.0"/>
      </rPr>
      <t>Auto-citările</t>
    </r>
    <r>
      <rPr>
        <rFont val="Arial Narrow"/>
        <color theme="1"/>
        <sz val="10.0"/>
      </rPr>
      <t xml:space="preserve"> (citări în articole ale oricăruia dintre autori) </t>
    </r>
    <r>
      <rPr>
        <rFont val="Arial Narrow"/>
        <b/>
        <color theme="1"/>
        <sz val="10.0"/>
      </rPr>
      <t>se exclud</t>
    </r>
    <r>
      <rPr>
        <rFont val="Arial Narrow"/>
        <color theme="1"/>
        <sz val="10.0"/>
      </rPr>
      <t>.</t>
    </r>
  </si>
  <si>
    <r>
      <rPr>
        <rFont val="Arial Narrow"/>
        <b/>
        <color theme="1"/>
        <sz val="10.0"/>
      </rPr>
      <t>Citarile în teze de doctorat / lucrări de disertaţie / lucrări de licenţă</t>
    </r>
    <r>
      <rPr>
        <rFont val="Arial Narrow"/>
        <color theme="1"/>
        <sz val="10.0"/>
      </rPr>
      <t xml:space="preserve"> susţinute în România</t>
    </r>
    <r>
      <rPr>
        <rFont val="Arial Narrow"/>
        <b/>
        <color theme="1"/>
        <sz val="10.0"/>
      </rPr>
      <t xml:space="preserve"> se exclud</t>
    </r>
    <r>
      <rPr>
        <rFont val="Arial Narrow"/>
        <color theme="1"/>
        <sz val="10.0"/>
      </rPr>
      <t>.</t>
    </r>
  </si>
  <si>
    <r>
      <rPr>
        <rFont val="Arial Narrow"/>
        <b/>
        <color theme="1"/>
        <sz val="10.0"/>
      </rPr>
      <t>* Punctaje de referință:</t>
    </r>
    <r>
      <rPr>
        <rFont val="Arial Narrow"/>
        <color theme="1"/>
        <sz val="10.0"/>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</si>
  <si>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Numele și prenumele autorilor lucrării citate (se menționează în paranteză afilierea)</t>
  </si>
  <si>
    <t>Lucrarea citată (titlu)</t>
  </si>
  <si>
    <t>Publicația în care este citată lucrarea (autori, titlu, revistă ...)</t>
  </si>
  <si>
    <t>Link către publicația în care este citată lucrarea</t>
  </si>
  <si>
    <t>Baza de date în care este citată lucrarea (WoS / SCOPUS / altă bază de date sau carte)</t>
  </si>
  <si>
    <t>Marinela L. Bacila(ULBS), Emanoil Muscalu(ULBS), Radu A. Ciora</t>
  </si>
  <si>
    <t>Intellectual Capital's Sinergy</t>
  </si>
  <si>
    <t>International Journal of Innovation, Creativity and Change, Issue 6, 2020, Pages 499-515,The Impact of Copyrights and Patents on New Business Performance in Indonesia and the Mediating Role of Vendor Opportunism, Waleerak Sittisoma, Witthaya Mekhumb, Suan Sunandha Rajabhat</t>
  </si>
  <si>
    <t>https://www.ijicc.net/images/Vol11iss6/11646_Sittisom_2020_E_R.pdf</t>
  </si>
  <si>
    <t>https://www.scopus.com/record/display.uri?eid=2-s2.0-85081980309&amp;origin=resultslist&amp;sort=plf-f&amp;src=s&amp;sid=4168bdd704a039d6c6d085264910357a&amp;sot=b&amp;sdt=b&amp;sl=21&amp;s=AUTHOR-NAME%28Sittisom%29&amp;relpos=14&amp;citeCnt=0&amp;searchTerm=</t>
  </si>
  <si>
    <t>CIORA RADU</t>
  </si>
  <si>
    <t>Radu A.Ciora, Carmen Simion</t>
  </si>
  <si>
    <t>Industrial Applications of Image Processing</t>
  </si>
  <si>
    <t>International Journal of Interactive Mobile Technologies (iJIM) – eISSN: 1865-7923, Vol 14(8), 2020, Smartphone Technology Applications for Milkfish Image Segmentation Using OpenCV Library, Akhmad Qashlim, Basri Basri, Haeruddin Haeruddin, Ardan Ardan, Inggrid Nurtanio, Amil Ahmad Ilham</t>
  </si>
  <si>
    <t>https://online-journals.org/index.php/i-jim/article/view/12423/7061</t>
  </si>
  <si>
    <t>https://www.scopus.com/record/display.uri?eid=2-s2.0-85086408716&amp;origin=resultslist&amp;sort=plf-f&amp;src=s&amp;sid=bcd1b5d550704bb3e055c9ed4c1d7195&amp;sot=b&amp;sdt=b&amp;sl=20&amp;s=AUTHOR-NAME%28Qashlim%29&amp;relpos=0&amp;citeCnt=0&amp;searchTerm=</t>
  </si>
  <si>
    <t>AEU-INTERNATIONAL JOURNAL OF ELECTRONICS AND COMMUNICATIONS, vol 24, Floating-point discrete wavelet transform-based image compression on FPGA , Sarah H. Farghaly, Samar M. Ismail</t>
  </si>
  <si>
    <t>https://www.sciencedirect.com/science/article/pii/S1434841120306828?via%3Dihub</t>
  </si>
  <si>
    <t>https://apps.webofknowledge.com/full_record.do?product=UA&amp;search_mode=GeneralSearch&amp;qid=1&amp;SID=F3oSafgUotCZ9C1D3vd&amp;page=1&amp;doc=1</t>
  </si>
  <si>
    <t>INTERNATIONAL JOURNAL OF MATERIAL FORMIN, vol 13(4), 2020, Surface defect classification and detection on extruded aluminum profiles using convolutional neural networks , Neuhauser, Felix M.; Bachmann, Gregor;Hora, Pavel</t>
  </si>
  <si>
    <t>https://link.springer.com/article/10.1007/s12289-019-01496-1</t>
  </si>
  <si>
    <t>https://apps.webofknowledge.com/full_record.do?product=UA&amp;search_mode=GeneralSearch&amp;qid=6&amp;SID=F3oSafgUotCZ9C1D3vd&amp;page=1&amp;doc=1</t>
  </si>
  <si>
    <t>Petruse, R.E. (ULBS), Bondrea, I. (ULBS)</t>
  </si>
  <si>
    <t>Augmented Reality a Review on Technology and Applications</t>
  </si>
  <si>
    <t>P. W. Cheney and D. Hatch, "How Virtual Reality Can Be Used In Archaeology," 2020 Intermountain Engineering, Technology and Computing (IETC), 2020, pp. 1-6, doi: 10.1109/IETC47856.2020.9249161.</t>
  </si>
  <si>
    <t>https://ieeexplore.ieee.org/document/9249161</t>
  </si>
  <si>
    <t>SCOPUS</t>
  </si>
  <si>
    <t>Petruse, R.E. (ULBS), Johnson, B., Bondrea, I. (ULBS)</t>
  </si>
  <si>
    <t>A low budget, reverse engineering solution for obtaining functional parts</t>
  </si>
  <si>
    <t>Micromachines 11(7),658 ( Chin, S.Y., Dikshit, V., Priyadarshini, B.M., Zhang, Y. ”Powder-Based 3D Printing for the Fabrication of Device with Micro and Mesoscale Features”)</t>
  </si>
  <si>
    <t>https://www.mdpi.com/2072-666X/11/7/658</t>
  </si>
  <si>
    <t>Petruse, R.E. (ULBS), Pușcașu, S. (ULBS), Pascu, A. (ULBS), Bondrea, I. (ULBS)</t>
  </si>
  <si>
    <t xml:space="preserve">Key factors towards a high-quality additive manufacturing process with ABS material </t>
  </si>
  <si>
    <t>Evergreen Open Access Volume 7, Issue 3, ( Weake, N.a, Pant, M.a, Sheoran, A.a, Haleem, A.b, Kumar, H. ”Optimising parameters of fused filament fabrication process to achieve optimum tensile strength using artificial neural network”)</t>
  </si>
  <si>
    <t>https://www-scopus-com.am.e-nformation.ro/record/display.uri?eid=2-s2.0-85091777529&amp;origin=resultslist&amp;sort=plf-f&amp;src=s&amp;citedAuthorId=55572604000&amp;imp=t&amp;sid=d602b82ac49841c164af241fa319ff5c&amp;sot=cite&amp;sdt=cite&amp;cluster=scopubyr%2c%222020%22%2ct&amp;sl=0&amp;relpos=0&amp;citeCnt=2&amp;searchTerm=</t>
  </si>
  <si>
    <t>Valentin GRECU, Călin DENEȘ (ULBS)</t>
  </si>
  <si>
    <t>Benefits of entrepreneurship education and training for engineering students</t>
  </si>
  <si>
    <t>April, W. I. A., &amp; Kadhila, N. (2020). Viability of Entrepreneurship Education for Employability to Meet Industry 4.0 Challenges in the Circular Economy: A Namibian Case. In Handbook of Research on Entrepreneurship Development and Opportunities in Circular Economy (pp. 379-396). IGI Global.</t>
  </si>
  <si>
    <t>https://www.igi-global.com/chapter/viability-of-entrepreneurship-education-for-employability-to-meet-industry-40-challenges-in-the-circular-economy/256109</t>
  </si>
  <si>
    <t>Google Scholar</t>
  </si>
  <si>
    <t>DENES CALIN</t>
  </si>
  <si>
    <t>Ristow, L. (2020). The european space business academy (Esba)-a conceptual framework on the establishment of a space academy, its potential and purpose in the future of space research and business education (Doctoral dissertation).</t>
  </si>
  <si>
    <t>https://run.unl.pt/handle/10362/107194</t>
  </si>
  <si>
    <t>Perić, J., Oberman Peterka, S., &amp; Getoš, Ž. (2020). The Role Of Vocational Education In Developing Entrepreneurial Competences Of Students. Ekonomski pregled, 71(5), 463-492.</t>
  </si>
  <si>
    <t>https://hrcak.srce.hr/index.php?show=clanak&amp;id_clanak_jezik=356696</t>
  </si>
  <si>
    <t>Bakar, J. A., Mohamad, Z. Z., Sharmeela-Banu, S. A., &amp; Ganapathy, T. (2020). Empirical Evidence of Obstacles of Women Entrepreneurship’s Growth in Malaysia. Journal of Business Management and Accounting, 10(2), 67-84.</t>
  </si>
  <si>
    <t>http://e-journal.uum.edu.my/index.php/jbma/article/view/12137</t>
  </si>
  <si>
    <t>Egwe, C. O. P., &amp; Ebelogu, U. K. (2020). INFLUENCE OF ENTREPRENEURSHIP EDUCATION ON PROFITABILITY OF SMALL SCALE BUSINESSES OWNED BY GRADUATES IN PORT HARCOURT METROPOLIS. World, 2(1).</t>
  </si>
  <si>
    <t>https://benchmarkjournals.com/wp-content/uploads/2020/09/15-1.pdf</t>
  </si>
  <si>
    <t>El-Kafafi, S. (2020, September). The Role of Entrepreneurial Leadership in Higher Education in Recovering from COVID19. In 5. International EMI Entrepreneurship and Social Sciences Congress PROCEEDINGS E-BOOK (p. 33).</t>
  </si>
  <si>
    <t>https://www.researchgate.net/profile/Salih-Serbest/publication/344402901_5_International_EMI_Entrepreneurship_and_Social_Sciences_Congress_PROCEEDINGS_E-BOOK/links/5f71c11792851c14bc9adc51/5-International-EMI-Entrepreneurship-and-Social-Sciences-Congress-PROCEEDINGS-E-BOOK.pdf#page=34</t>
  </si>
  <si>
    <t>Phong, N. X., &amp; Sang, V. M. (2020). Development of the Entrepreneurial University–A Solution to Promote University and Business Cooperation. VNU Journal of Science: Policy and Management Studies, 36(3).</t>
  </si>
  <si>
    <t>https://js.vnu.edu.vn/PaM/article/view/4237</t>
  </si>
  <si>
    <t>NGIGI, B. W. (2020). Social Cognitive Career Predictors, Entreprenology and Entrepreneurship Education Among Undergraduate University Students in Kenya (Doctoral dissertation, KeMU).</t>
  </si>
  <si>
    <t>http://repository.kemu.ac.ke/handle/123456789/844</t>
  </si>
  <si>
    <t>Malatjie, I. (2020). The role of South Africa's Universities and higher education in entrepreneurship development. International Conference on Public Administration and Development Alternatives (IPADA).</t>
  </si>
  <si>
    <t>http://ulspace.ul.ac.za/handle/10386/3250</t>
  </si>
  <si>
    <t>Comparison of Students’ Knowledge, Awareness and Actions Concerning Sustainable Development</t>
  </si>
  <si>
    <t>Olariu, G. V., Brad, S., &amp; Fulea, M. (2020). The Sustainable University in the New Economic Context. FAIMA Business &amp; Management Journal, 8(1), 5-18.</t>
  </si>
  <si>
    <t>http://www.faimajournal.ro/full_issue/26.%20INTERIOR%20Revista%20FAIMA%20Vol%208%20-%20Issue%201%20[March%202020].pdf#page=5</t>
  </si>
  <si>
    <t>Călin DENEȘ, Valentin GRECU  (ULBS)</t>
  </si>
  <si>
    <t>Some considerations on adapting academic qualifications to the Romanian labor market</t>
  </si>
  <si>
    <t>Taher Soltani, F., Jomehri, F., &amp; Bagheri, F. (2020). Prediction of Need for Achievement and Responsibility based on Perceived Competence and Novelty-seeking in Islamic Azad University, Gachsaran Branch. Iranian journal of Learning and Memory, 3(10).</t>
  </si>
  <si>
    <t>http://journal.iepa.ir/article_120436_e576ff2caf722ad18a5f4556b2cfa892.pdf</t>
  </si>
  <si>
    <t>Bakos, Levente; Dumitrascu, Danut Dumitru</t>
  </si>
  <si>
    <t>Holonic Crisis Handling Model for Corporate Sustainability</t>
  </si>
  <si>
    <t>Khelifa, Boudjemaa; Laouar, Mohamed Ridda, ”A holonic intelligent decision support system for urban project planning by ant colony optimization algorithm”, APPLIED SOFT COMPUTING Volume: ‏ 96 Article Number: 106621 Published: ‏ NOV 2020</t>
  </si>
  <si>
    <t>https://www.sciencedirect.com/science/article/abs/pii/S1568494620305597</t>
  </si>
  <si>
    <t>WOS:000582762000045</t>
  </si>
  <si>
    <t>Dumitrascu-Baldau, Julia; Dumitrascu, Danut Dumitru</t>
  </si>
  <si>
    <t>Occupational emerging risks affecting international virtual project team results</t>
  </si>
  <si>
    <t>Rohwer, Elisabeth; Kordsmeyer, Ann-Christin; Harth, Volker, Boundarylessness and sleep quality among virtual team members - a pilot study from Germany, JOURNAL OF OCCUPATIONAL MEDICINE AND TOXICOLOGY Volume: ‏ 15 Issue: ‏ 1 Article Number: 30 Published: ‏ OCT 7 2020</t>
  </si>
  <si>
    <t>https://occup-med.biomedcentral.com/articles/10.1186/s12995-020-00281-0</t>
  </si>
  <si>
    <t>WOS:000575840500001</t>
  </si>
  <si>
    <t>Dumitrascu, D.D. Popovici, E., Vrinceanu, N., Humelnicu, D., Ouerfelli (Tunisia), N., Prepelita, L.I., Gradinaru, I.,</t>
  </si>
  <si>
    <t>PHOTOCATALYTIC PERFORMANCE OF SYSTEMS BASED ON URANYL-INCORPORATED SBA-15 MESOPOROUS SILICA</t>
  </si>
  <si>
    <t>Bulai, G.; Epure, L.; Strat, M.; et al. Azo-polysiloxanes spontaneous surface relief grating by pulsed laser irradiation, APPLIED PHYSICS A-MATERIALS SCIENCE &amp; PROCESSING Volume: ‏ 126 Issue: ‏ 8 Article Number: 616 Published: ‏ JUL 16 2020</t>
  </si>
  <si>
    <t>https://link.springer.com/article/10.1007/s00339-020-03800-2</t>
  </si>
  <si>
    <t>WOS:000552376100001</t>
  </si>
  <si>
    <t>Jakhar, Shivani; Duhan, Surender; Nain, Sonia, Novel one step hydrothermal synthesis of cubic Ia3d large pore 3D mesoporous In2O3/KIT-6 hybrid nanocomposite with humidity sensing applications, JOURNAL OF POROUS MATERIALS Volume: ‏ 27 Issue: ‏ 5 Pages: ‏ 1253-1263 Published: ‏ OCT 2020
 Early Access: MAY 2020</t>
  </si>
  <si>
    <t>https://link.springer.com/content/pdf/10.1007/s10934-020-00897-x.pdf</t>
  </si>
  <si>
    <t>WOS:000534877900002</t>
  </si>
  <si>
    <t>Bakos, L., Dumitraşcu, D.D., Harangus, K.</t>
  </si>
  <si>
    <t>Human factor preparedness for decentralized crisis management and communication in cyber-physical systems</t>
  </si>
  <si>
    <t>Bieńkowska, A., Tworek, K., Zabłocka-Kluczka, A., Organizational reliability model verification in the crisis escalation phase caused by the COVID-19 pandemic, 2020, Sustainability (Switzerland)</t>
  </si>
  <si>
    <t>https://www.mdpi.com/2071-1050/12/10/4318</t>
  </si>
  <si>
    <t>WOS:000543421400376</t>
  </si>
  <si>
    <t>Wang, W.-T., Wu, S.-Y., Knowledge management based on information technology in response to COVID-19 crisis, Knowledge Management Research and Practice, 2020</t>
  </si>
  <si>
    <t>https://www.tandfonline.com/doi/full/10.1080/14778238.2020.1860665</t>
  </si>
  <si>
    <t>WOS:000600762300001</t>
  </si>
  <si>
    <t>Bakos L., Dumitrașcu D.D</t>
  </si>
  <si>
    <t>Organization Research Using Design-oriented Research Methods: Case Study on a Holonic Based Crisis Communication Protocol</t>
  </si>
  <si>
    <t>Abbott, J. A.: Establishing the Skills Executive Leaders Need to Manage a Quality-Care Nursing Home: A Qualitative Study, Doctoral dissertation, Colorado Technical University,2020</t>
  </si>
  <si>
    <t>https://www.coloradotech.edu/degrees/doctorates/management/leadership</t>
  </si>
  <si>
    <t>Teza de doctorat in strainatate</t>
  </si>
  <si>
    <t>Lupas Rares, Beju Livia Dana</t>
  </si>
  <si>
    <t>Aspects of the Internal Gear Honing Process</t>
  </si>
  <si>
    <t>Kouji MATSUO....s.a. Method of designing gear-honing-wheel geometries (Validation based on fundamental theory and honing experiments)Journal of Advanced Mechanical Design Systems and Manufacturing 14(7):JAMDSM0098-JAMDSM0098
 DOI: 10.1299/jamdsm.2020jamdsm0098</t>
  </si>
  <si>
    <t>https://www.jstage.jst.go.jp/article/jamdsm/14/7/14_2020jamdsm0098/_article/-char/ja/</t>
  </si>
  <si>
    <t>Scopus https://www.jstage.jst.go.jp/browse/jamdsm</t>
  </si>
  <si>
    <t>Livia Dana Beju, Dan Paul Brîndaşu, Nicolae Călin Muţiu, Johannes Rothmund (Institute for Machine Tools, University
 of Stuttgart, Stuttgart, Germany)</t>
  </si>
  <si>
    <t>Modeling, simulation and manufacturing of drill flutes, The International Journal of
 Advanced Manufacturing Technology/ SPRINGER LONDON LTD, 236 GRAYS INN RD, 6TH FLOOR, LONDON WC1X 8HL, ENGLAND April 2016, Volume 83, Issue 9</t>
  </si>
  <si>
    <t>Emerging Imaging and Sensing Technologies for Security and Defence V; and Advanced Manufacturing Technologies for Micro- and Nanosystems in Security and Defence III; 1154014 (2020) https://doi.org/10.1117/12.2574392 , Proceedings Volume 11540 ; Petr M. Pivkin, Vladimir A. Grechishnikov, Artem A. Ershov, Alexey B. Nadykto ; A new method for the precise determination of rational geometric parameters of the helical groove and cutting part of high-performance tri-flute</t>
  </si>
  <si>
    <t>https://www.spiedigitallibrary.org/conference-proceedings-of-spie/11540/2574392/A-new-method-for-the-precise-determination-of-rational-geometric/10.1117/12.2574392.short?SSO=1</t>
  </si>
  <si>
    <t>SCOPUS : https://www.scopus.com/record/display.uri?eid=2-s2.0-84940930011&amp;origin=inward&amp;txGid=32a81de4ed9db0e569591cd7669b6d40 WEB_of_SCIENCE : http://cel.webofknowledge.com/InboundService.do?customersID=SPRINGER&amp;smartRedirect=yes&amp;mode=FullRecord&amp;IsProductCode=Yes&amp;product=CEL&amp;Init=Yes&amp;Func=Frame&amp;action=retrieve&amp;SrcApp=PARTNER_APP&amp;SrcAuth=SPRINGER&amp;SID=C2VNIZtpca4IKqdILQL&amp;UT=WOS%3A000373156000057</t>
  </si>
  <si>
    <t>Journal of Machine Engineering, 3/2020 vol. 20 ,Uhlmann Eckart , Gülzow Bernhard , Muthulingam Arunan, Optimising the grinding wheel design for flute grinding processes utilising numerical analysis of the complex contact conditions</t>
  </si>
  <si>
    <t>http://jmacheng.not.pl/,119641,0,2.html</t>
  </si>
  <si>
    <t>Livia Dana Beju, Dan Paul Brîndaşu, Nicolae Călin Muţiu, Johannes Rothmund (Institute for Machine Tools, University
 of Stuttgart, Stuttgart, Germany</t>
  </si>
  <si>
    <t>International Journal for Quality Research 2020 14(4) 989–1002
 ISSN 1800-6450 Obrad Spaić,
 Zdravko Krivokapić,
 Budimirka Marinović,
 Janko Jovanović ; DESIGN OF THE NEW TECHNOLOGICAL PROCEDURE OF PRODUCING GROOVE OF SPIRAL BITS http://www.ijqr.net/journal/v14-n4/1.pdf</t>
  </si>
  <si>
    <t>http://www.ijqr.net/paper.php?id=863</t>
  </si>
  <si>
    <t>Calin Mutiu, Paul Dan Brindasu, Livia Dana Beju</t>
  </si>
  <si>
    <t>Mathematical model for determination of the abrasive wheel profile for helicall drills manufacturing, Proceedings of the 10th WSEAS International Conference on Mathematical and Computational Methods in Science and Engineering (MACMESE’08), Bucharest, Romania</t>
  </si>
  <si>
    <t>Performance evaluation for a sustainable supply chain management system in the automotive industry using artificial intelligence, O Dumitrascu, M Dumitrascu, D Dobrotǎ - Processes, 2020 - mdpi.com Processes 2020, 8(11), 1384; https://doi.org/10.3390/pr8111384</t>
  </si>
  <si>
    <t>Scopus https://www.mdpi.com/journal/processes</t>
  </si>
  <si>
    <t>L D Beju and Z Milojević (University of Novi Sad, Faculty of Technical Sciences)</t>
  </si>
  <si>
    <t>How can we do our best, in manufacturing processes? L D Beju and Z Milojević 2018 IOP Conf. Ser.: Mater. Sci. Eng. 393 012116</t>
  </si>
  <si>
    <t>Reductie van de omsteltijd J Maaten - 2020 - essay.utwente.nl http://essay.utwente.nl/81364/</t>
  </si>
  <si>
    <t>http://essay.utwente.nl/81364/</t>
  </si>
  <si>
    <t>P.D. Brindasu, L.D. Beju</t>
  </si>
  <si>
    <t>CONTRIBUTION ON THE DESIGN OF THE SIDE AND FACE MILLING CUTTERS WITH INDEXABLE INSERTS
 May 2012ANNALS OF THE ORADEA UNIVERSITY Fascicle of Management and Technological Engineering XXI (XI), 2012/1(1)
 DOI: 10.15660/AUOFMTE.2012-1.2574</t>
  </si>
  <si>
    <t>V. Grechishnikov, A. Isaev and M. P. Kozochkin, "A Generalized Approach to Designing Profile Milling Cutters Equipped with Replaceable Throw-Away Ceramic Cutting Inserts," 2020 International Multi-Conference on Industrial Engineering and Modern Technologies (FarEastCon), 2020, pp. 1-8, doi: 10.1109/FarEastCon50210.2020.9271498.</t>
  </si>
  <si>
    <t>https://ieeexplore.ieee.org/document/9271498</t>
  </si>
  <si>
    <t>conference paper</t>
  </si>
  <si>
    <t>C. Rodean, L.D. Beju, P.D. Brindasu,</t>
  </si>
  <si>
    <t>Systemic analysis of the caulking assembly process</t>
  </si>
  <si>
    <t>Katerina Mukti, s.a. Rancang Bangun Mesin Press Caulking dan Stacking Shaft Yoke dan Sleeve Yoke, DOI: 10.32722/jmt.v1i2.3359</t>
  </si>
  <si>
    <t>http://jurnal.pnj.ac.id/index.php/jmt/article/view/3359/1873 http://jurnal.pnj.ac.id/index.php/jmt/article/view/3359</t>
  </si>
  <si>
    <t>article</t>
  </si>
  <si>
    <t>BUTĂNESCU-VOLANIN, Remus C-tin (ULBS);
 BÎRSAN Ioan</t>
  </si>
  <si>
    <t>Investiții - analiză, proces, decizie. Editura Universității “Lucian Blaga”, Sibiu,1997.</t>
  </si>
  <si>
    <t>Grosu Victor, Strategii investiționale ca instrument al dezvoltării durabile a întreprinderilor (experiența Elveției și a Republicii Moldova). Teză de doctorat, Chișinău, 2020 (p 13; 138)</t>
  </si>
  <si>
    <t>https://irek.ase.md/xmlui/bitstream/handle/1234567890/391/Teza_Grosu%20Victor.pdf</t>
  </si>
  <si>
    <t>BUTĂNESCU-VOLANIN, Remus C-tin (ULBS)</t>
  </si>
  <si>
    <t>Statistică descriptivă. Editura “Lucian Blaga”, Sibiu, 2018.</t>
  </si>
  <si>
    <t>ISB-INMA TEH: Agricultural and Mechanical Engineering. București 2020 (p. 23; 27)</t>
  </si>
  <si>
    <t>http://isbinmateh.inma.ro/pdf/Volume_Symposium_2020.pdf</t>
  </si>
  <si>
    <t>CAB DIRECT, http://www.cabdirect.org/ , Index Copernicus</t>
  </si>
  <si>
    <t>The Imperative of Addressing the Contemporary Crisis of Economics with Spiritual Intelligence.
 Procedia Economics and Finance. Volume 6, 2013, P. 19-24 
 https://www.sciencedirect.com/science/article/pii/S2212567113001081</t>
  </si>
  <si>
    <t>Paria Jangi; Leilasadat Azizi; Alireza Sangani: A Proposed Framework for Psychological Well-Being Based on the Spiritual
 Intelligence Dimensions in the Elderly.
 Revista:
 Health, Spirituality and Medical Ethics. 2020;7(1):41-47
 Citarea este la p. 46</t>
  </si>
  <si>
    <t>http://jhsme.muq.ac.ir/article-1-332-en.pdf</t>
  </si>
  <si>
    <t>CINAHL
 Index Copernicus
 EBSCO
 Google Scholar
 DOAJ
 (http://jhsme.muq.ac.ir/page/115/Indexing--YW_AND--Abstracting)</t>
  </si>
  <si>
    <t>Cioca, Marius (ULBS); Cioca, Lucian-Ionel (ULBS); Duta, Luminita (UVT)</t>
  </si>
  <si>
    <t>Web Technologies and Multi-criteria Analysis Used in Enterprise Integration</t>
  </si>
  <si>
    <t>A NEW APPROACH TO QUALITY MANAGEMENT: CONCEPTUAL MATRIX OF SERVICE ATTRIBUTES, POLISH JOURNAL OF MANAGEMENT STUDIES, Volume: 22 Issue: 2 Pages: 187-200
 DOI: 10.17512/pjms.2020.22.2.13, Published: 2020</t>
  </si>
  <si>
    <t>https://apps.webofknowledge.com/full_record.do?product=WOS&amp;search_mode=GeneralSearch&amp;qid=7&amp;SID=C1hWdtKTe7tRoPloXGc&amp;page=1&amp;doc=1</t>
  </si>
  <si>
    <t>ISI</t>
  </si>
  <si>
    <t>Cioca Marius</t>
  </si>
  <si>
    <t>Gifu, D. (UAIC); Cioca, M (ULBS).</t>
  </si>
  <si>
    <t>Detecting Emotions in Comments on Forums</t>
  </si>
  <si>
    <t>Personalized Recommendation Model: An Online Comment Sentiment Based Analysis, By:Chen, Chen, S.; X (Lv, X.); J (Gou, J.), INTERNATIONAL JOURNAL OF COMPUTERS COMMUNICATIONS &amp; CONTROL, Volume: 15 Issue: 1, Article Number: UNSP 1004, DOI: 10.15837/ijccc.2020.1.3764, Published: FEB 2020, Document Type:Article</t>
  </si>
  <si>
    <t>https://apps.webofknowledge.com/full_record.do?product=WOS&amp;search_mode=GeneralSearch&amp;qid=11&amp;SID=C1hWdtKTe7tRoPloXGc&amp;page=1&amp;doc=1</t>
  </si>
  <si>
    <t>Cioca, M (ULBS); Cioca, LI (ULBS).</t>
  </si>
  <si>
    <t>Decision support systems used in disaster management</t>
  </si>
  <si>
    <t>A decision support model for robust allocation and routing of search and rescue resources after earthquake: a case study, Ahmadi, Ghazaleh, OPERATIONAL RESEARCH, 
 DOI: 10.1007/s12351-020-00591-5, Early access iconEarly Access: JUL 2020</t>
  </si>
  <si>
    <t>https://apps.webofknowledge.com/full_record.do?product=WOS&amp;search_mode=GeneralSearch&amp;qid=16&amp;SID=C1hWdtKTe7tRoPloXGc&amp;page=1&amp;doc=1</t>
  </si>
  <si>
    <t>Cioca, M (ULBS)</t>
  </si>
  <si>
    <t>O radiografie privind valorificarea si promovarea valorilor culturale romanesti prin orientarea continutului digital spre Web 3.0</t>
  </si>
  <si>
    <t>Investigations regarding the biodegradation of the cultural heritage, Case study of traditional embroidered peasant shirt (Maramures, Romania), Marcu, F., ROMANIAN BIOTECHNOLOGICAL LETTERS, Volume: 25 Issue: 2 Pages: 1362-1368, DOI: 10.25083/rbl/25.2/1362.1368, Published: MAR-APR 2020</t>
  </si>
  <si>
    <t>https://apps.webofknowledge.com/full_record.do?product=WOS&amp;search_mode=GeneralSearch&amp;qid=28&amp;SID=C1hWdtKTe7tRoPloXGc&amp;page=1&amp;doc=1</t>
  </si>
  <si>
    <t>Cioca, M.(ULBS); Cioca, LI (ULBS); Buraga, SC (UAIC.</t>
  </si>
  <si>
    <t>SMS disaster alert system programming</t>
  </si>
  <si>
    <t>Disaster risk management insight on school emergency preparedness - A case study of Khyber Pakhtunkhwa, Pakistan, Shah, Ashfaq Ahmad, INTERNATIONAL JOURNAL OF DISASTER RISK REDUCTION, Volume: 51, Article Number: 101805, DOI: 10.1016/j.ijdrr.2020.101805, Published: DEC 2020</t>
  </si>
  <si>
    <t>https://apps.webofknowledge.com/full_record.do?product=WOS&amp;search_mode=GeneralSearch&amp;qid=36&amp;SID=C1hWdtKTe7tRoPloXGc&amp;page=1&amp;doc=1</t>
  </si>
  <si>
    <t>A Decentralised Disaster Dectection Approach using Image Data, R Amutha, INSPEC Accession Number: 18792807
 DOI: 10.1109/VTCSpring.2019.8746674</t>
  </si>
  <si>
    <t>https://www.growingscholar.org/journal/index.php/TIJOTIC/article/view/37/31 https://www.growingscholar.org/journal/index.php/TIJOTIC/article/view/37</t>
  </si>
  <si>
    <t>ISI (indexarea in curand)</t>
  </si>
  <si>
    <t>Cioca, M. (ULBS), Cioca, L. I. (ULBS), Cioca, A (Esarom SA)</t>
  </si>
  <si>
    <t>Disaster Management Spatial Information System</t>
  </si>
  <si>
    <t>Hazard Risk Mitigation for a Sustainable Built Environment, Rotaru, A., Springer Series in Geomechanics and Geoengineering 2021, Pages 3-34
 International Conference on Critical Thinking in the Sustainable Rehabilitation and Risk Management of the Built Environment, CRIT-RE-BUILT 2019; Iași; Romania; 7 November 2019 through 9 November 2019; Code 251059</t>
  </si>
  <si>
    <t>https://www.scopus.com/record/display.uri?eid=2-s2.0-85097384789&amp;origin=resultslist&amp;sort=plf-f&amp;src=s&amp;sid=f2bc38c80b0be8abe230ebec215900ef&amp;sot=b&amp;sdt=b&amp;sl=73&amp;s=TITLE-ABS-KEY%28Hazard+Risk+Mitigation+for+a+Sustainable+Built+Environment%29&amp;relpos=1&amp;citeCnt=0&amp;searchTerm=</t>
  </si>
  <si>
    <t>Cioca, M. (ULBS), Cioc, L.-I. (ULBS)</t>
  </si>
  <si>
    <t>Exploratory Review on Decision Support System for Disaster Management, Ka Hong, S.G., 2020 8th International Conference on Information Technology and Multimedia, ICIMU 2020
 24 August 2020, Article number 9243314, Pages 390-394, 8th International Conference on Information Technology and Multimedia, ICIMU 2020; Selangor; Malaysia; 24 August 2020 through 25 August 2020; Category numberCFP2060P-ART; Code 16489</t>
  </si>
  <si>
    <t>https://www.scopus.com/record/display.uri?eid=2-s2.0-85097647463&amp;origin=resultslist&amp;sort=plf-f&amp;src=s&amp;sid=c8f38b5e9935bf5a23306544197a4c0c&amp;sot=b&amp;sdt=b&amp;sl=84&amp;s=TITLE-ABS-KEY%28Exploratory+Review+on+Decision+Support+System+for+Disaster+Management%29&amp;relpos=0&amp;citeCnt=0&amp;searchTerm=</t>
  </si>
  <si>
    <t>Cioca, M. (ULBS), Cioca, L-I. (ULBS)</t>
  </si>
  <si>
    <t>The risk mapping for hospitals and the impact for the transport in the Zlín Region, Vichova, K., Hromada, M, Journal of Emergency Management
 Volume 18, Issue 2, March 2020, Pages 131-140</t>
  </si>
  <si>
    <t>https://www.scopus.com/record/display.uri?eid=2-s2.0-85082097703&amp;origin=resultslist&amp;sort=plf-f&amp;src=s&amp;sid=ed4d172735301b344e20ca9f8a8bf657&amp;sot=b&amp;sdt=b&amp;sl=97&amp;s=TITLE-ABS-KEY%28The+risk+mapping+for+hospitals+and+the+impact+for+the+transport+in+the+Zl%c3%adn+Region%29&amp;relpos=0&amp;citeCnt=0&amp;searchTerm=</t>
  </si>
  <si>
    <t>Supporting Humanitarian Relief Distribution Decision-Making under Deep Uncertainty : A System Design Approach, Rahman, Mohammad Tafiqur
 Doctoral thesis</t>
  </si>
  <si>
    <t>https://uia.brage.unit.no/uia-xmlui/handle/11250/2721830</t>
  </si>
  <si>
    <t>SchoolarGoogle</t>
  </si>
  <si>
    <t>Dobrin, C. (ULBS),Cioca, M. (ULBS)</t>
  </si>
  <si>
    <t>Management Of Agility Process For Surviving In The Competitive Business Environment</t>
  </si>
  <si>
    <t>Research on Optimization of Business Environment Based on Benchmarking and Analytic Hierarchy Process —Taking District J of Chongqing as an Example Mingli Li, Xiaomin Liu, Sustainable Development, 2020, 10(1), 90-99 Published Online January 2020 in Hans. http://www.hanspub.org/journal/sd https://doi.org/10.12677/sd.2020.101012</t>
  </si>
  <si>
    <t>https://www.hanspub.org/journal/PaperInformation.aspx?paperID=34000</t>
  </si>
  <si>
    <t>Suduc, A.-M. (UVT), Bizoi, M. (UVT), Cioca, M. (ULBS), &amp; Filip, F. G. (Acad)</t>
  </si>
  <si>
    <t>Evolution of Decision Support
 Systems Research Field in Numbers</t>
  </si>
  <si>
    <t>Risk and Return Management in Digitized Value Networks, Jochen Übelhör</t>
  </si>
  <si>
    <t>https://opus.bibliothek.uni-augsburg.de/opus4/frontdoor/deliver/index/docId/77215/file/%c3%9cbelh%c3%b6r_Diss.pdf</t>
  </si>
  <si>
    <t>Ciora, R. (ULBS), Simion, C., (ULBS), Cioca, M. (ULBS)</t>
  </si>
  <si>
    <t>Quality Improvement Based on Big Data Analysis</t>
  </si>
  <si>
    <t>La crise de la Covid-19, un moment décisif pour basculer vers une société plus responsable?, Leo Trespeuch</t>
  </si>
  <si>
    <t>https://www.researchgate.net/publication/344507761_La_crise_de_la_Covid-19_un_moment_decisif_pour_basculer_vers_une_societe_plus_responsable</t>
  </si>
  <si>
    <t>Cioca, M. (ULBS), Ghete, A. (Germany Industry), Cioca, L.I. (ULBS), Gifu, D. (UAIC)</t>
  </si>
  <si>
    <t>Machine learning and creative methods used to classify customers in a CRM systems</t>
  </si>
  <si>
    <t>Machine learning based classification and segmentation techniques for CRM: a customer analytics, Narendra Singh, International Journal of Business Forecasting and Marketing Intelligence (IJBFMI), Vol. 6, No. 2, 2020</t>
  </si>
  <si>
    <t>http://www.inderscience.com/offer.php?id=109878</t>
  </si>
  <si>
    <t>Dan Dobrota, Gabriela Dobrota</t>
  </si>
  <si>
    <t>An innovative method in the regeneration of waste rubber and the sustainable development</t>
  </si>
  <si>
    <t>A. B. Irez, E. Bayraktar, Design of a Low-Cost Aircraft Structural Material Based on Epoxy: Recycled Rubber Composites Modified with Multifunctional Nano Particles, Mechanics of Composite and Multi-functional Materials, Volume 5 pp 73-80</t>
  </si>
  <si>
    <t>https://link.springer.com/chapter/10.1007/978-3-030-30028-9_11</t>
  </si>
  <si>
    <t>Dan Dobrota, Gabriela Dobrota, Valentin Petrescu</t>
  </si>
  <si>
    <t>Circular economy-foundament of challenges for business environment</t>
  </si>
  <si>
    <t>Mirian Palmeira, Fabio Musso, 
 3Rs of Sustainability Values for Retailing Customers as Factors of Influence on Consumer Behavior, DOI: 10.4018/978-1-7998-1412-2.ch019</t>
  </si>
  <si>
    <t>https://www.igi-global.com/chapter/3rs-of-sustainability-values-for-retailing-customers-as-factors-of-influence-on-consumer-behavior/238404</t>
  </si>
  <si>
    <t>A Dimitrescu, DF Niţoi, D Dobrotă, Z Apostolescu</t>
  </si>
  <si>
    <t>Researches and studies regarding brazed aluminium alloys microstructure used in aeronautic industry</t>
  </si>
  <si>
    <t>S. A. MASHEKOV, G. A. SMAILOVA, A. M. ALSHYNOVA, INVESTIGATION OF THE FORMATION EVOLUTION, METALURGIJA 59 (2020) 2, 203-206
 OF ALUMINUM ALLOY 1050 STRUCTURE DURING ROLLING
 IN THE SPIRAL ROLLERS AND THE LONGITUDINAL
 WEDGE MILL, 
 A. ZHAUYT, N. S. SEMBAEV, M. R. MAULENOVA</t>
  </si>
  <si>
    <t>file:///C:/Users/ASUS%20VivoBook/Downloads/MET_59_2_203_206.pdf</t>
  </si>
  <si>
    <t>Ciofu, F., Nioata, A., &amp; Dobrota, D.</t>
  </si>
  <si>
    <t>Welds in the Duplex Stainless Steel</t>
  </si>
  <si>
    <t>Ahmet MAVİ, Evaluation of Cutting Parameters by Determination of the Grey Correlation Analysis
 Methods of the Effects on the Cutting Force and Surface Roughness of Duplex Stainless
 Steels (2205), Technical Gazette 27, 1(2020), 270-275</t>
  </si>
  <si>
    <t>file:///C:/Users/ASUS%20VivoBook/Downloads/tv_27_2020_1_270_275.pdf</t>
  </si>
  <si>
    <t>Jean-Benoît HUDON, MÉMOIRE PAR ARTICLE PRÉSENTÉ À L’ÉCOLE DE TECHNOLOGIE
 SUPÉRIEURE COMME EXIGENCE PARTIELLE À L’OBTENTION DE
 MAITRISE AVEC MÉMOIRE EN GÉNIE MÉCANIQUE
 M. Sc. A.</t>
  </si>
  <si>
    <t>http://espace.etsmtl.ca/2462/2/HUDON_Jean-Beno%C3%AEt-web.pdf</t>
  </si>
  <si>
    <t>google academic</t>
  </si>
  <si>
    <t>Alaeddin Burak IRE, Emin BAYRAKTAR, Design of Epoxy Modified Recycled Rubber-Based Composites: Effects of
 Different Contents of Nano-Silica, Alumina and Graphene Nanoplatelets
 Modification on the Toughening Behavior, Gazi University
 Journal of Science</t>
  </si>
  <si>
    <t>https://dergipark.org.tr/en/download/article-file/983662</t>
  </si>
  <si>
    <t>Erich Markl, Maximilian Lackner, Devulcanization Technologies for Recycling of Tire-Derived Rubber: A Review, Materials 2020, 13(5), 1246; https://doi.org/10.3390/ma13051246</t>
  </si>
  <si>
    <t>https://www.mdpi.com/1996-1944/13/5/1246</t>
  </si>
  <si>
    <t>Bendic Vasile, Dan Dobrota</t>
  </si>
  <si>
    <t>Theoretical and experimental contributions on the use of smart composite materials in the construction of civil buildings with low energy consumption</t>
  </si>
  <si>
    <t>Baurzhan Jangeldinov, Shazim Ali Memon, Jong Kim and Marzhan Kabdrakhmanova, Evaluating the Energy Efficiency of PCM-Integrated Lightweight Steel-Framed Building in Eight Different Cities of Warm Summer Humid Continental Climate, Advances in Materials Science and Engineering Volume 2020, Article ID 4381495, https://doi.org/10.1155/2020/4381495</t>
  </si>
  <si>
    <t>https://www.hindawi.com/journals/amse/2020/4381495/</t>
  </si>
  <si>
    <t>C. Rontescu, T.D. Cicic, C.G. Amza, O. Chivu, D. Dobrota,</t>
  </si>
  <si>
    <t>Choosing the optimum material for making a bicycle frame</t>
  </si>
  <si>
    <t>R. Gutiérrez-Moizant, M. Ramírez-Berasategui, José A. Calvo and Carolina Álvarez-Caldas, Validation and Improvement of a Bicycle
 Crank Arm Based in Numerical Simulation
 and Uncertainty Quantification, Sensors 2020, 20, 1814; doi:10.3390/s20071814</t>
  </si>
  <si>
    <t>https://www.mdpi.com/1424-8220/20/7/1814</t>
  </si>
  <si>
    <t>Amza G., Dobrotǎ D., Groza Dragomir M., Paise S., Apostolescu Z.</t>
  </si>
  <si>
    <t>Research on environmental impact assessment of flame oxyacetylene welding processes</t>
  </si>
  <si>
    <t>Younes Mehrifar, Mahshid Bahrami, Esmail Sidabadi, Hamideh Pirami, THE EFFECTS OF OCCUPATIONAL EXPOSURE TO MANGANESE FUME ON NEUROBEHAVIORAL AND NEUROCOGNITIVE FUNCTIONS: AN ANALYTICAL CROSS-SECTIONAL STUDY AMONG WELDERS, EXCLI Journal 2020;19:372-386</t>
  </si>
  <si>
    <t>https://www.excli.de/vol19/Pirami_13032020_proof.pdf</t>
  </si>
  <si>
    <t>V. Bendic, D. Dobrotă</t>
  </si>
  <si>
    <t>Du Yinfei, Liu Pusheng, Wang Jiacheng, Dan Hancheng, Wu Hao, Li Yingtao, Effect of lightweight aggregate gradation on latent heat storage capacity of asphalt mixture for cooling asphalt pavementContinental Climate, Construction and Building Materials
 Volume 250, 30 July 2020, 118849</t>
  </si>
  <si>
    <t>https://www.sciencedirect.com/science/article/abs/pii/S0950061820308540</t>
  </si>
  <si>
    <t>R. M. DOLINSKAYA, N. R. PROKOPCHUK, RECYCLING OF WASTE OF RUBBER PRODUCTS (REVIEW), ПОЛИМЕРНЫЕ МАТЕРИАЛЫ И ТЕХНОЛОГИИ, (2020), №1, 6-24</t>
  </si>
  <si>
    <t>https://elib.belstu.by/bitstream/123456789/33222/1/Dolinskaja_recikling.pdf</t>
  </si>
  <si>
    <t>Reducing of energy consumption by improving the reclaiming technology in autoclave of a rubber waste</t>
  </si>
  <si>
    <t>KIDP Perera, DG Edirisinghe, L Karunanayake, Characterization of blends of virgin nitrile rubber and compounded nitrile rubber latex waste reclaimed with urea. Part 1: Cure characteristics, 
 Progress in Rubber, Plastics and Recycling Technology https://doi.org/10.1177/1477760620918604</t>
  </si>
  <si>
    <t>https://journals.sagepub.com/doi/full/10.1177/1477760620918604</t>
  </si>
  <si>
    <t>Bendic, V., Dobrotǎ, D.</t>
  </si>
  <si>
    <t>Theoretical and experimental contributions on the use of smart composite materials in the construction of civil buildings with low energy consumption 
 (2018) Energies, 11 (9), art. no. 2310</t>
  </si>
  <si>
    <t>Xiao Zhuab, Qi Wang, Shougu, Kangd, Jinlai Li, Xilai Jia, Coal-based ultrathin-wall graphitic porous carbon for high-performance form-stable phase change materials with enhanced thermal conductivity, Chemical Engineering Journal
 Volume 395, 1 September 2020, 125112</t>
  </si>
  <si>
    <t>https://www.sciencedirect.com/science/article/abs/pii/S1385894720311049</t>
  </si>
  <si>
    <t>Buitrago-Suescún, O., Britto, R. Devulcanization of ground tire rubber: thermo-oxidation followed by microwave exposure in the presence of devulcanizing agent. Iran Polym J (2020). https://doi.org/10.1007/s13726-020-00818-4</t>
  </si>
  <si>
    <t>https://link.springer.com/article/10.1007/s13726-020-00818-4</t>
  </si>
  <si>
    <t>wos</t>
  </si>
  <si>
    <t>Gabriela Dobrota, Dan Dobrota, Valentin Petrescu</t>
  </si>
  <si>
    <t>Circular economy—Foundament of challenges for business environment</t>
  </si>
  <si>
    <t>CRISTINA VALERIA LASLO
 ASPECTS REGARDING THE TAXATION AS MICROENTERPRISE Annals of the „Constantin Brâncuşi” University of Târgu Jiu, Economy Series, Issue 1/2020</t>
  </si>
  <si>
    <t>http://www.utgjiu.ro/revista/ec/pdf/2020-01/24_Laslo2.pdf</t>
  </si>
  <si>
    <t>Amin Padash, Hossein Vahidi, Hossein Nematollahi, Reza Fattahi, Analyzing and Evaluating Industrial Ecology Development Model in Iran</t>
  </si>
  <si>
    <t>file:///C:/Users/ASUS%20VivoBook/Downloads/Manuscript.pdf</t>
  </si>
  <si>
    <t>Florez, D., Hoppe, S., Hu, G. et al. Radical bulk polymerization of styrene in the presence of rubber particles from recycled tires: a kinetic study using DSC. J Therm Anal Calorim (2020). https://doi.org/10.1007/s10973-020-09701-z</t>
  </si>
  <si>
    <t>https://link.springer.com/article/10.1007/s10973-020-09701-z#citeas</t>
  </si>
  <si>
    <t>V.B. Bosnik , YI Weissman , A.A. Ketov , M.P. Krasnovskikh , L.V. Rudakova, Promising directions for obtaining bitumen-like materials based on synthetic polymers waste, Ecology and industry of Russia, Vol 24, No 5 (2020)</t>
  </si>
  <si>
    <t>https://www.ecology-kalvis.ru/jour/article/view/1523</t>
  </si>
  <si>
    <t>Dobrota Dan, Dobrota Gabriela</t>
  </si>
  <si>
    <t>HuiLin Liu, XiaoPing Wang, DeMing Jia, Recycling of waste rubber powder by mechano-chemical modification, Journal of Cleaner Production, https://doi.org/10.1016/j.jclepro.2019.118716</t>
  </si>
  <si>
    <t>https://www.sciencedirect.com/science/article/pii/S0959652619335863</t>
  </si>
  <si>
    <t>Qing-Zhou Wang, Nan-Nan Wang, Ming-Lang Tseng, Yu-Man Huang, Ning-Li Li, Waste tire recycling assessment: Road application potential and carbon emissions reduction analysis of crumb rubber modified asphalt in China, Journal of Cleaner Production, https://doi.org/10.1016/j.jclepro.2019.119411</t>
  </si>
  <si>
    <t>https://www.sciencedirect.com/science/article/pii/S0959652619342817</t>
  </si>
  <si>
    <t>Shi R., Applications of CALPHAD (CALculation of PHAse diagram) modeling in organic orientationally disordered phase change materials for thermal energy storage, Thermochimica Acta
 Volume 683, January 2020, Article number 178461</t>
  </si>
  <si>
    <t>https://www.sciencedirect.com/science/article/pii/S0040603119307476</t>
  </si>
  <si>
    <t>Yang Liu, Zhanghua Lian, Junwen Chen, Shengping Kuang, Yisheng Mou, Yuhai Wang, Design and Experimental Research on Sealing Structure for a Retrievable Packer, Shock and Vibration, Volume 2020, Article ID 7695276, geshttps://doi.org/10.1155/2020/7695276</t>
  </si>
  <si>
    <t>https://www.hindawi.com/journals/sv/2020/7695276/</t>
  </si>
  <si>
    <t>Hejna, A.; Zedler, Ł.; Przybysz-Romatowska, M.; Cañavate, J.; Colom, X.; Formela, K. Reclaimed Rubber/Poly(ε-caprolactone) Blends: Structure, Mechanical, and Thermal Properties. Polymers 2020, 12, 1204.</t>
  </si>
  <si>
    <t>https://www.mdpi.com/2073-4360/12/5/1204</t>
  </si>
  <si>
    <t>Gh. Amza, D. Dobrotă</t>
  </si>
  <si>
    <t>Risk estimation of air pollution produced by a welded construction company</t>
  </si>
  <si>
    <t>Liliana Luca, Amalia Venera Todorut, Catalina Ianasi, TECHNICAL AND MANAGEMENT ASPECTS REGARDING THE REDUCTION OF POLLUTION GENERATED BY WELDING PROCESSES, Fiabilitate si Durabilitate - Fiability &amp; Durability No 1/ 2020, pp. 51-56</t>
  </si>
  <si>
    <t>http://www.utgjiu.ro/rev_mec/mecanica/pdf/2020-01/07_Liliana%20LUCA,%20Amalia%20Venera%20TODORUT,%20Catalina%20IANASI%20-%20TECHNICAL%20AND%20MANAGEMENT%20ASPECTS%20REGARDING%20THE%20REDUCTION%20OF%20POLLUTION%20GENERATED%20BY%20WELDING%20PROCESSES.pdf</t>
  </si>
  <si>
    <t>D. Dobrota, Gh. Amza,</t>
  </si>
  <si>
    <t>Contributions to the development of a model of eco technologic organization</t>
  </si>
  <si>
    <t>Gh. Amza, D. Dobrotă, M. Groza Dragomir, S. Paise, Z. Apostolescu</t>
  </si>
  <si>
    <t>E. Hutagaol, and B. SoegijonoThe effect of rubber recycles variation as anon-reinforcing filler on functional group,microscopic structure and mechanical properties, AIP Conference Proceedings 2242, 020017 (2020); https://doi.org/10.1063/5.0007977Published Online: 01 June 2020</t>
  </si>
  <si>
    <t>https://www.researchgate.net/publication/341820162_The_effect_of_rubber_recycles_variation_as_a_non-reinforcing_filler_on_functional_group_microscopic_structure_and_mechanical_properties_The_Effect_of_Rubber_Recycles_Variation_as_A_Non-reinforcing_Fil</t>
  </si>
  <si>
    <t>Naoum Tsolakis, Dimitris Zissis, Jagjit Singh Srai, Supply network configuration archetypes for the circular exploitation of solid waste, International Journal of Integrated Supply Management, Volume 13, Issue 2-3, DOI: 10.1504/IJISM.2020.107854</t>
  </si>
  <si>
    <t>https://www.inderscienceonline.com/doi/pdf/10.1504/IJISM.2020.107854</t>
  </si>
  <si>
    <t>Alaeddin Burak IREZ1, Emin BAYRAKTAR, Design of Epoxy Modified Recycled Rubber-Based Composites: Effects of Different Contents of Nano-Silica, Alumina and Graphene Nanoplatelets Modification on the Toughening Behavior, Gazi University Journal of Science, 33(1): 188-199 (2020)</t>
  </si>
  <si>
    <t>https://dergipark.org.tr/tr/download/article-file/983662</t>
  </si>
  <si>
    <t>Wos</t>
  </si>
  <si>
    <t>Zedler Ł. et al. (2020) Reactive Processing and Functionalization of Ground Tire Rubber. In: Gutiérrez T. (eds) Reactive and Functional Polymers Volume One. Springer, Cham. https://doi.org/10.1007/978-3-030-43403-8_4</t>
  </si>
  <si>
    <t>https://link.springer.com/chapter/10.1007/978-3-030-43403-8_4#citeas</t>
  </si>
  <si>
    <t>Rontescu C, Cicic DT, Amza CG, Chivu OR, Dobrota D</t>
  </si>
  <si>
    <t>FiNG3</t>
  </si>
  <si>
    <t>Shah, J., Shah, S., Mehta, G. et al. Vertical stiffness of bicycle frame and its influence on rider comfort. SN Appl. Sci. 2, 1629 (2020). https://doi.org/10.1007/s42452-020-03410-w</t>
  </si>
  <si>
    <t>https://link.springer.com/article/10.1007/s42452-020-03410-w</t>
  </si>
  <si>
    <t>Jiao Yu, Ning Wang, MuHan Wang, Jin RuiZhang, Dongshuai Hou, Recyclable rubber-cement composites produced by interfacial strengthened strategy from polyvinyl alcohol, Construction and Building Materials
 Volume 264, 20 December 2020, 120541</t>
  </si>
  <si>
    <t>https://www.sciencedirect.com/science/article/abs/pii/S0950061820325460</t>
  </si>
  <si>
    <t>FinG3</t>
  </si>
  <si>
    <t>Adhesion degradation of rubber and steel insert for conveyor belts</t>
  </si>
  <si>
    <t>Dariusz WOŹNIAK, Monika HARDYGÓRA, METHOD FOR LABORATORY TESTINGRUBBER PENETRATION OF STEEL CORDSIN CONVEYOR BELTS, Mining Science, vol. 27, 2020, 105–117</t>
  </si>
  <si>
    <t>http://www.miningscience.pwr.edu.pl/METHOD-FOR-LABORATORY-TESTING-RUBBER-PENETRATION-OF-STEEL-CORDS-IN-CONVEYOR-BELTS,126554,0,2.html</t>
  </si>
  <si>
    <t>A.M. Dăncilă, S. Căprărescu, C. Bobiricǎ, V. Purcar, G. Gârleanu, E. Vasile, C. Modrogan, C. Borda, D. Dobrotǎ</t>
  </si>
  <si>
    <t>Vincent Claudea, Julien G. Mahy, Sigrid Douven,Timothée Lohay, FrancescmMichelil Stéphanie D.Lambert, Sol-gel Ni-based/γ-Al2O3 as efficient catalysts for toluene reforming: Catalytic activity during long-term experiments and in presence of H2S, Journal of Environmental Chemical Engineering
 Available online 29 September 2020, 104528</t>
  </si>
  <si>
    <t>https://www.sciencedirect.com/science/article/abs/pii/S2213343720308770</t>
  </si>
  <si>
    <t>Modrogan, C., Pandele, A. M., Bobirică, C., Dobrotă, D., Dăncilă, A. M., Gârleanu, G., Orbeci, C</t>
  </si>
  <si>
    <t>Synthesis, characterization and sorption capacity examination for a novel hydrogel composite based on
 744 gellan gum and graphene oxide (GG/GO)</t>
  </si>
  <si>
    <t>Keirudin, A.A.; Zainuddin, N.; Yusof, N.A. Crosslinked Carboxymethyl Sago Starch/Citric Acid Hydrogel for Sorption of Pb2+, Cu2+, Ni2+ and Zn2+ from Aqueous Solution. Polymers 2020, 12, 2465.</t>
  </si>
  <si>
    <t>https://www.mdpi.com/2073-4360/12/11/2465/htm</t>
  </si>
  <si>
    <t>D. Dobrotă</t>
  </si>
  <si>
    <t>Vulcanization of rubber conveyor belts with metallic insertion using ultrasounds, Procedia Engineering, volume 100, 2015;</t>
  </si>
  <si>
    <t>S. Dimulescu, M. Wetternek, Research on new manufacturing technologies of rubber materials with automatic industry applications, Annals of „Constantin Brâncuşi” University, of Târgu Jiu, ENGINEERING SERIES, No. 2/2020</t>
  </si>
  <si>
    <t>https://www.utgjiu.ro/rev_ing/pdf/2020-2/33_L.pdf</t>
  </si>
  <si>
    <t>Superior machining of waste composite material with rubber matrix, Revista Materiale Plastice, vol. 53, Issue 4, 2016;</t>
  </si>
  <si>
    <t>FING 6</t>
  </si>
  <si>
    <t>Adhesion degradation
 of rubber and steel insert for conveyor
 belts</t>
  </si>
  <si>
    <t>Considerations on constituent equations used in the study of mincing rubber waste reinforced with metallic insertion, Materiale Plastice, vol. 43, 2006;</t>
  </si>
  <si>
    <t>Armăşoiu, P., Dobrotă, D., Petrescu V.,</t>
  </si>
  <si>
    <t>Analysis of metallographic structure and hardness of aluminum alloy 3L59 from the structure of vulcanization equipment, Metalurgija Zagreb, 2015;</t>
  </si>
  <si>
    <t>Dobrotă D., Modern technologies of
 materials manufacturing, Lambert
 Publishing House, 2018, ISBN 978-613-9-
 57737-8, pp. 91 -103, 2018</t>
  </si>
  <si>
    <t>Tomescu Madalin, Analysis of the factors that influence the processing precision and the effects of the vibrations from the cutting process on it, Annals of „Constantin Brâncuşi” University, of Târgu Jiu, ENGINEERING SERIES, No. 2/2020</t>
  </si>
  <si>
    <t>https://www.utgjiu.ro/rev_ing/pdf/2020-2/34_L.pdf</t>
  </si>
  <si>
    <t>The basics of chipping and
 surface generation, Sitech Publishing House,
 Craiova, ISBN 973-746-225-4, ISBN 978-
 973-746-22, pp. 35-42, 2006.</t>
  </si>
  <si>
    <t>Research on the roughness
 of the outer spherical surface roughness
 generated by woodturning, Annals of the
 “Constantin Brâncuşi” University of Târgu
 Jiu, Engineering Series, pp. 157 -161, Issue
 4, 2016</t>
  </si>
  <si>
    <t>Dobrotă, D., Modern technologies of
 materials manufacturing, Lambert Publishing
 House, 2018, ISBN 978-613-9-57737-8, pp.
 91 -103, 2018</t>
  </si>
  <si>
    <t>Tomescu Madalin, Analysis of the possibilities of reduction and measurement of cutting tool vibrations during the cutting process, Annals of „Constantin Brâncuşi” University, of Târgu Jiu, ENGINEERING SERIES, No. 2/2020</t>
  </si>
  <si>
    <t>https://www.utgjiu.ro/rev_ing/pdf/2020-2/35_L.pdf</t>
  </si>
  <si>
    <t>Dan Li; Shijun Lei; Fawei Lin; Lei Zhong; Wenchao Ma; Guanyi Chena;Study of scrap tires pyrolysis – products distribution and mechanism, Energy
 Available online 8 October 2020, 119038
 In Press, Journal Pre-proof</t>
  </si>
  <si>
    <t>https://www.sciencedirect.com/science/article/abs/pii/S0360544220321459</t>
  </si>
  <si>
    <t>Gilson José da Silva, Creusa Sayuri Tahara Amaral, Rodrigo Antônio Vicentini, Fábio Ferraz Junior, IMPROVING LEAD TIME IN PRODUCT DEVELOPMENT PROCESS OF AN AGRICULTURAL MACHINERY COMPANY THROUGH VALUE-STREAM MAPPING (VSM), Journal of Lean Systems, Vol 5, No 4 (2020)</t>
  </si>
  <si>
    <t>http://leansystem.ufsc.br/index.php/lean/article/view/3551</t>
  </si>
  <si>
    <t>Bendic V., Dobrota D.</t>
  </si>
  <si>
    <t>Álvarez-Feijoo, M.Á.; Orgeira-Crespo, P.; Arce, E.; Suárez-García, A.; Ribas, J.R. Effect of Insulation on the Energy Demand of a Standardized Container Facility at Airports in Spain under Different Weather Conditions. Energies 2020, 13, 5263.</t>
  </si>
  <si>
    <t>https://www.mdpi.com/1996-1073/13/20/5263/htm</t>
  </si>
  <si>
    <t>Maranesi, C.; De Giovanni, P. Modern Circular Economy: Corporate Strategy, Supply Chain, and Industrial Symbiosis. Sustainability 2020, 12, 9383.</t>
  </si>
  <si>
    <t>https://www.mdpi.com/2071-1050/12/22/9383#cite</t>
  </si>
  <si>
    <t>Cristian Valdés, Camila Hernández, Rodrigo Morales-Vera, Rodrigo Andler, Desulfurization of Vulcanized Rubber Particles Using Biological and Chemical Methods, https://orcid.org/0000-0001-6627-2701</t>
  </si>
  <si>
    <t>https://assets.researchsquare.com/files/rs-82519/v1/23e2ed75-2091-439d-be69-5969d8e24e24.pdf</t>
  </si>
  <si>
    <t>Reducing of energy consumption by improving the reclaiming technology in autoclave of a rubber wastes</t>
  </si>
  <si>
    <t>Russo, S., Valero, A, Valero, A.Exergy-based approach to evaluate the life cycle of polymers: From production to recycling, ECOS 2020 - Proceedings of the 33rd International Conference on Efficiency, Cost, Optimization, Simulation and Environmental Impact of Energy Systems, 2020, Pages 474-485</t>
  </si>
  <si>
    <t>https://www.scopus.com/record/display.uri?eid=2-s2.0-85095764812&amp;origin=resultslist&amp;sort=plf-f&amp;src=s&amp;nlo=&amp;nlr=&amp;nls=&amp;citedAuthorId=13411215900&amp;imp=t&amp;sid=d310b584e3137a4f2b5a40d36c475a43&amp;sot=cite&amp;sdt=cite&amp;cluster=scopubyr%2c%222020%22%2ct&amp;sl=0&amp;relpos=27&amp;citeCnt=0&amp;searchTerm=</t>
  </si>
  <si>
    <t>Dan Dobrota</t>
  </si>
  <si>
    <t>D. Dobrotă, Basics of designing cutting processes, vol. I, Craiova: Sitech Publishing House, 2007, p. 272.</t>
  </si>
  <si>
    <t>Lazar Sergiu, The process of making ecological antifriction alloys by removing cadmium (Cd) and arsenic(As), Annals of „Constantin Brâncuşi” University, of Târgu Jiu, ENGINEERING SERIES, No. 2/2020</t>
  </si>
  <si>
    <t>Lazar Sergiu, Mathematical modeling of surface roughness for evaluating the effects of wedm cutting parameters, Journal of Research and Innovation for Sustainable Society (JRISS)
 Volume 2, Issue 2, 2020</t>
  </si>
  <si>
    <t>http://jriss.4ader.ro/pdf/2020-02/01_article_eng.pdf</t>
  </si>
  <si>
    <t>Lazar Sergiu, Brass graphitizing during wire electrical discharge machining, Annals of „Constantin Brâncuşi” University, of Târgu Jiu, ENGINEERING SERIES, No. 2/2020</t>
  </si>
  <si>
    <t>https://www.utgjiu.ro/rev_ing/pdf/2020-2/37_L.pdf</t>
  </si>
  <si>
    <t>https://www.mdpi.com/2071-1050/12/22/9383/htm</t>
  </si>
  <si>
    <t>Lazar Sergiu, Influence of machining parameters on surface roughness in WEDM cutting</t>
  </si>
  <si>
    <t>http://jriss.4ader.ro/pdf/2020-02/04_article_eng.pdf</t>
  </si>
  <si>
    <t>Dan Dobrota, Valentin Petrescu</t>
  </si>
  <si>
    <t>Constructive Optimization of Vulcanization Installations in Order to Improve the Performance of Conveyor Belts
 Materials, 12 (21) (2019), p. 3607</t>
  </si>
  <si>
    <t>Karol Semrád, Katarína Draganová, Peter Koščák, Jozef Čerňan, Statistical prediction models of impact damage of airport conveyor belts, Transportation Research Procedia
 Volume 51, 2020, Pages 11-19</t>
  </si>
  <si>
    <t>https://www.sciencedirect.com/science/article/pii/S235214652030853X</t>
  </si>
  <si>
    <t>Dumitrascu, O.; Dumitrascu, M.; Dobrota, D.</t>
  </si>
  <si>
    <t>Performance evaluation for a sustainable supply chain management system in the automotive industry using artificial intelligence</t>
  </si>
  <si>
    <t>Ramirez-Peña, M.; Mayuet, P.F.; Vazquez-Martinez, J.M.; Batista, M. Sustainability in the Aerospace, Naval, and Automotive Supply Chain 4.0: Descriptive Review. Materials 2020, 13, 5625.</t>
  </si>
  <si>
    <t>https://www.mdpi.com/1996-1944/13/24/5625</t>
  </si>
  <si>
    <t>Dobrota Dan, Dobrota Gabriela, Dobrescu Tiberiu</t>
  </si>
  <si>
    <t>Improvement of Waste Tyre Recycling Technology Based on a New Tyre Markings</t>
  </si>
  <si>
    <t>I. N. Kravchenkoa, Y. S. Migachevb, Yu. A. Kuznetsovc, A. M. Davydkind, M. N. Erofeeve, Studying the Influence of the Technical Performance Complexity and the Nomenclature and Quantitative Composition of Agricultural Machinery on Its Recyclability Rate, ENGINEERING TECHNOLOGIES AND SYSTEMS, Vol. 30, no. 4. 2020</t>
  </si>
  <si>
    <t>http://vestnik.mrsu.ru/content/pdf/20-4.pdf</t>
  </si>
  <si>
    <t>Dobrota Dan, Bendic Vasile</t>
  </si>
  <si>
    <t>Pavol Kozák and Danica Košičanová, Investigation of the use of various materials for the construction of an enthalpy exchanger, 2020, Selected Scientific Papers - Journal of Civil Engineering | Volume 15: Issue 2</t>
  </si>
  <si>
    <t>https://content.sciendo.com/view/journals/sspjce/15/2/article-p75.xml</t>
  </si>
  <si>
    <t>Vulcanization of rubber conveyor belts with metallic insertion using ultrasounds</t>
  </si>
  <si>
    <t>Dingran Qu;Tiezhu Qiao; Yusong Pang;Yi Yang; Haitao Zhang, Research On ADCN Method For Damage Detection Of Mining Conveyor Belt, IEEE Sensors Journal, 2020</t>
  </si>
  <si>
    <t>https://ieeexplore.ieee.org/search/searchresult.jsp?newsearch=true&amp;queryText=Research%20On%20ADCN%20Method%20For%20Damage%20Detection%20Of%20Mining%20Conveyor%20Belt</t>
  </si>
  <si>
    <t>I. N. Kravchenko, Y. S. Migachev, , Yu. A. Kuznetsov, A. M. Davydkin, M. N. Erofeev, Studying the Influence of the Technical PerformanceComplexity and the Nomenclature and Quantitative
 Composition of Agricultural Machinery on Its Recyclability Rate, ENGINEERING TECHNOLOGIES AND SYSTEMS ,vol 30, no. 4, 2020</t>
  </si>
  <si>
    <t>Welcy Zaray Buitrago Grisales, RECUPERACIÓN DEL NEGRO DE CARBONO PROVENIENTE DE LLANTAS MEDIANTE EL TRATAMIENTO DE PIRÓLISIS COMO ESTRATEGIA DE
 PROMOCIÓN DE LA ECONOMÍA CIRCULAR EN COLOMBIA, 2020</t>
  </si>
  <si>
    <t>http://bibliotecadigital.udea.edu.co/bitstream/10495/18227/3/BuitragoWelcy_2020_NegrodeCarbonoPirolisisEconomiacircular.pdf</t>
  </si>
  <si>
    <t>Gingarasu, Mihai; Mereuta, Elena; Amortila, Valentin; Humelnicu, Costel; Novetschi, Monica. THE IMPORTANCE OF VEHICLE STEERING SYSTEM DIAGNOSIS IN REDUCING ENVIRONMENTAL IMPACTInternational Multidisciplinary Scientific GeoConference : SGEM; Sofia, Vol. 20, Iss. 4.1, (2020). DOI:10.5593/sgem2020/4.1/s19.065</t>
  </si>
  <si>
    <t>https://search.proquest.com/openview/7e54d0cc8e667ef4f3b4c17a31fcc477/1?pq-origsite=gscholar&amp;cbl=1536338</t>
  </si>
  <si>
    <t>Valentin Petrescu, Dan Dobrota, Gigel Parachiv</t>
  </si>
  <si>
    <t>The optimization of welding regime parameters at shielded metal arc welding (SMAW) by mathematical modeling
 Metalurgija, 55 (2) (2016), pp. 217-220</t>
  </si>
  <si>
    <t>Ilesanmi Daniyan, Khumbulani Mpofu, Boitumelo Ramatsetse, Humbulani Simon Phuluwa, Numerical modeling and validation of Aluminium Friction Stir Welding (FSW) process during railcar manufacturing, Procedia CIRP
 Volume 97, 2021, Pages 7-14</t>
  </si>
  <si>
    <t>https://www.sciencedirect.com/science/article/pii/S2212827120314141</t>
  </si>
  <si>
    <t>Babis, C., Chivu, O., Dobrotǎ, D.</t>
  </si>
  <si>
    <t>Finite element type of stress analysis for parts based on S235 JR steel welding</t>
  </si>
  <si>
    <t>RONTESCU, Corneliu, Dumitru TITI CICIC, Catalin GHEORGE AMZA, Dan DOBROTA
 in O.R. Chivu</t>
  </si>
  <si>
    <t>Matevž Komočar, Oblikovanje okvirja za polnovzmeteno gorsko kolo</t>
  </si>
  <si>
    <t>https://repozitorij.uni-lj.si/Dokument.php?id=137300&amp;lang=slv</t>
  </si>
  <si>
    <t>Dobrota Dan, Petrescu Valentin</t>
  </si>
  <si>
    <t>Dependence of the mechanical properties joints welded according to the parameters of the metal active gas (MAG) welding regime</t>
  </si>
  <si>
    <t>Hidir Selcuk Nogay &amp; Tahir Cetin Akinci, Classification of operation cases in electric arc welding wachine by using deep convolutional neural networks, Neural Computing and Applications (2020)</t>
  </si>
  <si>
    <t>https://link.springer.com/article/10.1007/s00521-020-05436-y</t>
  </si>
  <si>
    <t>Mircea Bădescu, Carmen Purcar, Delia Bădescu (ULBS)</t>
  </si>
  <si>
    <t>Ankle foot orthoses with wire insertion</t>
  </si>
  <si>
    <t>Ayham Darwich, Hasan Nazha, Aleen Sliman, Ankle–foot orthosis design between the tradition and the computerized perspectives,
 The International Journal of Artificial Organs (IJAO), First Published November 29, 2019, National Library of Medicine 2020 May;43(5):354-361.</t>
  </si>
  <si>
    <t>https://pubmed.ncbi.nlm.nih.gov/31782688/</t>
  </si>
  <si>
    <t>Journal Citation Reports (Web of Science Group, 2019), Scopus®, 2018</t>
  </si>
  <si>
    <t>Bibu M.</t>
  </si>
  <si>
    <t>Metalografia aliajelor feroase şi neferoase</t>
  </si>
  <si>
    <t>Deac Cristian, Characteristics and Application of Technical Materials, Editura Universității ”Lucian Blaga” din Sibiu, 2020, ISBN 978-606-12-1824-0</t>
  </si>
  <si>
    <t>carte</t>
  </si>
  <si>
    <t>Bibu M., Gligor A.</t>
  </si>
  <si>
    <t>Research Referring to Plasma Nitriding of some Construction Alloy Steels</t>
  </si>
  <si>
    <t>Bibu M., Nemeș T.</t>
  </si>
  <si>
    <t>Studiul materialelor. Materiale utilizate în construcţia de maşini</t>
  </si>
  <si>
    <t>Petrescu V., Nemeș T., Bibu M., Gligor A., Ciudin R. (University of Wismar, Germany)</t>
  </si>
  <si>
    <t>The Parameters' Influence on the
 Characteristics of the EDM Process Applied to G-Type Hard Alloys</t>
  </si>
  <si>
    <t>A Florea, II Cofaru, L ROMAN, N Cofaru,</t>
  </si>
  <si>
    <t>Applying the Multi-objective Optimization Techniques in the Design of Suspension Systems. Journal of Digital Information Management _x0089_ Volume 14 Number 6 _x0089_ December 2016</t>
  </si>
  <si>
    <t>Ewerton Grotti, Douglas Makoto Mizushima, Artur Dieguez Backes, Marcos Daniel de Freitas Awruch &amp; Herbert Martins Gomes, A novel multi-objective quantum particle swarm algorithm for suspension optimization, Computational and Applied Mathematics volume 39, Article number: 105 (2020)</t>
  </si>
  <si>
    <t>https://link.springer.com/article/10.1007/s40314-020-1131-y</t>
  </si>
  <si>
    <t>Cofaru N. F., Cofaru I. I., Oleksik V., Pascu A., Dragoi M. V.</t>
  </si>
  <si>
    <t>Modular Device Used In The Surgery Of The Human Tibia // 10th International Conference Machine and Industrial Design in Mechanical Engineering - IOP Conference Series: Materials Science and Engineering, 2018, Vol. 393, Issue 1, No. 012130. DOI: https://doi.org/10.1088/1757-899X/393/1/012130. Google ScholarCrossref</t>
  </si>
  <si>
    <t>Ali-AsgarNajefi, Karan Malhotra, Andy Goldberg, Mechanical and anatomical axis of the lower limb in total ankle arthroplasty, The Foot Volume 44, September 2020, 101666</t>
  </si>
  <si>
    <t>https://www.sciencedirect.com/science/article/pii/S0958259220300043?casa_token=VdBgCx_P2S0AAAAA:p8yp87R5E0fQlb9l3ZnLFFY4L8SwEF6PklPIYoP7jpe9eiyvsSlmozQW-jwbbuRX1kgMYBU#!</t>
  </si>
  <si>
    <t>Nicolae Florin Cofaru , Lucian Ion Roman, Valentin Oleksik, and Adrian Pascu,</t>
  </si>
  <si>
    <t>Generalized Modelling of the Stabilizer Link and Static Simulation Using FEM, Acta Universitatis Cibiniensis. Technical Series Volume 68: Issue 1, https://doi.org/10.1515/aucts-2016-0004</t>
  </si>
  <si>
    <t>WW Thierheimer, C Alexandru Performance of Diaphragm Elastic Elements in ABS, Applied Mechanics and Materials Vol. 896, Nicolae Dumitru, Nicolae Craciunoiu and Adrian Sorin Rosca, https://doi.org/10.4028/www.scientific.net/AMM.896.241</t>
  </si>
  <si>
    <t>https://www.scientific.net/AMM.896.241</t>
  </si>
  <si>
    <t>Generalized Modelling of the Stabilizer Link and Static Simulation Using FEM, Acta Universitatis Cibiniensis. Technical Series Volume 68: Issue 1, https://doi.org/10.1515/aucts-2016-0005</t>
  </si>
  <si>
    <t>Jonghyun Park (Iljin)
  Engineers Spring Conference
 2020 Korean Society of Automotive Engineers Spring Conference An Analytical Study on the Fatigue Strength Performance of Stabilizer Bar Link</t>
  </si>
  <si>
    <t>https://www.dbpia.co.kr/Journal/articleDetail?nodeId=NODE09417939</t>
  </si>
  <si>
    <t>BDI</t>
  </si>
  <si>
    <t>Ivan Knežević, Aleksandar Živković, Mirjana Bojanić Šejat, Milan Rackov, Milan Zeljković and Nicolae Florin COFARU,</t>
  </si>
  <si>
    <t>Analysis the amount of lubrication and roughness of raceways on dynamic behavior on the ball bearing, 9th International Conference on Manufacturing Science and Education – MSE 2019 “Trends in New Industrial Revolution” Volume 290 (2019), MATEC Web of Conferences 290, 01005 (2019), https://doi.org/10.1051/matecconf/201929001005 http://site.conferences.ulbsibiu.ro/mse/</t>
  </si>
  <si>
    <t>Laure Siret, Bruno Agard, Christophe Danjou, Renan Bonnard, PREDICTIONS DE RUL PAR ANALYSE DE SIMILARITES, 13ème CONFERENCE INTERNATIONALE DE MODELISATION, OPTIMISATION ET SIMULATION (MOSIM2020), 12-14 Nov 2020, AGADIR, Maroc</t>
  </si>
  <si>
    <t>https://hal.archives-ouvertes.fr/hal-03192864/</t>
  </si>
  <si>
    <t>Oleksik V., Pascu A., Deac C., Fleaca R., Roman M., Bologa O.</t>
  </si>
  <si>
    <t>The influence of geometrical parameters on the incremental forming process for knee implants analyzed by numerical simulation</t>
  </si>
  <si>
    <t>Abdulmajeed Dabwan, Adham E. Ragab, Mohamed A. Saleh, Saqib Anwar, Atef M. Ghaleb, Ateekh Ur Rehman, "Study of the Effect of Process Parameters on Surface Profile Accuracy in Single-Point Incremental Sheet Forming of AA1050-H14 Aluminum Alloy", Advances in Materials Science and Engineering, vol. 2020,  Article ID 7265941, 14 pages, 2020. https://doi.org/10.1155/2020/7265941</t>
  </si>
  <si>
    <t>https://www.hindawi.com/journals/amse/2020/7265941/</t>
  </si>
  <si>
    <t>Web of Science, Scopus</t>
  </si>
  <si>
    <t>Oleksik V., Pascu A., Deac C., Fleaca R., Bologa O., Racz G.</t>
  </si>
  <si>
    <t>Experimental study on the surface quality of the medical implants obtained by single point incremental forming</t>
  </si>
  <si>
    <t>Oraon M., Sharma V., Mandal S. (2020) Performance Measurement in Incremental Deformation of Brass Cu67Zn33 Through Soft Computing Tool. In: Li L., Pratihar D., Chakrabarty S., Mishra P. (eds) Advances in Materials and Manufacturing Engineering. Lecture Notes in Mechanical Engineering. Springer, Singapore. https://doi.org/10.1007/978-981-15-1307-7_9</t>
  </si>
  <si>
    <t>https://link.springer.com/chapter/10.1007%2F978-981-15-1307-7_9</t>
  </si>
  <si>
    <t>Scopus</t>
  </si>
  <si>
    <t>Oraon M. Statistical analysis to predict the surface roughness in single point incremental forming of Cu67Zn33 alloy. International Journal of Productivity and Quality Management. 2020;31(4):593-604.</t>
  </si>
  <si>
    <t>https://www.inderscienceonline.com/doi/abs/10.1504/IJPQM.2020.111697</t>
  </si>
  <si>
    <t>Oraon, M., Sharma, V. and Roy, M.K., 2020, November. Analysis on surface roughness of Al-Mg alloy in single point incremental forming (SPIF). In AIP Conference Proceedings (Vol. 2273, No. 1, p. 050016). AIP Publishing LLC.</t>
  </si>
  <si>
    <t>https://aip.scitation.org/doi/abs/10.1063/5.0024552</t>
  </si>
  <si>
    <t>Slota J, Krasowski B, Kubit A, Trzepiecinski T, Bochnowski W, Dudek K, Neslušan M. Residual Stresses and Surface Roughness Analysis of Truncated Cones of Steel Sheet Made by Single Point Incremental Forming. Metals. 2020; 10(2):237. https://doi.org/10.3390/met10020237</t>
  </si>
  <si>
    <t>https://www.mdpi.com/2075-4701/10/2/237</t>
  </si>
  <si>
    <t>Zinan Cheng, Yanle Li, Changxu Xu, Yuanyu Liu, Shahid Ghafoor, Fangyi Li, Incremental sheet forming towards biomedical implants: a review, Journal of Materials Research and Technology, Volume 9, Issue 4, July–August 2020, Pages 7225-7251, DOI:https://doi.org/10.1016/j.jmrt.2020.04.096</t>
  </si>
  <si>
    <t>https://www.sciencedirect.com/science/article/pii/S2238785420312618</t>
  </si>
  <si>
    <t>Web of Science</t>
  </si>
  <si>
    <t>Deac C., Tarnu L.</t>
  </si>
  <si>
    <t>Considerations on the role of modernizing the road infrastructure in the prevention of road accidents</t>
  </si>
  <si>
    <t>Mphela, T. (2020). Causes of road accidents in Botswana: An econometric model. Journal of Transport and Supply Chain Management, 14, 8 pages. doi:https://doi.org/10.4102/jtscm.v14i0.509</t>
  </si>
  <si>
    <t>https://jtscm.co.za/index.php/JTSCM/article/view/509</t>
  </si>
  <si>
    <t>Trojanowski, P., Comparative analysis of the impact of road infrastructure development on road safety–a case study. Scientific Journals of the Maritime University of Szczecin (63) 2020, pp.23-28.</t>
  </si>
  <si>
    <t>http://repository.scientific-journals.eu/bitstream/handle/123456789/2639/www-03-zn-am-63-135-trojanowski.pdf</t>
  </si>
  <si>
    <t>The influence of geometrical
 parameters on the incremental forming process
 for knee implants analyzed by numerical simulation</t>
  </si>
  <si>
    <t>Mittal RK. Incremental Sheet Forming Technologies: Principles, Merits, Limitations, and Applications. CRC Press; 2020 Sep 24.</t>
  </si>
  <si>
    <t>https://books.google.com/books?hl=en&amp;lr=&amp;id=dQ_2DwAAQBAJ&amp;oi=fnd&amp;pg=PP1&amp;ots=Ch3Ph5rtE7&amp;sig=4YsTMoj7aXNfP0aEuy1u9T6DNyM</t>
  </si>
  <si>
    <t>carte (Google Scholar)</t>
  </si>
  <si>
    <t>Oleksik V.S, Pascu A.M., Deac C.V., Fleaca R., Roman M.</t>
  </si>
  <si>
    <t>Numerical simulation of the incremental forming process for knee implants</t>
  </si>
  <si>
    <t>Vilotić M, Dačević N, Milutinović M, Movrin D, Siðanin L. NEW SEVERE PLASTIC DEFORMATION METHOD FOR 316L MEDICAL GRADE STEEL PROCESSING NEW SPD METHOD FOR 316L STEEL PROCESSING. Acta Technica Corviniensis-Bulletin of Engineering. 2020;13(1):13-6.</t>
  </si>
  <si>
    <t>http://acta.fih.upt.ro/pdf/2020-1/ACTA-2020-1-01.pdf</t>
  </si>
  <si>
    <t>EBSCO, ProQuest</t>
  </si>
  <si>
    <t>Bârsan A, Crenganiş M, Popp MO, Rusu GP. Roboforming-Investigations Regarding Forming Forces in SPIF Process. Acta Universitatis Cibiniensis. 2020 Dec;72(1):37-41.</t>
  </si>
  <si>
    <t>https://www.researchgate.net/publication/349959012_Roboforming_-_Investigations_Regarding_Forming_Forces_in_SPIF_Process</t>
  </si>
  <si>
    <t>Researchgate, Google Scholar</t>
  </si>
  <si>
    <t>Torretta, V (Italia); Rada, EC (Italia); Ragazzi, M (Italia); Trulli, E (Italia); Istrate, IA; Cioca, LI</t>
  </si>
  <si>
    <t>Treatment and disposal of tyres: Two EU approaches. A review</t>
  </si>
  <si>
    <t>Aging Properties and Mechanism of Microwave-Activated Crumb Rubber Modified Asphalt Binder
 By: Zhou, Tao; Zhou, Jianing; Li, Qidong; et al.
 FRONTIERS IN MATERIALS Volume: 
 Aging Properties and Mechanism of Microwave-Activated Crumb Rubber Modified Asphalt Binder
 By: Zhou, Tao; Zhou, Jianing; Li, Qidong; et al.
 FRONTIERS IN MATERIALS Volume: ‏ 7 Article Number: 603938 Published: ‏ DEC 9 2020</t>
  </si>
  <si>
    <t>https://www.frontiersin.org/articles/10.3389/fmats.2020.603938/full</t>
  </si>
  <si>
    <t>WoS</t>
  </si>
  <si>
    <t>Reactive Sintering of Ground Tire Rubber (GTR) Modified by a Trans-Polyoctenamer Rubber and Curing Additives
 By: Zedler, Lukasz; Kowalkowska-Zedler, Daria; Colom, Xavier; et al.
 POLYMERS Volume: ‏ 12 Issue: ‏ 12 Article Number: 3018 Published: ‏ DEC 2020</t>
  </si>
  <si>
    <t>https://www.mdpi.com/2073-4360/12/12/3018</t>
  </si>
  <si>
    <t>Lessening coke formation and boosting gasoline yield by incorporating scrap tire pyrolysis oil in the cracking conditions of an FCC unit
 By: Rodriguez, Elena; Izaddoust, Sepideh; Valecillos, Jose; et al.
 ENERGY CONVERSION AND MANAGEMENT Volume: ‏ 224 Article Number: 113327 Published: ‏ NOV 15 202</t>
  </si>
  <si>
    <t>https://www.sciencedirect.com/science/article/pii/S0196890420308657?casa_token=TcdWZ_Nmgd4AAAAA:2tbgmck0Y5Vb_5pwlPno8i4dVJgSb0Ow72fZKLCUuLbXOEfGee0Cm28u7x55eX0M_adoOOkXZLJs</t>
  </si>
  <si>
    <t>Magnesium Oxychloride Cement Composites Lightened with Granulated Scrap Tires and Expanded Glass
 By: Pavlikova, Milena; Pivak, Adam; Zaleska, Martina; et al.
 MATERIALS Volume: ‏ 13 Issue: ‏ 21 Article Number: 4828 Published: ‏ NOV 2020</t>
  </si>
  <si>
    <t>https://www.mdpi.com/1996-1944/13/21/4828</t>
  </si>
  <si>
    <t>Recycling of waste tire by pyrolysis to recover carbon black: Alternative &amp; environment-friendly reinforcing filler for natural rubber compounds
 By: Dwivedi, Chandresh; Manjare, Sampatrao; Rajan, Sushil K.
 COMPOSITES PART B-ENGINEERING Volume: ‏ 200 Article Number: 108346 Published: ‏ NOV 1 2020</t>
  </si>
  <si>
    <t>https://www.sciencedirect.com/science/article/abs/pii/S1359836820333953</t>
  </si>
  <si>
    <t>How circular is your tyre: Experiences with extended producer responsibility from a circular economy perspective
 By: Campbell-Johnston, Kieran; Friant, Martin Calisto; Thapa, Kaustubh; et al.
 JOURNAL OF CLEANER PRODUCTION Volume: ‏ 270 Article Number: 122042 Published: ‏ OCT 10 2020</t>
  </si>
  <si>
    <t>https://www.sciencedirect.com/science/article/pii/S0959652620320898</t>
  </si>
  <si>
    <t>Method to assess biomass in scrap tires: Spanish cement sector as a case study
 By: Mora, Pedro; Alarcon, Arturo; Tercero, Sandra; et al.
 ENVIRONMENT DEVELOPMENT AND SUSTAINABILITY</t>
  </si>
  <si>
    <t>https://link.springer.com/article/10.1007/s10668-020-00980-y</t>
  </si>
  <si>
    <t>A review of the feasibility of using crumb rubber derived from end-of-life tire as asphalt binder modifier
 By: Milad, Abdalrhman; Ahmeda, Abobaker G. F.; Taib, Aizat Mohd; et al.
 JOURNAL OF RUBBER RESEARCH Volume: ‏ 23 Issue: ‏ 3 Pages: ‏ 203-216 Published: ‏ SEP 2020</t>
  </si>
  <si>
    <t>https://link.springer.com/article/10.1007/s42464-020-00050-y</t>
  </si>
  <si>
    <t>Polybutadiene rubbers with urethane linkages prepared by a dynamic covalent approach for tire applications
 By: Shoda, Yasuhiro; Aoki, Daisuke; Tsunoda, Katsuhiko; et al.
 POLYMER Volume: ‏ 202 Article Number: 122700 Published: ‏ AUG 12 2020</t>
  </si>
  <si>
    <t>https://www.sciencedirect.com/science/article/pii/S0032386120305309?casa_token=QeBZPPjYZPIAAAAA:5pKe0npm6mcqDeCxrIJegdCvjlzXYNxyXF_jEyegcgCQitGYPXgCeFGzalFDDnvLR-n41c2f7mtY</t>
  </si>
  <si>
    <t>Energy, exergy, economic and sustainability assessments of a compression ignition diesel engine fueled with tire pyrolytic oil - diesel blends
 By: Karagoz, Mustafa; Uysal, Cuneyt; Agbulut, Umit; et al.
 JOURNAL OF CLEANER PRODUCTION Volume: ‏ 264 Article Number: 121724 Published: ‏ AUG 10 2020</t>
  </si>
  <si>
    <t>https://www.sciencedirect.com/science/article/pii/S0959652620317716?casa_token=vDu0LAKc7p4AAAAA:m-btBI7BchooI70QqMzpAiX5qrWxtZkj4I_REY61JF2lK0eETVDZTQJysovNHSWkEqq1WYjXxCt4</t>
  </si>
  <si>
    <t>Pore Development During CO2 and Steam Activation of a Spent Tyre Pyrolysis Char
 By: Zhang, Juan; Jones, Isabelle; Zhu, Mingming; et al.
 WASTE AND BIOMASS VALORIZATION</t>
  </si>
  <si>
    <t>https://link.springer.com/article/10.1007/s12649-020-01165-4</t>
  </si>
  <si>
    <t>Sodium Hydroxide Treatment of Waste Rubber Crumb and Its Effects on Properties of Unsaturated Polyester Composites
 By: Nuzaimah, M.; Sapuan, S. M.; Nadlene, R.; et al.
 APPLIED SCIENCES-BASEL Volume: ‏ 10 Issue: ‏ 11 Article Number: 3913 Published: ‏ JUN 2020</t>
  </si>
  <si>
    <t>https://www.mdpi.com/2076-3417/10/11/3913</t>
  </si>
  <si>
    <t>A New Sustainable Geotechnical Reinforcement System from Old Tires: Experimental Evaluation by Pullout Tests
 By: Augusto Hidalgo, Cesar; Jose Bustamante-Hernandez, Juan
 SUSTAINABILITY Volume: ‏ 12 Issue: ‏ 11 Article Number: 4582 Published: ‏ JUN 2020</t>
  </si>
  <si>
    <t>https://www.mdpi.com/2071-1050/12/11/4582</t>
  </si>
  <si>
    <t>Functions and impacts of plastic/rubber wastes as eco-friendly aggregate in concrete - A review
 By: Li, Xuemiao; Ling, Tung-Chai; Mo, Kim Hung
 CONSTRUCTION AND BUILDING MATERIALS Volume: ‏ 240 Article Number: 117869 Published: ‏ APR 20 2020</t>
  </si>
  <si>
    <t>https://www.sciencedirect.com/science/article/pii/S0950061819333227?casa_token=Em7zCWeU9DcAAAAA:RxBj75CqjS_CHPdynQ5tgQvqVJC3th22qx0o3Mr9KuO5zbpd82ufFOpQTVoT67B5xkf4fbBFgYZ_</t>
  </si>
  <si>
    <t>Enhancement of hydrocarbons production through co-pyrolysis of acid-treated biomass and waste tire in a fixed bed reactor
 By: Khan, Shoaib Raza; Zeeshan, Muhammad; Masood, Ahsan
 WASTE MANAGEMENT Volume: ‏ 106 Pages: ‏ 21-31 Published: ‏ APR 1 2020</t>
  </si>
  <si>
    <t>https://www.sciencedirect.com/science/article/pii/S0956053X20301136?casa_token=DsUvS4WTu74AAAAA:PgP3vDNaESRrnB2DnrNnwV0oybA_T1lx7V2mLv4bdVNpFpsvCfWsviBPjf9DLkrUaJeFQKn3C9vK</t>
  </si>
  <si>
    <t>Behavior of Tire-Geogrid-Reinforced Retaining Wall System under Dynamic Vehicle Load
 By: Li, Lihua; Yang, Junchao; Xiao, Henglin; et al.
 INTERNATIONAL JOURNAL OF GEOMECHANICS Volume: ‏ 20 Issue: ‏ 4 Article Number: 04020017 Published: ‏ APR 1 2020</t>
  </si>
  <si>
    <t>https://ascelibrary.org/doi/abs/10.1061/%28ASCE%29GM.1943-5622.0001566</t>
  </si>
  <si>
    <t>Effect of Surface Treatment on the Performance of Polyester Composite Filled with Waste Glove Rubber Crumbs
 By: Nuzaimah, M.; Sapuan, S. M.; Nadlene, R.; et al.
 WASTE AND BIOMASS VALORIZATION</t>
  </si>
  <si>
    <t>file:///C:/Users/LC/Downloads/Nuzaimah2021_Article_EffectOfSurfaceTreatmentOnTheP%20(1).pdf</t>
  </si>
  <si>
    <t>Modification of Ground Tire Rubber-Promising Approach for Development of Green Composites
 By: Zedler, Lukasz; Przybysz-Romatowska, Marta; Haponiuk, Jozef; et al.
 JOURNAL OF COMPOSITES SCIENCE Volume: ‏ 4 Issue: ‏ 1 Article Number: 2 Published: ‏ MAR 2020</t>
  </si>
  <si>
    <t>https://www.mdpi.com/2504-477X/4/1/2</t>
  </si>
  <si>
    <t>Modeling the Socioeconomic Metabolism of End-of-Life Tires Using Structural Equations: A Brazilian Case Study
 By: Bittencourt, Euclides Santos; de Oliveira Fontes, Cristiano Hora; Moya Rodriguez, Jorge Laureano; et al.
 SUSTAINABILITY Volume: ‏ 12 Issue: ‏ 5 Article Number: 2106 Published: ‏ MAR 1 2020</t>
  </si>
  <si>
    <t>https://www.mdpi.com/2071-1050/12/5/2106</t>
  </si>
  <si>
    <t>Experimental investigation of modified bentonite clay-crumb rubber concrete
 By: Adeboje, Adeyemi Oluwaseun; Kupolati, Williams Kehinde; Sadiku, Emmanuel Rotimi; et al.
 CONSTRUCTION AND BUILDING MATERIALS Volume: ‏ 233 Article Number: 117187 Published: ‏ FEB 10 2020</t>
  </si>
  <si>
    <t>https://www.sciencedirect.com/science/article/pii/S095006181932639X?casa_token=jBBCymLg0lsAAAAA:fjcoMgCUmrVniF6QlqbfJvrvwkq8qyhLcmfDmatJLbwUOm1DtgSG-EFSh0DT4zRdCXrAN0mlH7Yf</t>
  </si>
  <si>
    <t>The role of thermodynamics and kinetics in rubber-bitumen systems: a theoretical overview
 By: Wang, Haopeng; Apostolidis, Panos; Zhu, Jiqing; et al.
 INTERNATIONAL JOURNAL OF PAVEMENT ENGINEERING</t>
  </si>
  <si>
    <t>https://www.tandfonline.com/doi/full/10.1080/10298436.2020.1724289</t>
  </si>
  <si>
    <t>Tire waste management: an overview from chemical compounding to the pyrolysis-derived fuels
 By: dos Santos, Ronaldo Goncalves; Rocha, Catharina Lucas; Felipe, Fernanda Lopes Souza; et al.
 JOURNAL OF MATERIAL CYCLES AND WASTE MANAGEMENT Volume: ‏ 22 Issue: ‏ 3 Pages: ‏ 628-641 Published: ‏ MAY 2020</t>
  </si>
  <si>
    <t>https://link.springer.com/article/10.1007/s10163-020-00986-8</t>
  </si>
  <si>
    <t>The influence of preliminary processing of end-of-life tires on transportation cost and vehicle exhausts emissions
 By: Nowakowski, Piotr; Krol, Aleksander
 ENVIRONMENTAL SCIENCE AND POLLUTION RESEARCH</t>
  </si>
  <si>
    <t>https://link.springer.com/article/10.1007/s11356-019-07421-y</t>
  </si>
  <si>
    <t>Used tires recycle management and processing: a review
 By: Sitepu, Muhammad Haikal; Armayani; Matondang, Abdul Rahim; et al.
 Conference: 2nd Talenta Conference on Engineering, Science and Technology (TALENTA-CEST) Location: ‏ Medan, INDONESIA Date: ‏ OCT 17, 2019
 Sponsor(s): ‏Univ Sumatera Utara, Fac Engn; Talenta
 2ND TALENTA CONFERENCE ON ENGINEERING, SCIENCE AND TECHNOLOGY Book Series: ‏ IOP Conference Series-Materials Science and Engineering Volume: ‏ 801 Article Number: 012116 Published: ‏</t>
  </si>
  <si>
    <t>https://iopscience.iop.org/article/10.1088/1757-899X/801/1/012116</t>
  </si>
  <si>
    <t>Preparation and characterization of form-stable phase change material/end-of-life tires composites for thermal energy storage
 By: Konuklu, Yeliz
 TURKISH JOURNAL OF CHEMISTRY Volume: ‏ 44 Issue: ‏ 2 Pages: ‏ 421-434 Published: ‏</t>
  </si>
  <si>
    <t>https://journals.tubitak.gov.tr/chem/abstract.htm?id=26772</t>
  </si>
  <si>
    <t>Crumb rubber as a secondary raw material from waste rubber: A short review of end-of-life mechanical processing methods, Lapkovskis, V., Mironovs, V., Kasperovich, A., Myadelets, V., Goljandin, D., Recycling
 5(4),32, pp. 1-20, 2020</t>
  </si>
  <si>
    <t>https://www.mdpi.com/2313-4321/5/4/32</t>
  </si>
  <si>
    <t>Structural and Technological Features of an Installation for Recovery of End-of-life Automobile Tires, Rasheva, V., Komitov, G., Binev, I., Valtchev, G., E3S Web of Conferences
 180, 01016, 2020</t>
  </si>
  <si>
    <t>https://www.e3s-conferences.org/articles/e3sconf/abs/2020/40/e3sconf_te-re-rd2020_01016/e3sconf_te-re-rd2020_01016.html</t>
  </si>
  <si>
    <t>Used tires recycle management and processing: A review, Haikal Sitepu, M., Armayani, Rahim Matondang, A., Tryana Sembiring, M., IOP Conference Series: Materials Science and Engineering
 801 (1), 012116, 2020</t>
  </si>
  <si>
    <t>https://iopscience.iop.org/article/10.1088/1757-899X/801/1/012116/meta</t>
  </si>
  <si>
    <t>Ferronato, N (Italia); Rada, EC; Portillo, MAG (Italia); Cioca, LI; Ragazzi, M (Italia); Torretta, V (Italia)</t>
  </si>
  <si>
    <t>Introduction of the circular economy within developing regions: A comparative analysis of advantages and opportunities for waste valorization</t>
  </si>
  <si>
    <t>A contribution to the understanding of the changes in the profile of the informal recycling market caused by the closure of large dumpsites: A case study from Brazil, Arruda, S.G., de Sá Aragão, J.M., Silva, M.M., Valença, S., Santos, S.M., Revista Brasileira de Geografia Fisica
 13 (5), pp. 1953-1969, 2020</t>
  </si>
  <si>
    <t>https://periodicos.ufpe.br/revistas/rbgfe/article/view/245359</t>
  </si>
  <si>
    <t>Contesting informality through innovation “from below”: epistemic and political challenges in a waste pickers cooperative from Buenos Aires (Argentina), Carenzo, S., Tapuya: Latin American Science, Technology and Society
 3 (1), pp. 441-471, 2020</t>
  </si>
  <si>
    <t>https://www.tandfonline.com/doi/full/10.1080/25729861.2020.1788775</t>
  </si>
  <si>
    <t>Current policies and policy implications for environmental pollution, Han, H., Huang, H., Li, X., Gut Remediation of Environmental Pollutants: Potential Roles of Probiotics and Gut Microbiota
 pp. 219-245, 2020</t>
  </si>
  <si>
    <t>https://link.springer.com/chapter/10.1007/978-981-15-4759-1_8</t>
  </si>
  <si>
    <t>The transition from linear economy to circular economy for sustainability among SMEs: A study on prospects, impediments, and prerequisites
 By: Sharma, Nagendra Kumar; Govindan, Kannan; Lai, Kuei Kuei; et al.
 BUSINESS STRATEGY AND THE ENVIRONMENT</t>
  </si>
  <si>
    <t>https://onlinelibrary.wiley.com/doi/abs/10.1002/bse.2717</t>
  </si>
  <si>
    <t>INCLUSIVE PACKAGING RECYCLING SYSTEMS: IMPROVING SUSTAINABLE WASTE MANAGEMENT FOR A CIRCULAR ECONOMY
 By: Rutkowski, Jacqueline E.
 DETRITUS Volume: INCLUSIVE PACKAGING RECYCLING SYSTEMS: IMPROVING SUSTAINABLE WASTE MANAGEMENT FOR A CIRCULAR ECONOMY
 By: Rutkowski, Jacqueline E.
 DETRITUS Volume: ‏ 13 Pages: ‏ 29-46 Published: ‏ DEC 2020</t>
  </si>
  <si>
    <t>http://eprints.whiterose.ac.uk/169929/</t>
  </si>
  <si>
    <t>The Integration of Recycling Cooperatives in the Formal Management of Municipal Solid Waste as a Strategy for the Circular Economy-The Case of Londrina, Brazil
 By: Miranda, Isabella Tamine Parra; Fidelis, Reginaldo; de Souza Fidelis, Dayanne Aline; et al.
 SUSTAINABILITY Volume: ‏ 12 Issue: ‏ 24 Article Number: 10513 Published: ‏ DEC 2020</t>
  </si>
  <si>
    <t>https://www.mdpi.com/2071-1050/12/24/10513</t>
  </si>
  <si>
    <t>Recent advancements toward resilient and sustainable municipal solid waste collection systems
 By: Calabro, P. S.; Satira, A.
 CURRENT OPINION IN GREEN AND SUSTAINABLE CHEMISTRY Volume: ‏ 26 Article Number: 100375 Published: ‏ DEC 2020</t>
  </si>
  <si>
    <t>https://www.sciencedirect.com/science/article/abs/pii/S245222362030064X
 Recent advancements toward resilient and sustainable municipal solid waste collection systems
 By: Calabro, P. S.; Satira, A.
 CURRENT OPINION IN GREEN AND SUSTAINABLE CHEMISTRY Volume: ‏ 26 Article Number: 100375 Published: ‏ DEC 2020</t>
  </si>
  <si>
    <t>The transformation to a circular economy: framing an evolutionary view
 By: Chizaryfard, Armaghan; Trucco, Paolo; Nuur, Cali
 JOURNAL OF EVOLUTIONARY ECONOMICS</t>
  </si>
  <si>
    <t>https://link.springer.com/article/10.1007/s00191-020-00709-0</t>
  </si>
  <si>
    <t>Economic and environmental evaluation of flux agents in the vitrification of resin waste: A SWOT analysis
 By: Sanito, Raynard Christianson; You, Sheng-Jie; Chang, Tien-Jin; et al.
 JOURNAL OF ENVIRONMENTAL MANAGEMENT Volume: ‏ 270 Article Number: 110910 Published: ‏ SEP 15</t>
  </si>
  <si>
    <t>https://www.sciencedirect.com/science/article/pii/S0301479720308409?casa_token=1-bNiteJmBoAAAAA:8m9rXPIFKkqk4KBGkBpQvSqHYf0FIyJG19OJ0xkVgG84uE7YN0Pw0X-hCZZkNUdJSsIsolZnFDK9</t>
  </si>
  <si>
    <t>Circular Economy and Economic Development in the European Union: A Review and Bibliometric Analysis
 By: Martinho, Vitor Domingues; Mourao, Paulo Reis
 SUSTAINABILITY Volume: ‏ 12 Issue: ‏ 18 Article Number: 7767 Published: ‏ SEP 2020</t>
  </si>
  <si>
    <t>https://www.mdpi.com/2071-1050/12/18/7767</t>
  </si>
  <si>
    <t>A Distributed Architecture for Smart Recycling Using Machine Learning
 By: Ziouzios, Dimitris; Tsiktsiris, Dimitris; Baras, Nikolaos; et al.
 FUTURE INTERNET Volume: ‏ 12 Issue: ‏ 9 Article Number: 141 Published: ‏ SEP 2020</t>
  </si>
  <si>
    <t>https://www.mdpi.com/1999-5903/12/9/141</t>
  </si>
  <si>
    <t>Biodegradable and non-biodegradable fraction of municipal solid waste for multifaceted applications through a closed loop integrated refinery platform: Paving a path towards circular economy
 By: Velvizhi, G.; Shanthakumar, S.; Das, Bhaskar; et al.
 SCIENCE OF THE TOTAL ENVIRONMENT Volume: ‏ 731 Article Number: 138049 Published: ‏ AUG 20 2020</t>
  </si>
  <si>
    <t>https://www.sciencedirect.com/science/article/pii/S004896972031562X?casa_token=AzrVjdfBZrcAAAAA:u4sz9U0HTrbeAPqqbSItCA4D7eln3GNesCRxr1GVBsFSr7cy9gxzV6tJM1maYfbOOrgyh0EM6gcQ</t>
  </si>
  <si>
    <t>Deploying Municipal Solid Waste Management 3R-WTE Framework in Saudi Arabia: Challenges and Future
 By: Hadidi, Laith A.; Ghaithan, Ahmed; Mohammed, Awsan; et al.
 SUSTAINABILITY Volume: ‏ 12 Issue: ‏ 14 Article Number: 5711 Published: ‏ JUL 2020</t>
  </si>
  <si>
    <t>https://www.mdpi.com/2071-1050/12/14/5711</t>
  </si>
  <si>
    <t>Material Flow Analysis (MFA) and waste characterizations for formal and informal performance indicators in Tandil, Argentina: Decision-making implications
 By: Villalba, Luciano
 JOURNAL OF ENVIRONMENTAL MANAGEMENT Volume: ‏ 264 Article Number: 110453 Published: ‏ JUN 15 2020</t>
  </si>
  <si>
    <t>https://www.sciencedirect.com/science/article/pii/S030147972030387X?casa_token=YRagon9EQM4AAAAA:0v6KOCtCUxi2na6NmppIIgI5qc7tLRiv80fKSEyLQKyQq9HII84fzaN09_YBhMTa_Q5_HO4TWZC0</t>
  </si>
  <si>
    <t>Potentiality of Waste-to-Energy Sector Coupling in the MENA Region: Jordan as a Case Study
 By: Thabit, Qahtan; Nassour, Abdallah; Nelles, Michael
 ENERGIES Volume: ‏ 13 Issue: ‏ 11 Article Number: 2786 Published: ‏ JUN 2020</t>
  </si>
  <si>
    <t>https://www.mdpi.com/1996-1073/13/11/2786</t>
  </si>
  <si>
    <t>A Systematic Literature Review of Concepts and Factors Related to Pro-Environmental Consumer Behaviour in Relation to Waste Management Through an Interdisciplinary Approach
 By: Concari, Alessandro; Kok, Gerjo; Martens, Pim
 SUSTAINABILITY Volume: ‏ 12 Issue: ‏ 11 Article Number: 4452 Published: ‏ JUN 2020</t>
  </si>
  <si>
    <t>https://www.mdpi.com/2071-1050/12/11/4452</t>
  </si>
  <si>
    <t>Transformation towards Circular Economy (CE) in Municipal Waste Management System: Model Solutions for Poland
 By: Smol, Marzena; Duda, Joanna; Czaplicka-Kotas, Agnieszka; et al.
 SUSTAINABILITY Volume: ‏ 12 Issue: ‏ 11 Article Number: 4561 Published: ‏ JUN 2020</t>
  </si>
  <si>
    <t>https://www.mdpi.com/2071-1050/12/11/4561</t>
  </si>
  <si>
    <t>Technical indicators to improve municipal solid waste management in developing countries: A case in Mexico
 By: Olay-Romero, Elvira; Elizabeth Turcott-Cervantes, Dolores; del Consuelo Hernandez-Berriel, Maia; et al.
 WASTE MANAGEMENT Volume: ‏ 107 Pages: ‏ 201-210 Published: ‏ APR 15 2020</t>
  </si>
  <si>
    <t>https://www.sciencedirect.com/science/article/pii/S0956053X20301501?casa_token=lXL-9jK-GWAAAAAA:Dok4w55LITcJM2kVzRutTS7_EyPzV2utIuoJj8C0rYvtORUgNncVNRbSgg4blSRSb3G6XMIkuWD8</t>
  </si>
  <si>
    <t>Environmental and Socioeconomic Impacts of Urban Waste Recycling as Part of Circular Economy. The Case of Cuenca (Ecuador)
 By: Burneo, Damian; Cansino, Jose M.; Yniguez, Rocio
 SUSTAINABILITY Volume: ‏ 12 Issue: ‏ 8 Article Number: 3406 Published: ‏ APR 2020</t>
  </si>
  <si>
    <t>https://www.mdpi.com/2071-1050/12/8/3406</t>
  </si>
  <si>
    <t>Application of an Integrated Assessment Scheme for Sustainable Waste Management of Electrical and Electronic Equipment: The Case of Ghana
 By: Vaccari, Mentore; Zambetti, Fabiola; Bates, Margaret; et al.
 SUSTAINABILITY Volume: ‏ 12 Issue: ‏ 8 Article Number: 3191 Published: ‏ APR 2020</t>
  </si>
  <si>
    <t>https://www.mdpi.com/2071-1050/12/8/3191</t>
  </si>
  <si>
    <t>Design and Characterization of Gypsum Mortars Dosed with Polyurethane Foam Waste PFW
 By: Santamaria Vicario, Isabel; Alameda Cuenca-Romero, Lourdes; Gutierrez Gonzalez, Sara; et al.
 MATERIALS Volume: ‏ 13 Issue: ‏ 7 Article Number: 1497 Published: ‏ APR 2020</t>
  </si>
  <si>
    <t>https://www.mdpi.com/1996-1944/13/7/1497</t>
  </si>
  <si>
    <t>The Circular Model in Disposal with Municipal Waste. A Case Study of Slovakia
 By: Pavolova, Henrieta; Lacko, Roman; Hajduova, Zuzana; et al.
 INTERNATIONAL JOURNAL OF ENVIRONMENTAL RESEARCH AND PUBLIC HEALTH Volume: ‏ 17 Issue: ‏ 6 Article Number: 1839 Published: ‏ MAR 2 2020</t>
  </si>
  <si>
    <t>https://www.mdpi.com/1660-4601/17/6/1839</t>
  </si>
  <si>
    <t>EVALUATION OF BANANA WASTE (MASA ACUMINATA CAVENDISH SUBGROUP) AND COCOA (THEOBROMA CACAO), THROUGH THE PRODUCTION OF COMPOST AND BIOL
 By: Munoz Naranjo, Diego; Cuenca Poveda, Carolina; Banchon Bajana, Carlos; et al.
 3C TECNOLOGIA Volume: ‏ 9 Issue: ‏ 1 Pages: ‏ 17-28 Published: ‏ MAR-JUN 2020</t>
  </si>
  <si>
    <t>https://www.3ciencias.com/articulos/articulo/valoracion-desechos-banano-y-cacao/</t>
  </si>
  <si>
    <t>An insight to municipal solid waste management of Varanasi city, India, and appraisal of vermicomposting as its efficient management approach
 By: Srivastava, Vaibhav; Vaish, Barkha; Singh, Rajeev Pratap; et al.
 ENVIRONMENTAL MONITORING AND ASSESSMENT Volume: ‏ 192 Issue: ‏ 3 Published: ‏ FEB 20 2020</t>
  </si>
  <si>
    <t>https://link.springer.com/article/10.1007/s10661-020-8135-3</t>
  </si>
  <si>
    <t>Efficiency and economic benefit of dark-fermentative biohydrogen production in Asian circular economies: Evaluation using soft-link methodology with data envelopment analysis (DEA) and computable general equilibrium model (CGE), By: Lee, Duu-Hwa, Conference: 13th Asia Biohydrogen and Biorefinery Symposium (ABBS) Location: Zhengzhou, PEOPLES R CHINA Date: ‏ SEP 14-17, 2018, Sponsor(s): ‏Henan Agr Univ; Asia Bio HyLinks; APEC Res Ctr Adv Biohydrogen Technol; Int Assoc Hydrogen Energy INTERNATIONAL JOURNAL OF HYDROGEN ENERGY Volume: ‏ 45 Issue: ‏ 6 Special Issue: ‏ SI Pages: ‏ 3688-3698 Published: ‏ FEB 4 2020</t>
  </si>
  <si>
    <t>https://www.sciencedirect.com/science/article/abs/pii/S0360319919332720</t>
  </si>
  <si>
    <t>Circular economy model framework in the European water and wastewater sector
 By: Smol, Marzena; Adam, Christian; Preisner, Michal
 JOURNAL OF MATERIAL CYCLES AND WASTE MANAGEMENT Volume: ‏ 22 Issue: ‏ 3 Pages: ‏ 682-697 Published: ‏ MAY 2020</t>
  </si>
  <si>
    <t>https://link.springer.com/article/10.1007/s10163-019-00960-z</t>
  </si>
  <si>
    <t>WOSWOS</t>
  </si>
  <si>
    <t>Municipal solid waste prevention: A review of market-based instruments in six European Union countries
 By: Magrini, Chiara; D'Addato, Filippo; Bonoli, Alessandra
 WASTE MANAGEMENT &amp; RESEARCH Volume: ‏ 38 Supplement: ‏ 1 Pages: ‏ 3-22 Article Number: 0734242X19894622 Published: ‏ MAY 2020</t>
  </si>
  <si>
    <t>https://journals.sagepub.com/doi/full/10.1177/0734242X19894622</t>
  </si>
  <si>
    <t>Integration of biorefineries for waste valorization in Ulsan Eco-Industrial Park, Korea
 By: Shah, Izhar Hussain; Behera, Shishir Kumar; Rene, Eldon R.; et al.
 WASTE BIOREFINERY: INTEGRATING BIOREFINERIES FOR WASTE VALORISATION Pages: ‏ 659-678 Published: ‏</t>
  </si>
  <si>
    <t>https://apps-webofknowledge-com.am.e-nformation.ro/full_record.do?product=WOS&amp;search_mode=CitingArticles&amp;qid=34&amp;SID=D4crjigssmygWTgOBIh&amp;page=4&amp;doc=36</t>
  </si>
  <si>
    <t>WWOSOS</t>
  </si>
  <si>
    <t>Environmental performance of animal feed production from Camelina sativa (L.) Crantz: Influence of crop management practices under Mediterranean conditions
 By: Martinez, Sara; Alvarez, Sergio; Capuano, Anibal; et al.
 AGRICULTURAL SYSTEMS Volume: ‏ 177 Article Number: 102717 Published: ‏ JAN 2020</t>
  </si>
  <si>
    <t>https://www.sciencedirect.com/science/article/pii/S0308521X19310029?casa_token=mWQM6oY0n5YAAAAA:01EFnglhw8N3wrWeUpTrT_J_Mhfqf1A5Lk3yqhIYhiKzwOr4BkAMDDVEtNAgDlc9znc9MB34CvoK</t>
  </si>
  <si>
    <t>Cioca, LI; Ivascu, L; Rada, EC (Italia); Torretta, V (Italia); Ionescu, G</t>
  </si>
  <si>
    <t>Sustainable Development and Technological Impact on CO2 Reducing Conditions in Romania</t>
  </si>
  <si>
    <t>The Link between Board Structure, Audit, and Performance for Corporate Sustainability
 By: Bunget, Ovidiu-Constantin; Mates, Dorel; Dumitrescu, Alin-Constantin; et al.
 SUSTAINABILITY Volume: The Link between Board Structure, Audit, and Performance for Corporate Sustainability
 By: Bunget, Ovidiu-Constantin; Mates, Dorel; Dumitrescu, Alin-Constantin; et al.
 SUSTAINABILITY Volume: ‏ 12 Issue: ‏ 20 Article Number: 8408 Published: ‏ OCT 2020</t>
  </si>
  <si>
    <t>https://www.mdpi.com/2071-1050/12/20/8408</t>
  </si>
  <si>
    <t>A novel mathematical model for municipal waste collection and energy generation: case study of Kermanshah city
 By: Valizadeh, Jaber
 MANAGEMENT OF ENVIRONMENTAL QUALITY Volume: ‏ 31 Issue: ‏ 5 Special Issue: ‏ SI Pages: ‏ 1437-1453 Published: ‏ AUG 10 2020</t>
  </si>
  <si>
    <t>https://www.emerald.com/insight/content/doi/10.1108/MEQ-02-2020-0027/full/html</t>
  </si>
  <si>
    <t>A Market Concentration Analysis of the Biomass Sector in Romania
 By: Busu, Mihail
 RESOURCES-BASEL Volume: ‏ 9 Issue: ‏ 6 Article Number: 64 Published: ‏ JUN 2020</t>
  </si>
  <si>
    <t>https://www.mdpi.com/2079-9276/9/6/64</t>
  </si>
  <si>
    <t>Does wood biomass energy use reduce CO2 emissions in European Union member countries? Evidence from 27 members
 By: Sulaiman, Chindo; Abdul-Rahim, A. S.; Ofozor, Christopher Amechi
 JOURNAL OF CLEANER PRODUCTION Volume: ‏ 253 Article Number: 119996 Published: ‏ APR 20 2020</t>
  </si>
  <si>
    <t>https://www.sciencedirect.com/science/article/pii/S0959652620300433?casa_token=LHcabG7qyoMAAAAA:FBES9zBzT4pxR2owmQ6gGYK3sW8-iDbYAyTfZAfxLLA2-1gZjjZt11O2J7z4yjpA6jGiNLagq2UQ</t>
  </si>
  <si>
    <t>Economic development, energy consumption, financial development, and carbon dioxide emissions in Saudi Arabia: new evidence from a nonlinear and asymmetric analysis
 By: Raggad, Bechir
 ENVIRONMENTAL SCIENCE AND POLLUTION RESEARCH Volume: ‏ 27 Issue: ‏ 17 Pages: ‏ 21872-21891 Published: ‏ JUN 2020</t>
  </si>
  <si>
    <t>https://link.springer.com/article/10.1007/s11356-020-08390-3</t>
  </si>
  <si>
    <t>Business Strategy, State-Owned Equity and Cost Stickiness: Evidence from Chinese Firms
 By: Zhong, Tingyong; Sun, Fangcheng; Zhou, Haiyan; et al.
 SUSTAINABILITY Volume: ‏ 12 Issue: ‏ 5 Article Number: 1850 Published: ‏ MAR 1 2020</t>
  </si>
  <si>
    <t>https://www.mdpi.com/2071-1050/12/5/1850</t>
  </si>
  <si>
    <t>Cioca, LI; Moraru, RI</t>
  </si>
  <si>
    <t>EXPLOSION AND/OR FIRE RISK ASSESSMENT METHODOLOGY: A COMMON APPROACH, STRUCTURED FOR UNDERGROUND COALMINE ENVIRONMENTS</t>
  </si>
  <si>
    <t>Risk assessment of gas explosion in coal mines based on fuzzy AHP and bayesian network
 By: Li, Min; Wang, Hetang; Wang, Deming; et al.
 PROCESS SAFETY AND ENVIRONMENTAL PROTECTION Volume: ‏ 135 Pages: ‏ 207-218 Published: ‏ MAR 2020</t>
  </si>
  <si>
    <t>https://www.sciencedirect.com/science/article/abs/pii/S095758201931763X</t>
  </si>
  <si>
    <t>Rada, EC; Cioca, LI</t>
  </si>
  <si>
    <t>Optimizing the Methodology of Characterization of Municipal Solid Waste in EU Under a Circular Economy Perspective</t>
  </si>
  <si>
    <t>Intensity of the Process Gas Emission from the Thermal Treatment of the 60-340 mm MSW Fraction under Steam
 By: Szczepaniak, Wlodzimierz; Zablocka-Malicka, Monika; Wysokinski, Rafal; et al.
 SUSTAINABILITY Volume: ‏ 12 Issue: ‏ 19 Article Number: 7980 Published: ‏ OCT 2020</t>
  </si>
  <si>
    <t>https://www.mdpi.com/2071-1050/12/19/7980</t>
  </si>
  <si>
    <t>The Circular Economy and Organic Fraction of Municipal Solid Waste Recycling Strategies
 By: Rolewicz-Kalinska, Anna; Lelicinska-Serafin, Krystyna; Manczarski, Piotr
 ENERGIES Volume: ‏ 13 Issue: ‏ 17 Article Number: 4366 Published: ‏ SEP 2020</t>
  </si>
  <si>
    <t>https://www.mdpi.com/1996-1073/13/17/4366</t>
  </si>
  <si>
    <t>FFING3</t>
  </si>
  <si>
    <t>The Effective Management of Organic Waste Policy in Albania
 By: Oncioiu, Ionica; Capusneanu, Sorinel; Topor, Dan Ioan; et al.
 ENERGIES Volume: ‏ 13 Issue: ‏ 16 Article Number: 4217 Published: ‏ AUG 2020</t>
  </si>
  <si>
    <t>https://www.mdpi.com/1996-1073/13/16/4217</t>
  </si>
  <si>
    <t>Exergoeconomic analysis of a Mechanical Biological Treatment plant in an Integrated Solid Waste Management system including uncertainties
 By: Russo, Sofia; Verda, Vittorio
 ENERGY Volume: ‏ 198 Article Number: 117325 Published: ‏ MAY 1 2020</t>
  </si>
  <si>
    <t>https://www.sciencedirect.com/science/article/pii/S0360544220304321?casa_token=YNGDMweAxWEAAAAA:pEZC0tPtGSbWI_Qr6tuxpMui4dQvCbfNa7Rrs9JJ6nrcL9XT2W5UtCCm70bS7_w26vfXUPMQMrap</t>
  </si>
  <si>
    <t>A framework to use product-service systems as plans to produce closed-loop resource flows
 By: van der Laan, Anouk Zeeuw; Aurisicchio, Marco
 JOURNAL OF CLEANER PRODUCTION Volume: ‏ 252 Article Number: 119733 Published: ‏ APR 10 2020</t>
  </si>
  <si>
    <t>https://www.sciencedirect.com/science/article/pii/S0959652619346037?casa_token=MkW3zJXRkk0AAAAA:fFG5sKyGaZR2woshsybAuD0eu3D00JafZMAdj4G3lu0uejlYaqY7Wx1WwMvf8EfkEuuBeXVH28e3</t>
  </si>
  <si>
    <t>Research on the Efficiency of Testing a New Adsorbent Material with Cellulose Structure for the Depollution of Waste Water
 By: Ginghina, Raluca Elena; Bojin, Dionezie; Tiganescu, Tudor Viorel; et al.
 MATERIALE PLASTICE Volume: ‏ 57 Issue: ‏ 1 Pages: ‏ 306-315 Published: ‏ MAR 2020</t>
  </si>
  <si>
    <t>https://revmaterialeplastice.ro/pdf/35%20GINGHINA.%201%2020.pdf</t>
  </si>
  <si>
    <t>The hidden dynamics of household waste separation: An anthropological analysis of user commitment, barriers, and the gaps between a waste system and its users
 By: Pedersen, Jiesper Tristan Strandsbjerg; Manhice, Halaze
 JOURNAL OF CLEANER PRODUCTION Volume: ‏ 242 Article Number: 116285 Published: ‏ JAN 1 2020</t>
  </si>
  <si>
    <t>https://www.sciencedirect.com/science/article/pii/S0959652619309916?casa_token=i8SHJ9Z2RUoAAAAA:sZQJZqzVjR-L40zf9f2IdK9Sa69SXrAhS5-Sz2OQPJvkx3q13sQ4u9DPqhh_xhn0uyTLp_849RTz</t>
  </si>
  <si>
    <t>Municipal solid waste logistics management: A study on reverse logistics, Purwani, A., Hisjam, M., Sutopo, W., AIP Conference Proceedings
 2217, 030181, 2020</t>
  </si>
  <si>
    <t>https://aip.scitation.org/doi/abs/10.1063/5.0000676?journalCode=apc</t>
  </si>
  <si>
    <t>Lakatos, ES; Cioca, LI; Dan, V; Ciomos, AO; Crisan, OA; Barsan, G</t>
  </si>
  <si>
    <t>Studies and Investigation about the Attitude towards Sustainable Production, Consumption and Waste Generation in Line with Circular Economy in Romania</t>
  </si>
  <si>
    <t>Empowering Sustainable Consumer Behavior in the EU by Consolidating the Roles of Waste Recycling and Energy Productivity
 By: Dinu, Mihai; Patarlageanu, Simona Roxana; Petrariu, Radu; et al.
 SUSTAINABILITY Volume: ‏ 12 Issue: ‏ 23 Article Number: 9794 Published: ‏ DEC 2020</t>
  </si>
  <si>
    <t>https://www.mdpi.com/2071-1050/12/23/9794</t>
  </si>
  <si>
    <t>Sustainable Consumption and Production: Exploring the Links with Resources Productivity in the EU-28
 By: Pineiro-Villaverde, Gustavo; Garcia-Alvarez, Maria Teresa
 SUSTAINABILITY Volume: ‏ 12 Issue: ‏ 21 Article Number: 8760 Published: ‏ NOV 2020</t>
  </si>
  <si>
    <t>https://www.mdpi.com/2071-1050/12/21/8760</t>
  </si>
  <si>
    <t>The Differences across Future Teachers Regarding Attitudes on Social Responsibility for Sustainable Development
 By: Estrada-Vidal, Ligia Isabel; Olmos-Gomez, Maria del Carmen; Lopez-Cordero, Rafael; et al.
 INTERNATIONAL JOURNAL OF ENVIRONMENTAL RESEARCH AND PUBLIC HEALTH Volume: ‏ 17 Issue: ‏ 15 Article Number: 5323 Published: ‏ AUG 2020</t>
  </si>
  <si>
    <t>https://www.mdpi.com/1660-4601/17/15/5323</t>
  </si>
  <si>
    <t>What drives Generations Y and Z towards collaborative consumption adoption? Evidence from a post-communist environment
 By: Ianole-Calin, Rodica; Druica, Elena; Hubona, Geoffrey; et al.
 KYBERNETES</t>
  </si>
  <si>
    <t>https://www.emerald.com/insight/content/doi/10.1108/K-08-2019-0567/full/html</t>
  </si>
  <si>
    <t>Determinants of Individuals' E-Waste Recycling Decision: A Case Study from Romania
 By: Delcea, Camelia; Craciun, Liliana; Ioanas, Corina; et al.
 SUSTAINABILITY Volume: ‏ 12 Issue: ‏ 7 Article Number: 2753 Published: ‏ APR 2020</t>
  </si>
  <si>
    <t>https://www.mdpi.com/2071-1050/12/7/2753</t>
  </si>
  <si>
    <t>The Tipping Point in the Status of Socially Responsible Consumer Behavior Research? A Bibliometric Analysis
 By: Nova-Reyes, Andres; Munoz-Leiva, Francisco; Luque-Martinez, Teodoro
 SUSTAINABILITY Volume: ‏ 12 Issue: ‏ 8 Article Number: 3141 Published: ‏ APR 2020</t>
  </si>
  <si>
    <t>https://www.mdpi.com/2071-1050/12/8/3141</t>
  </si>
  <si>
    <t>Ivascu, L; Cioca, LI</t>
  </si>
  <si>
    <t>Opportunity Risk: Integrated Approach to Risk Management for Creating Enterprise Opportunities</t>
  </si>
  <si>
    <t>Organizational Environment Impact on Human Error: Assessment Methodology Development and Implementation
 By: Moraru, Roland-Iosif; Bancila-Afrim, Nicolae; Ispasoiu, Adrian; et al.
 QUALITY-ACCESS TO SUCCESS Volume: ‏ 21 Issue: ‏ 177 Pages: ‏ 139-146 Published: ‏ AUG 2020</t>
  </si>
  <si>
    <t>https://web.a.ebscohost.com/abstract?direct=true&amp;profile=ehost&amp;scope=site&amp;authtype=crawler&amp;jrnl=15822559&amp;AN=144602636&amp;h=qFrzNkOQeSNUejO2iF2t3B0mirdRQoaV%2fAfM3kOjITCJIFd5MAU8c08YNoYk03siOCDdb554hmNkT%2fEHXbJbMA%3d%3d&amp;crl=c&amp;resultNs=AdminWebAuth&amp;resultLocal=ErrCrlNotAuth&amp;crlhashurl=login.aspx%3fdirect%3dtrue%26profile%3dehost%26scope%3dsite%26authtype%3dcrawler%26jrnl%3d15822559%26AN%3d144602636</t>
  </si>
  <si>
    <t>Rada, EC; Zatelli, C (Italia); Cioca, LI; Torretta, V (Italia)</t>
  </si>
  <si>
    <t>Selective Collection Quality Index for Municipal Solid Waste Management</t>
  </si>
  <si>
    <t>Exploring determinants of public satisfaction with urban solid waste collection services quality, 
 By: Puche-Regaliza, Julio Cesar; Porras-Alfonso, Santiago; Jimenez, Alfredo; et al.
 ENVIRONMENT DEVELOPMENT AND SUSTAINABILITY, OCT. 2020</t>
  </si>
  <si>
    <t>https://link.springer.com/article/10.1007/s10668-020-01040-1</t>
  </si>
  <si>
    <t>Risk and Opportunity of Using Plastics from Waste Collected in a Yellow Bag
 By: Polomka, Jacek; Jedrczak, Andrzej; Myszograj, Sylwia
 POLYMERS Volume: ‏ 12 Issue: ‏ 8 Article Number: 1815 Published: ‏ AUG 2020</t>
  </si>
  <si>
    <t>https://www.mdpi.com/2073-4360/12/8/1815</t>
  </si>
  <si>
    <t>Software Application for Organizational Sustainability Performance Assessment
 By: Grecu, Valentin; Ciobotea, Radu-Ilie-Gabriel; Florea, Adrian
 SUSTAINABILITY Volume: ‏ 12 Issue: ‏ 11 Article Number: 4435 Published: ‏ JUN 2020</t>
  </si>
  <si>
    <t>PRODUCTION AND CHARACTERISATION OF SRF PREMIUM QUALITY FROM MUNICIPAL AND COMMERCIAL SOLID NON-HAZARDOUS WASTES IN AUSTRIA, CROATIA, SLOVENIA AND SLOVAKIA
 By: Sarc, Renato; Kandlbauer, Lisa; Lorber, Karl Erich; et al.
 DETRITUS Volume: ‏ 9 Pages: ‏ 125-137 Published: ‏ MAR 2020</t>
  </si>
  <si>
    <t>https://digital.detritusjournal.com/articles/production-and-characterisation-of-srf-premium-quality-from-municipal-and-commercial-solid-non-hazardous-wastes-in-austria-croatia-slovenia-and-slovakia-/258</t>
  </si>
  <si>
    <t>Lakatos, ES; Dan, V; Cioca, LI; Bacali, L; Ciobanu, AM</t>
  </si>
  <si>
    <t>How Supportive Are Romanian Consumers of the Circular Economy Concept: A Survey</t>
  </si>
  <si>
    <t>Active direct methanol fuel cell: An overview
 By: Alias, M. S.; Kamarudin, S. K.; Zainoodin, A. M.; et al.
 INTERNATIONAL JOURNAL OF HYDROGEN ENERGY Volume: ‏ 45 Issue: ‏ 38 Pages: ‏ 19620-19641 Published: ‏ JUL 31 2020</t>
  </si>
  <si>
    <t>https://www.sciencedirect.com/science/article/abs/pii/S0360319920316116</t>
  </si>
  <si>
    <t>Circular economy business models: The state of research and avenues ahead
 By: Ferasso, Marcos; Beliaeva, Tatiana; Kraus, Sascha; et al.
 BUSINESS STRATEGY AND THE ENVIRONMENT Volume: ‏ 29 Issue: ‏ 8 Pages: ‏ 3006-3024 Published: ‏ DEC 2020</t>
  </si>
  <si>
    <t>https://onlinelibrary.wiley.com/doi/full/10.1002/bse.2554</t>
  </si>
  <si>
    <t>Ragazzi, M (Italia); Fedrizzi, S (Italia); Rada, E; Ionescu, G; Ciudin, R; Cioca, LI</t>
  </si>
  <si>
    <t>Experiencing Urban Mining in an Italian Municipality towards a Circular Economy vision</t>
  </si>
  <si>
    <t>Analysis of the barriers to urban mining for resource melioration in emerging economies
 By: Kazancoglu, Yigit; Ada, Erhan; Ozturkoglu, Yucel; et al.
 RESOURCES POLICY Volume: ‏ 68 Article Number: 101768 Published: ‏ OCT 2020</t>
  </si>
  <si>
    <t>https://www.sciencedirect.com/science/article/pii/S0301420720302130?casa_token=Ies05awcJRoAAAAA:leX5g-PkTCWPQFjcHfFrkmT1pgG60von3yX_QHPSktZT9nv9UrUPTzMxyvKgZFm-NcWxxDfP2v8p</t>
  </si>
  <si>
    <t>FIN3</t>
  </si>
  <si>
    <t>Circular Economy Contributions to the Tourism Sector: A Critical Literature Review
 By: Rodriguez, Carlos; Florido, Carmen; Jacob, Marta
 SUSTAINABILITY Volume: ‏ 12 Issue: ‏ 11 Article Number: 4338 Published: ‏ JUN 2020</t>
  </si>
  <si>
    <t>https://www.mdpi.com/2071-1050/12/11/4338</t>
  </si>
  <si>
    <t>Circular economy and the city: an urban political economy agenda
 By: Keblowski, Wojciech; Lambert, Deborah; Bassens, David
 CULTURE AND ORGANIZATION Volume: ‏ 26 Issue: ‏ 2 Special Issue: ‏ SI Pages: ‏ 142-158 Published: ‏ MAR 3 2020</t>
  </si>
  <si>
    <t>https://www.tandfonline.com/doi/abs/10.1080/14759551.2020.1718148</t>
  </si>
  <si>
    <t>https://www.sciencedirect.com/science/article/pii/S0959652619309916?casa_token=l0aFgTUF5d8AAAAA:XSA1nKTm7Ga1fnu5WUNCUt6KijdPpW8uNiiwEY3MPhwrJPgF9kB6j7EMTcbXcwWk-E_lzTdWlIlc</t>
  </si>
  <si>
    <t>Cioca, LI; Ivascu, L</t>
  </si>
  <si>
    <t>Risk Indicators and Road Accident Analysis for the Period 2012-2016</t>
  </si>
  <si>
    <t>Why the government should be blamed for road safety
 By: Jing, Linlin; Shan, Wei; Zhang, Yingyu
 INTERNATIONAL JOURNAL OF OCCUPATIONAL SAFETY AND ERGONOMICS, NOV 2020</t>
  </si>
  <si>
    <t>https://www.tandfonline.com/doi/abs/10.1080/10803548.2020.1835234?journalCode=tose20</t>
  </si>
  <si>
    <t>Causes of road accidents in Botswana: An econometric model
 By: Mphela, Thuso
 JOURNAL OF TRANSPORT AND SUPPLY CHAIN MANAGEMENT Volume: ‏ 14 Article Number: a509 Published: ‏ SEP 16 2020</t>
  </si>
  <si>
    <t>https://jtscm.co.za/index.php/jtscm/article/view/509/940</t>
  </si>
  <si>
    <t>Methodologies for Determining the Service Quality of the Intercity Rail Service Based on Users' Perceptions and Expectations in Thailand
 By: Jomnonkwao, Sajjakaj; Champahom, Thanapong; Ratanavaraha, Vatanavongs
 SUSTAINABILITY Volume: ‏ 12 Issue: ‏ 10 Article Number: 4259 Published: ‏ MAY 2020</t>
  </si>
  <si>
    <t>https://www.mdpi.com/2071-1050/12/10/4259</t>
  </si>
  <si>
    <t>Influential Factors on Injury Severity for Drivers of Light Trucks and Vans with Machine Learning Methods
 By: Pillajo-Quijia, Giovanny; Arenas-Ramirez, Blanca; Gonzalez-Fernandez, Camino; et al.
 SUSTAINABILITY Volume: ‏ 12 Issue: ‏ 4 Article Number: 1324 Published: ‏ FEB 2 2020</t>
  </si>
  <si>
    <t>https://www.mdpi.com/2071-1050/12/4/1324</t>
  </si>
  <si>
    <t>Empirical study of gap and correlation between philosophies Safety-I and Safety-II: A case of Beijing taxi service system
 By: Wang, Feng; Tian, Jin; Lin, Zheying
 APPLIED ERGONOMICS Volume: ‏ 82 Article Number: 102952 Published: ‏ JAN 2020</t>
  </si>
  <si>
    <t>https://www.sciencedirect.com/science/article/pii/S000368701930170X?casa_token=-aep1CMVisEAAAAA:7xb0F7exbbhm7oPW9sFFLs0Yho2R3bXdb1sKvCQ-DgVE1h6sjywA0ZMRaG7Cw4p7hyYZRBZk3Snu</t>
  </si>
  <si>
    <t>Cioca, M; Cioca, LI; Duta, L</t>
  </si>
  <si>
    <t>A NEW APPROACH TO QUALITY MANAGEMENT: CONCEPTUAL MATRIX OF SERVICE ATTRIBUTES
 By: Ingaldi, M.
 POLISH JOURNAL OF MANAGEMENT STUDIES Volume: ‏ 22 Issue: ‏ 2 Pages: ‏ 187-200 Published: ‏</t>
  </si>
  <si>
    <t>https://pjms.zim.pcz.pl/resources/html/article/details?id=211689&amp;language=en</t>
  </si>
  <si>
    <t>Moraru, RI; Babut, GB; Cioca, LI</t>
  </si>
  <si>
    <t>STUDY OF METHANE FLOW IN CAVED GOAFS AJACENT TO LONGWALL FACES IN VALEA JIULUI COAL BASIN</t>
  </si>
  <si>
    <t>ROLE OF EXTERNAL CSR AND SOCIAL SUPPORT PROGRAMME FOR SUSTAINING HUMAN CAPITAL IN CONTRASTING ECONOMIES
 By: Haque, A. U.; Aston, J.; Kozlovski, E.; et al.
 POLISH JOURNAL OF MANAGEMENT STUDIES Volume: ‏ 22 Issue: ‏ 1 Pages: ‏ 147-168 Published: ‏</t>
  </si>
  <si>
    <t>https://pjms.zim.pcz.pl/resources/html/article/details?id=211546&amp;language=en</t>
  </si>
  <si>
    <t>Rada, EC; Ragazzi, M (Italia); Torretta, V (Italia); Castagna, G (Italia); Adami, L (Italia); Cioca, LI</t>
  </si>
  <si>
    <t>Circular Economy and Waste to Energy</t>
  </si>
  <si>
    <t>Ciuta, S; Antognoni, S (Italia); Rada, EC; Ragazzi, M (Italia); Badea, A; Cioca, LI</t>
  </si>
  <si>
    <t>Respirometric Index and Biogas Potential of Different Foods and Agricultural Discarded Biomass</t>
  </si>
  <si>
    <t>Cationic Dye Adsorption on Hydrochars of Winery and Citrus Juice Industries Residues: Performance, Mechanism, and Thermodynamics
 By: Saha, Nepu; Volpe, Maurizio; Fiori, Luca; et al.
 ENERGIES Volume: ‏ 13 Issue: ‏ 18 Article Number: 4686 Published: ‏ SEP 2020</t>
  </si>
  <si>
    <t>https://www.mdpi.com/1996-1073/13/18/4686</t>
  </si>
  <si>
    <t>Occupational Accidents Assessment by Field of Activity and Investigation Model for Prevention and Control</t>
  </si>
  <si>
    <t>A fuzzy ANP-DEMATEL model on faulty behavior risks: implications for improving safety in the workplace
 By: Karuppiah, Koppiahraj; Sankaranarayanan, Bathrinath; Ali, Syed Mithun
 INTERNATIONAL JOURNAL OF OCCUPATIONAL SAFETY AND ERGONOMICS, DEC. 2020</t>
  </si>
  <si>
    <t>https://www.tandfonline.com/doi/abs/10.1080/10803548.2020.1847486?journalCode=tose20</t>
  </si>
  <si>
    <t>Safety Doesn't Happen by Accident: A Longitudinal Investigation on the Antecedents of Safety Behavior
 By: Mazzetti, Greta; Valente, Emanuela; Guglielmi, Dina; et al.
 INTERNATIONAL JOURNAL OF ENVIRONMENTAL RESEARCH AND PUBLIC HEALTH Volume: ‏ 17 Issue: ‏ 12 Article Number: 4332 Published: ‏ JUN 2020</t>
  </si>
  <si>
    <t>https://www.mdpi.com/1660-4601/17/12/4332</t>
  </si>
  <si>
    <t>Risk Perception and Its Influencing Factors among Construction Workers in Malawi
 By: Chaswa, Esther Nkhawazawo; Kosamu, Ishmael Bobby Mphangwe; Kumwenda, Save; et al.
 SAFETY Volume: ‏ 6 Issue: ‏ 2 Article Number: 33 Published: ‏ JUN 2020</t>
  </si>
  <si>
    <t>https://www.mdpi.com/2313-576X/6/2/33</t>
  </si>
  <si>
    <t>Safety Vision of Agricultural Tractors: An Engineering Perspective Based on Recent Studies (2009-2019)
 By: Fargnoli, Mario; Lombardi, Mara
 SAFETY Volume: ‏ 6 Issue: ‏ 1 Article Number: 1 Published: ‏ MAR 2020</t>
  </si>
  <si>
    <t>https://www.mdpi.com/2313-576X/6/1/1</t>
  </si>
  <si>
    <t>RISK MANAGEMENT IN INDUSTRIAL COMPANIES, CASE STUDY: COLLECTIVE WORK ACCIDENT AT A BREWERY
 By: Bibire, Luminita; Lazar, Florin Ion; Chitimus, Alexandra-Dana; et al.
 SCIENTIFIC STUDY AND RESEARCH-CHEMISTRY AND CHEMICAL ENGINEERING BIOTECHNOLOGY FOOD INDUSTRY Volume: ‏ 21 Issue: ‏ 1 Pages: ‏ 111-124 Published: ‏</t>
  </si>
  <si>
    <t>https://search.proquest.com/openview/a96ba10c6b84f7b8cde562b6f133910b/1?pq-origsite=gscholar&amp;cbl=716381</t>
  </si>
  <si>
    <t>Rada, EC; Cioca, LI; Ionescu, G</t>
  </si>
  <si>
    <t>Energy recovery from Municipal Solid Waste in EU: proposals to assess the management performance under a circular economy perspective</t>
  </si>
  <si>
    <t>Composting of anaerobic sludge from the co-digestion of used disposable nappies and expired food products
 By: Tsigkou, Konstantina; Zagklis, Dimitris; Tsafrakidou, Panagiota; et al.
 WASTE MANAGEMENT Volume: ‏ 118 Pages: ‏ 655-666 Published: ‏ DEC 2020</t>
  </si>
  <si>
    <t>https://www.sciencedirect.com/science/article/pii/S0956053X20305353?casa_token=-4UaMcBfrpIAAAAA:cXuUHFVgWRn4qpxuoLzxMkZrne_Cq7C-4IkdpY5c3Uf2YIE-M3WLfGra3vNuhlq4j9M9ZvSAQcOw</t>
  </si>
  <si>
    <t>Giurea, R; Precazzini (Italia), I; Ragazzi, M (Italia); Achim, MI; Cioca, LI; Conti, F (Italia); Torretta, V (Italia); Rada, EC</t>
  </si>
  <si>
    <t>Good Practices and Actions for Sustainable Municipal Solid Waste Management in the Tourist Sector</t>
  </si>
  <si>
    <t>Socioeconomic Profile of Tourists with a Greater Circular Attitude and Behaviour in Hotels of a Sun and Beach Destination
 By: Rodriguez, Carlos; Jacob, Marta; Florido, Carmen
 INTERNATIONAL JOURNAL OF ENVIRONMENTAL RESEARCH AND PUBLIC HEALTH Volume: ‏ 17 Issue: ‏ 24 Article Number: 9392 Published: ‏ DEC 2020</t>
  </si>
  <si>
    <t>https://www.mdpi.com/1660-4601/17/24/9392</t>
  </si>
  <si>
    <t>Agritourism and Sustainability: What We Can Learn from a Systematic Literature Review
 By: Ammirato, Salvatore; Felicetti, Alberto Michele; Raso, Cinzia; et al.
 SUSTAINABILITY Volume: ‏ 12 Issue: ‏ 22 Article Number: 9575 Published: ‏ NOV 2020</t>
  </si>
  <si>
    <t>https://www.mdpi.com/2071-1050/12/22/9575</t>
  </si>
  <si>
    <t>Exploring the role of strategic environmental assessment in cultural heritage tourism planning: a case study of the Srirangapatna-Mysore region in India
 By: Jha-Thakur, Urmila; Khosravi, Fatemeh; Quattrone, Giamila; et al.
 IMPACT ASSESSMENT AND PROJECT APPRAISAL , OCT. 2020</t>
  </si>
  <si>
    <t>https://www.tandfonline.com/doi/abs/10.1080/14615517.2020.1841595</t>
  </si>
  <si>
    <t>Sustainable Governance of Coastal Areas and Tourism Impact on Waste Production: Panel Analysis of Croatian Municipalities
 By: Mance, Davor; Vilke, Sinisa; Debelic, Borna
 SUSTAINABILITY Volume: ‏ 12 Issue: ‏ 18 Article Number: 7243 Published: ‏ SEP 2020</t>
  </si>
  <si>
    <t>https://www.mdpi.com/2071-1050/12/18/7243</t>
  </si>
  <si>
    <t>Vlad, D; Cioca, LI</t>
  </si>
  <si>
    <t>Research Regarding the Influence of Raw Material and Woven Fabric Geometry on the Air Permeability of Mattress</t>
  </si>
  <si>
    <t>Multi-objective Optimization of Woven Fabric Parameters Using Taguchi-Grey Relational Analysis
 By: Almetwally, Alsaid Ahemd
 JOURNAL OF NATURAL FIBERS Volume: ‏ 17 Issue: ‏ 10 Pages: ‏ 1468-1478 Published: ‏ OCT 2 2020</t>
  </si>
  <si>
    <t>https://www.tandfonline.com/doi/abs/10.1080/15440478.2019.1579156</t>
  </si>
  <si>
    <t>Guignard, MI; Campagne, C (Franta); Giraud, S (FRanta); Brebu, M; Vrinceanu, N; Cioca, LI</t>
  </si>
  <si>
    <t>Functionalization of a bamboo knitted fabric using air plasma treatment for the improvement of microcapsules embedding</t>
  </si>
  <si>
    <t>Strong, Durable, and Aging-Resistant Bamboo Composites Fabricated by Silver In Situ Impregnation
 By: Ju, Zehui; Zhan, Tianyi; Zhang, Haiyang; et al.
 ACS SUSTAINABLE CHEMISTRY &amp; ENGINEERING Volume: ‏ 8 Issue: ‏ 44 Pages: ‏ 16647-16658 Published: ‏ NOV 9 2020</t>
  </si>
  <si>
    <t>https://pubs.acs.org/doi/abs/10.1021/acssuschemeng.0c06050</t>
  </si>
  <si>
    <t>A poly(allylamine hydrochloride)/poly(styrene sulfonate) microcapsule-coated cotton fabric for stimulus-responsive textiles
 By: Zhao, Zhiqi; Li, Qiujin; Gong, Jixian; et al.
 RSC ADVANCES Volume: ‏ 10 Issue: ‏ 30 Pages: ‏ 17731-17738 Published: ‏ MAY 7 2020</t>
  </si>
  <si>
    <t>https://pubs.rsc.org/en/content/articlehtml/2020/ra/d0ra02474k</t>
  </si>
  <si>
    <t>Biofunctionalization of Natural Fiber-Reinforced Biocomposites for Biomedical Applications
 By: Tavares, Tania D.; Antunes, Joana C.; Ferreira, Fernando; et al.
 BIOMOLECULES Volume: ‏ 10 Issue: ‏ 1 Article Number: 148 Published: ‏ JAN 2020</t>
  </si>
  <si>
    <t>https://www.mdpi.com/2218-273X/10/1/148</t>
  </si>
  <si>
    <t>Giurea, R; Ioan, AM; Ragazzi, M (Italia); Cioca, LI</t>
  </si>
  <si>
    <t>Focusing agro-tourism structures for environmental optimization</t>
  </si>
  <si>
    <t>Cioca, LI; Ferronato, N (Italia); Viotti, P (Italia); Magaril, E (Rusia); Ragazzi, M (Italia); Torretta, V (Italia); Rada, EC</t>
  </si>
  <si>
    <t>Risk Assessment in a Materials Recycling Facility: Perspectives for Reducing Operational Issues</t>
  </si>
  <si>
    <t>Assessment of airborne particles and bioaerosols concentrations in a waste recycling environment in Brazil
 By: Hei Wikuats, Caroline Fernanda; Duarte, Eduardo Henrique; Marques Cardoso Prates, Katia Valeria; et al.
 SCIENTIFIC REPORTS Volume: ‏ 10 Issue: ‏ 1 Article Number: 14812 Published: ‏ SEP 9 2020</t>
  </si>
  <si>
    <t>https://www.nature.com/articles/s41598-020-71787-0</t>
  </si>
  <si>
    <t>Emissions Control of Hydrochloric and Fluorhydric Acid in cement Factories from Romania
 By: Voicu, Gheorghe; Ciobanu, Cristian; Istrate, Irina Aura; et al.
 INTERNATIONAL JOURNAL OF ENVIRONMENTAL RESEARCH AND PUBLIC HEALTH Volume: ‏ 17 Issue: ‏ 3 Article Number: 1019 Published: ‏ FEB 1 2020</t>
  </si>
  <si>
    <t>https://www.mdpi.com/1660-4601/17/3/1019</t>
  </si>
  <si>
    <t>Rada, EC; Ionescu, G; Conti, F (Italia); Cioca, LI; Torretta, V (Italia)</t>
  </si>
  <si>
    <t>Energy from Municipal Solid Waste: Some Considerations on Emissions and Health Impact</t>
  </si>
  <si>
    <t>Bratu, ML; Cioca, LI</t>
  </si>
  <si>
    <t>Modelling Human Behaviour through Game Theory in Order to increase the Quality of Work and the Quality of Life of Employees through Managerial Strategies Appropriate to Individual and Group Personality</t>
  </si>
  <si>
    <t>THE IMPACT OF MANAGERIAL DECISION-MAKING ON EMPLOYEE MOTIVATION IN MANUFACTURING COMPANIES
 By: Habanik, Jozef; Martosova, Adriana; Letkova, Natalia
 JOURNAL OF COMPETITIVENESS Volume: ‏ 12 Issue: ‏ 2 Pages: ‏ 38-50 Published: ‏ JUN 2020</t>
  </si>
  <si>
    <t>https://www.cjournal.cz/files/364.pdf</t>
  </si>
  <si>
    <t>Inequalities in Social Responsibility across Europe Focused on Work-Life Balance
 By: Cincalova, Simona
 QUALITY-ACCESS TO SUCCESS Volume: ‏ 21 Issue: ‏ 174 Pages: ‏ 142-146 Published: ‏ FEB 2020</t>
  </si>
  <si>
    <t>https://search.proquest.com/openview/20c7a255c2522c897a0deea52b4d0e72/1?pq-origsite=gscholar&amp;cbl=1046413</t>
  </si>
  <si>
    <t>Racz, SG; Breaz, RE; Cioca, LI</t>
  </si>
  <si>
    <t>Evaluating Safety Systems for Machine Tools with Computer Numerical Control using Analytic Hierarchy Process</t>
  </si>
  <si>
    <t>Testing and Improving an ISO 14119-Inspired Tool to Prevent Bypassing Safeguards on Industrial Machines
 By: Haghighi, Aida; Jocelyn, Sabrina; Chinniah, Yuvin
 SAFETY Volume: ‏ 6 Issue: ‏ 3 Article Number: 42 Published: ‏ SEP 2020</t>
  </si>
  <si>
    <t>https://www.mdpi.com/2313-576X/6/3/42</t>
  </si>
  <si>
    <t>Cioca, LI; Giurea, R; Precazzini, I (Italiat); Ragazzi, M (Italia); Achim, MI; Schiavon, M (Italia); Rada, EC</t>
  </si>
  <si>
    <t>Agro-tourism and Ranking</t>
  </si>
  <si>
    <t>Sustainability of Agritourism Activity. Initiatives and Challenges in Romanian Mountain Rural Regions
 By: Adamov, Tabita; Ciolac, Ramona; Iancu, Tiberiu; et al.
 SUSTAINABILITY Volume: ‏ 12 Issue: ‏ 6 Article Number: 2502 Published: ‏ MAR 2 2020</t>
  </si>
  <si>
    <t>https://www.mdpi.com/2071-1050/12/6/2502</t>
  </si>
  <si>
    <t>Cioca, LI; Moraru, RI; Rada, EC (Italia); Torretta, V (Italia); Popescu-Stelea, M</t>
  </si>
  <si>
    <t>GREENHOUSE EFFECT REDUCTION THROUGH MINE METHANE VALORIZATION: OVERVIEW AND FEASIBILITY STUDY</t>
  </si>
  <si>
    <t>Effect of low-concentration coal dust on gas explosion propagation law
 By: Guo, Chaowei; Shao, Hao; Jiang, Shuguang; et al.
 POWDER TECHNOLOGY Volume: ‏ 367 Pages: ‏ 243-252 Published: ‏ MAY 1 2020</t>
  </si>
  <si>
    <t>https://www.sciencedirect.com/science/article/pii/S0032591020302485?casa_token=-aYZKnmD4msAAAAA:enp2cw3tVJiZIMkvzLXJxQEi54ULwX9u0p8fSKfB5rsIusuQ-qxrxJB6ZQCuvNHllJJj0lgCjO5E</t>
  </si>
  <si>
    <t>Moraru, RI; Cioca, LI; Babut, GB</t>
  </si>
  <si>
    <t>Workforce active ageing case study in a Romanian manufacturing company</t>
  </si>
  <si>
    <t>Ageing workforce management in manufacturing systems: state of the art and future research agenda
 By: Calzavara, Martina; Battini, Daria; Bogataj, David; et al.
 INTERNATIONAL JOURNAL OF PRODUCTION RESEARCH Volume: ‏ 58 Issue: ‏ 3 Pages: ‏ 729-747 Published: ‏ FEB 1 2020</t>
  </si>
  <si>
    <t>https://www.tandfonline.com/doi/full/10.1080/00207543.2019.1600759</t>
  </si>
  <si>
    <t>Foidas Ion (ULB Sibiu) Stefanescu Dan Paul (ULB Sibiu)</t>
  </si>
  <si>
    <t>Recovery factor and replacement ratio of reserves, key parameters of monitoring the natural gas process.</t>
  </si>
  <si>
    <t>Monthly Journal of Research and Production ISSN 0409-2961 (Print) ISSN 2658-5537 (Online) Golik V.I., Klyuev R.V., Maslennikov S.A., Burdzieva O.G. Substantiation of the methodology for calculating the safe parameters of the development system with backfilling with hardening mixtures // Safety of labor in industry. - 2020. - No. 6. - P. 67-71. DOI: 10.24000 / 0409-2961-2020-6-67-71</t>
  </si>
  <si>
    <t>https://www.btpnadzor.ru/archive/obosnovanie-metodiki-rascheta-bezopasnykh-parametrov-sistemy-razrabotki-s-zakladkoy-tverdeyushchimi-smesyami</t>
  </si>
  <si>
    <t>Foidas ion</t>
  </si>
  <si>
    <t>Considerations on sand control in natural gas wells.</t>
  </si>
  <si>
    <t>Cédric De Boom -Diepzeemijnbouw: de ontginning van 
 methaanhydraten Master in de Nautische Wetenschappen</t>
  </si>
  <si>
    <t>https://www.scriptiebank.be/sites/default/files/thesis/2020-08/Scriptiebestand%20C%C3%A9dric%20De%20Boom.pdf</t>
  </si>
  <si>
    <t>Foidas Ion</t>
  </si>
  <si>
    <t>Francesco Scorza (Univ. Basilicata), Valentin Grecu (ULBS)</t>
  </si>
  <si>
    <t>Assessing Sustainability: Research Directions and Relevant Issues</t>
  </si>
  <si>
    <t>Muzzillo, V., Pilogallo, A., Saganeiti, L., Santarsiero, V., Murgante, B., &amp; Bonifazi, A. (2020, May). RES and Habitat Quality: Ecosystem Services Evidence Based Analysis in Basilicata Area. In INTERNATIONAL SYMPOSIUM: New Metropolitan Perspectives (pp. 1714-1721). Springer, Cham.</t>
  </si>
  <si>
    <t>https://link.springer.com/chapter/10.1007/978-3-030-48279-4_162</t>
  </si>
  <si>
    <t>Jolanta Dvarioniene (Kaunas), Valentin Grecu (ULBS), Sabrina Lai (Cagliari), Francesco Scorza (Basilicata)</t>
  </si>
  <si>
    <t>Four perspectives of applied sustainability: research implications and possible integrations</t>
  </si>
  <si>
    <t>Valentin Grecu, Calin Denes</t>
  </si>
  <si>
    <t>Valentin Grecu, Nagore Ipiña (Mondragon)</t>
  </si>
  <si>
    <t>The Sustainable University–A Model for the Sustainable Organization</t>
  </si>
  <si>
    <t>Alexa, L., Maier, V., Șerban, A., &amp; Craciunescu, R. (2020). Engineers changing the world: education for sustainability in Romanian Technical Universities—An empirical web-based content analysis. Sustainability, 12(5), 1983.</t>
  </si>
  <si>
    <t>https://www.mdpi.com/2071-1050/12/5/1983</t>
  </si>
  <si>
    <t>Correia, E., Conde, F., Nunes, R., &amp; Viseu, C. (2020). Students’ perceptions of HEI regarding environmental sustainability–a comparative analysis. International Journal of Sustainability in Higher Education.</t>
  </si>
  <si>
    <t>https://www.emerald.com/insight/content/doi/10.1108/IJSHE-10-2019-0320/full/html</t>
  </si>
  <si>
    <t>Șimon, S., Stoian, C. E., &amp; Gherheș, V. (2020). The Concept of Sustainability in the Romanian Top Universities’ Strategic Plans. Sustainability, 12(7), 2757.</t>
  </si>
  <si>
    <t>https://www.mdpi.com/2071-1050/12/7/2757</t>
  </si>
  <si>
    <t>Ahmed, H., &amp; Sugini, S. (2020). Assessment of Sustainability in Architecture Using The Modification of The Greenship Tools Model (Case Study of Mohammad Hatta Building of Universitas Islam Indonesia. Journal of Architectural Research and Design Studies, 4(1), 32-44.</t>
  </si>
  <si>
    <t>https://journal.uii.ac.id/jards/article/view/14957</t>
  </si>
  <si>
    <t>Nagy, S., &amp; Veresne Somosi, M. (2020). Students' Perceptions of Sustainable Universities in Hungary: An Importance-Performance Analysis. Amfiteatru Economic, 22(54), 496-515.</t>
  </si>
  <si>
    <t>https://www.ceeol.com/search/article-detail?id=851884</t>
  </si>
  <si>
    <t>Șerban, E. C., Hristea, A. M., Curea, Ș. C., &amp; Crețu, R. F. Sustainable Universities, from Indifference to Joint Action–A Panel Data Analysis.</t>
  </si>
  <si>
    <t>https://www.ceeol.com/search/article-detail?id=851868</t>
  </si>
  <si>
    <t>Șerban, E. C., Hristea, A. M., &amp; Curea, Ș. C. UNIVERSITATEA SUSTENABILĂ, DE LA INDIFERENȚĂ LA ACȚIUNE COMUNĂ-O ANALIZĂ DE TIP PANEL. Revista Amfiteatru Economic, 250.</t>
  </si>
  <si>
    <t>https://www.amfiteatrueconomic.ro/temp/Revista_nr_54.pdf#page=72</t>
  </si>
  <si>
    <t>Radu Emanuil Petruse, Valentin Grecu, Bogdan Marius Chiliban</t>
  </si>
  <si>
    <t>Augmented Reality Applications in the Transition Towards the Sustainable Organization</t>
  </si>
  <si>
    <t>Ivascu, L. (2020). Measuring the implications of sustainable manufacturing in the context of industry 4.0. Processes, 8(5), 585.</t>
  </si>
  <si>
    <t>https://www.mdpi.com/2227-9717/8/5/585</t>
  </si>
  <si>
    <t>Rejeb, A., Keogh, J. G., Wamba, S. F., &amp; Treiblmaier, H. (2020). The potentials of augmented reality in supply chain management: A state-of-the-art review. Management Review Quarterly, 1-38.</t>
  </si>
  <si>
    <t>https://link.springer.com/article/10.1007/s11301-020-00201-w</t>
  </si>
  <si>
    <t>Alina Maria RUS, Mihai Victor ZERBES, Claudiu Vasile KIFOR, Călin George RUS, Valentin GRECU</t>
  </si>
  <si>
    <t>PROCESS IMPROVEMENT USING DMAIC METHODOLOGY IN AUTOMOTIVE INDUSTRY. CASE STUDY.</t>
  </si>
  <si>
    <t>Garg, A., Raina, K., &amp; Sharma, R. (2020, February). Reducing soldering defects in mobile phone manufacturing company: A DMAIC approach. In IOP Conference Series: Materials Science and Engineering (Vol. 748, No. 1, p. 012027). IOP Publishing.</t>
  </si>
  <si>
    <t>https://iopscience.iop.org/article/10.1088/1757-899X/748/1/012027/meta</t>
  </si>
  <si>
    <t>Valentin Grecu, Tudor Morar (Perevod IT)</t>
  </si>
  <si>
    <t>A Decision Support System for Improving Pedestrian Accessibility in Neighborhoods</t>
  </si>
  <si>
    <t>Jabbari, M., da Fonseca, F. P., &amp; Ramos, R. A. R. (2020). Assessing the pedestrian network conditions in two cities: the cases of Qazvin and Porto. In Urban Heritage Along the Silk Roads (pp. 229-245). Springer, Cham.</t>
  </si>
  <si>
    <t>https://link.springer.com/chapter/10.1007/978-3-030-22762-3_15</t>
  </si>
  <si>
    <t>Valentin Grecu, Radu-Ilie-Gabriel Ciobotea, Adrian Florea</t>
  </si>
  <si>
    <t>Obrenovic, B., Du, J., Godinic, D., Tsoy, D., Khan, M. A. S., &amp; Jakhongirov, I. (2020). Sustaining enterprise operations and productivity during the COVID-19 pandemic:“Enterprise Effectiveness and Sustainability Model”. Sustainability, 12(15), 5981.</t>
  </si>
  <si>
    <t>https://www.mdpi.com/2071-1050/12/15/5981</t>
  </si>
  <si>
    <t>López-López, V., Iglesias-Antelo, S., &amp; Fernández, E. (2020). Is Sustainable Performance Explained by Firm Effect in Small Business?. Sustainability, 12(23), 10028.</t>
  </si>
  <si>
    <t>https://www.mdpi.com/2071-1050/12/23/10028</t>
  </si>
  <si>
    <t>IDENTIFYING CHALLENGES AND OPPORTUNITIES FOR THE SUSTAINABLE UNIVERSITY.</t>
  </si>
  <si>
    <t>Gina-Maria Moraru, Valentin Grecu</t>
  </si>
  <si>
    <t>Realities and Forecasts in Benchmarking</t>
  </si>
  <si>
    <t>Alosani, M. S., &amp; Al-Dhaafri, H. S. (2020). An empirical examination of the relationship between benchmarking, innovation culture and organisational performance using structural equation modelling. The TQM Journal.</t>
  </si>
  <si>
    <t>https://www.emerald.com/insight/content/doi/10.1108/TQM-02-2020-0034/full/html</t>
  </si>
  <si>
    <t>Tudor Morar (Perevod IT), Valentin Grecu, Ion Costescu (UPT)</t>
  </si>
  <si>
    <t>Administration's Role in Managing Urban Pedestrian Accessibility</t>
  </si>
  <si>
    <t>Irafany, S. A., Wunas, S., &amp; Trisutomo, S. (2020). Comfort Level and Priority Needs of Pedestrians on the Pedestrian Path of Jalan Jenderal Ahmad Yani Makassar. International Journal of Engineering and Science Applications, 7(2), 105-112.</t>
  </si>
  <si>
    <t>http://pasca.unhas.ac.id/ojs/index.php/ijesca/article/view/2693</t>
  </si>
  <si>
    <t>Valentin GRECU, C Denes</t>
  </si>
  <si>
    <t>Calin Denes, Valentin Grecu</t>
  </si>
  <si>
    <t>Ciudin R. (University of Wismar, Germania), Isarie C., Cioca L., Petrescu V., Nederita V., Ranieri E. (Polytechnic University of Bari, Italia)</t>
  </si>
  <si>
    <t>Vacuum waste collection system for an historical city centre</t>
  </si>
  <si>
    <t>Fatimah Y.A., Govindan K., Murniningsih R., Setiawan A., Industry 4.0 based sustainable circular economy approach for smart waste management system to achieve sustainable development goals: A case study of Indonesia, Journal of Cleaner Production Volume 269, 1 October 2020, Article number 122263</t>
  </si>
  <si>
    <t>https://www.sciencedirect.com/science/article/abs/pii/S0959652620323106</t>
  </si>
  <si>
    <t>Claudiu Isarie</t>
  </si>
  <si>
    <t>Negulescu, Sorin C.; Kifor, Claudiu V.; Oprean, Constantin</t>
  </si>
  <si>
    <t>Ant Colony Solving Multiple Constraints Problem: Vehicle Route Allocation</t>
  </si>
  <si>
    <t>Singh, Rupam; Bhushan, Bharat, Improved ant colony optimization for achieving self-balancing and position control for balancer systems, JOURNAL OF AMBIENT INTELLIGENCE AND HUMANIZED COMPUTING , Early Access: SEP 2020</t>
  </si>
  <si>
    <t>https://apps-webofknowledge-com.am.e-nformation.ro/CitingArticles.do?product=WOS&amp;SID=F3f2zfrkG9uiui2ZdcB&amp;search_mode=CitingArticles&amp;parentProduct=WOS&amp;parentQid=26&amp;parentDoc=1&amp;REFID=93098349&amp;excludeEventConfig=ExcludeIfFromNonInterProduct</t>
  </si>
  <si>
    <t>Claudiu Kifor</t>
  </si>
  <si>
    <t>Rehman, Z. (COMSATS University Islamabad (CUI); Kifor, C. V.</t>
  </si>
  <si>
    <t>An Ontology to Support Semantic Management of FMEA Knowledge</t>
  </si>
  <si>
    <t>Lee, Pin-Chan; Xie, Wei; Lo, Tzu-Ping; et al.,
 A Cloud Model-based Knowledge Mapping Method for Historic Building Maintenance based on Building Information Modelling and Ontology, KSCE JOURNAL OF CIVIL ENGINEERING Volume: 23 Issue: 8 Pages: 3285-3296 Published: AUG 2019</t>
  </si>
  <si>
    <t>http://apps.webofknowledge.com.am.e-nformation.ro/CitingArticles.do?product=WOS&amp;SID=D539KIRh4jKH71M4Ecn&amp;search_mode=CitingArticles&amp;parentProduct=WOS&amp;parentQid=3&amp;parentDoc=2&amp;REFID=513057767&amp;excludeEventConfig=ExcludeIfFromNonInterProduct</t>
  </si>
  <si>
    <t>Hodkiewicz, Melinda; Kluwer, Johan W.; Woods, Caitlin; et al.Digitalization and reasoning over engineering textual data stored in spreadsheet tables, Conference: 4th International-Federation-of-Automatic-Control (IFAC) Workshop on Advanced Maintenance Engineering, Services and Technologies (AMEST)</t>
  </si>
  <si>
    <t>https://apps-webofknowledge-com.am.e-nformation.ro/CitingArticles.do?product=WOS&amp;SID=F3f2zfrkG9uiui2ZdcB&amp;search_mode=CitingArticles&amp;parentProduct=WOS&amp;parentQid=26&amp;parentDoc=2&amp;REFID=513057767&amp;excludeEventConfig=ExcludeIfFromNonInterProduct</t>
  </si>
  <si>
    <t>Aryan, P.R. et. Al., Simulation support for explainable cyber-physical energy systems, th Workshop on Modeling and Simulation of Cyber-Physical Energy Systems, MSCPES 2020 - Proceedings
 April 2020</t>
  </si>
  <si>
    <t>https://www-scopus-com.am.e-nformation.ro/record/display.uri?eid=2-s2.0-85092206074&amp;origin=resultslist&amp;sort=plf-f&amp;src=s&amp;citedAuthorId=36543953200&amp;imp=t&amp;sid=c68207a8d9c09cab3b632d8c5d59eec6&amp;sot=cite&amp;sdt=cite&amp;cluster=scopubyr%2c%222020%22%2ct&amp;sl=0&amp;relpos=4&amp;citeCnt=0&amp;searchTerm=</t>
  </si>
  <si>
    <t>Lalis, A., et. Al., Ontology-based reliability analysis of aircraft engine lubrication system, Transportation Research Procedia
 Volume 51, 2020, Pages 37-45
 9th International Conference on Air Transport, INAIR 2020; Zilina; Slovakia; 4 November 2020 through 5 November 2020; Code 167635</t>
  </si>
  <si>
    <t>https://www-scopus-com.am.e-nformation.ro/record/display.uri?eid=2-s2.0-85102486859&amp;origin=resultslist&amp;sort=plf-f&amp;src=s&amp;citedAuthorId=36543953200&amp;imp=t&amp;sid=c68207a8d9c09cab3b632d8c5d59eec6&amp;sot=cite&amp;sdt=cite&amp;cluster=scopubyr%2c%222020%22%2ct&amp;sl=0&amp;relpos=9&amp;citeCnt=0&amp;searchTerm=</t>
  </si>
  <si>
    <t>Lupp, D. P., Template libraries for industrial asset maintenance: A methodology for scalable and maintainable ontologies, CEUR Workshop Proceedings
 Volume 2757, 2020, Pages 49-64
 12th International Workshop on Scalable Semantic Web Knowledge Base Systems, SSWS 2020; Athens; Greece; 2</t>
  </si>
  <si>
    <t>https://www-scopus-com.am.e-nformation.ro/record/display.uri?eid=2-s2.0-85097544112&amp;origin=resultslist&amp;sort=plf-f&amp;src=s&amp;citedAuthorId=36543953200&amp;imp=t&amp;sid=c68207a8d9c09cab3b632d8c5d59eec6&amp;sot=cite&amp;sdt=cite&amp;cluster=scopubyr%2c%222020%22%2ct&amp;sl=0&amp;relpos=11&amp;citeCnt=0&amp;searchTerm=</t>
  </si>
  <si>
    <t>Debbech, S., et. Al., An ontological approach to support dysfunctional analysis for railway systems design, Journal of Universal Computer Science,
 Volume 26, Issue 5, 2020, Pages 549-582</t>
  </si>
  <si>
    <t>https://www-scopus-com.am.e-nformation.ro/record/display.uri?eid=2-s2.0-85090708585&amp;origin=resultslist&amp;sort=plf-f&amp;src=s&amp;citedAuthorId=36543953200&amp;imp=t&amp;sid=c68207a8d9c09cab3b632d8c5d59eec6&amp;sot=cite&amp;sdt=cite&amp;cluster=scopubyr%2c%222020%22%2ct&amp;sl=0&amp;relpos=13&amp;citeCnt=0&amp;searchTerm=</t>
  </si>
  <si>
    <t>Andriy BoychenkoDmytro Lande, Generation of Information Impacts Scenarios in Management Decision Support Systems, MODS 2020: Mathematical Modeling and Simulation of Systems (MODS'2020) pp 175-185</t>
  </si>
  <si>
    <t>https://link.springer.com/chapter/10.1007/978-3-030-58124-4_17</t>
  </si>
  <si>
    <t>ThanhDat Nguyen; Kifor, Claudiu Vasile; HoaiSon Nguyen (Vietnam National University Hanoi)</t>
  </si>
  <si>
    <t>DSMAV: An Improved Solution for Multi-Attribute Search Based on Load Capacities</t>
  </si>
  <si>
    <t>Aqra, M. W.; Ramanathan, A. A., Graphene and Related 2D Materials for Desalination: A Review of Recent Patents, JORDAN JOURNAL OF PHYSICS Volume: ‏ 13 Issue: ‏ 3 Pages: ‏ 233-242 Published: ‏ DEC 2020</t>
  </si>
  <si>
    <t>https://apps-webofknowledge-com.am.e-nformation.ro/CitingArticles.do?product=WOS&amp;SID=F3f2zfrkG9uiui2ZdcB&amp;search_mode=CitingArticles&amp;parentProduct=WOS&amp;parentQid=26&amp;parentDoc=3&amp;REFID=516645030&amp;excludeEventConfig=ExcludeIfFromNonInterProduct</t>
  </si>
  <si>
    <t>Truong Thi Kim Tuoi; Nguyen Van Toan; Ono, Takahito, Theoretical and experimental investigation of a thermoelectric generator (TEG) integrated with a phase change material (PCM) for harvesting energy from ambient temperature changes, ENERGY REPORTS Volume: ‏ 6 Pages: ‏ 2022-2029 Published: ‏ NOV 2020</t>
  </si>
  <si>
    <t>Duc Manh Nguyen; Kim, Sunghwan, Quantum stabilizer codes based on a new construction of self-orthogonal trace-inner product codes over GF(4), INTERNATIONAL JOURNAL OF MODERN PHYSICS B Volume: ‏ 34 Issue: ‏ 5 Article Number: 2050017 Published: ‏ FEB 20 2020</t>
  </si>
  <si>
    <t>Astorkia, Maider; Hernandez, Monica; Bocs, Stephanie; et al., Detection of significant SNP associated with production and oil quality traits in interspecific oil palm hybrids using RARSeq, PLANT SCIENCE Volume: ‏ 291 Article Number: 110366 Published: ‏ FEB 2020</t>
  </si>
  <si>
    <t>Bucur, A., Kifor C. V., Marginean S.,</t>
  </si>
  <si>
    <t>Evaluation of the quality and quantity of research results in higher education</t>
  </si>
  <si>
    <t>Csomos, Gyoergy, Introducing recalibrated academic performance indicators in the evaluation of individuals' research performance: A case study from Eastern Europe, JOURNAL OF INFORMETRICS Volume: ‏ 14 Issue: ‏ 4 Article Number: 101073 Published: ‏ NOV 2020</t>
  </si>
  <si>
    <t>https://apps-webofknowledge-com.am.e-nformation.ro/CitingArticles.do?product=WOS&amp;SID=F3f2zfrkG9uiui2ZdcB&amp;search_mode=CitingArticles&amp;parentProduct=WOS&amp;parentQid=26&amp;parentDoc=6&amp;REFID=554567097&amp;excludeEventConfig=ExcludeIfFromNonInterProduct</t>
  </si>
  <si>
    <t>Moliner, Lidon; Alegre, Francisco, Attitudes, beliefs and knowledge of mathematics teachers regarding peer tutoring, EUROPEAN JOURNAL OF TEACHER EDUCATION , Aug 2020</t>
  </si>
  <si>
    <t>Munoz-Pascual, Lucia; Galende, Jesus; Curado, Carla, Human Resource Management Contributions to Knowledge Sharing for a Sustainability-Oriented Performance: A Mixed Methods Approach, SUSTAINABILITY Volume: ‏ 12 Issue: ‏ 1 Article Number: 161 Published: ‏ JAN 2020</t>
  </si>
  <si>
    <t>Pulford, J., et. Al., Measuring the outcome and impact of research capacity strengthening initiatives: A review of indicators used or described in the published and grey literature, F1000ResearchOpen Access
 Volume 9, 2020, Article number 517</t>
  </si>
  <si>
    <t>https://www-scopus-com.am.e-nformation.ro/record/display.uri?eid=2-s2.0-85087253575&amp;origin=resultslist&amp;sort=plf-f&amp;src=s&amp;citedAuthorId=36543953200&amp;imp=t&amp;sid=c68207a8d9c09cab3b632d8c5d59eec6&amp;sot=cite&amp;sdt=cite&amp;cluster=scopubyr%2c%222020%22%2ct&amp;sl=0&amp;relpos=12&amp;citeCnt=1&amp;searchTerm=</t>
  </si>
  <si>
    <t>Wood, Sheri, Gratitude, Personal Growth, Burnout, and Compassion Fatigue in Independently Licensed Marriage and Family Therapists Serving Military Families, Gratitude, Personal Growth, Burnout, and Compassion Fatigue in Independently Licensed Marriage and Family Therapists Serving Military Families</t>
  </si>
  <si>
    <t>https://scholar.google.com/scholar?as_ylo=2020&amp;hl=ro&amp;as_sdt=2005&amp;sciodt=0,5&amp;cites=13110499196231065473&amp;scipsc=</t>
  </si>
  <si>
    <t>Kifor, C. V.; Oprean, C.; Banciu, D. D. M.</t>
  </si>
  <si>
    <t>Intelligent System for Assisting Decisions in Advanced Product and Process Planning and Design‎</t>
  </si>
  <si>
    <t>Mboli, Julius Sechang; Thakker, DhavalKumar; Mishra, Jyoti L., An Internet of Things-enabled decision support system for circular economy business model, SOFTWARE-PRACTICE &amp; EXPERIENCE 
 early access Access: APR 2020</t>
  </si>
  <si>
    <t>https://apps-webofknowledge-com.am.e-nformation.ro/CitingArticles.do?product=WOS&amp;SID=F3f2zfrkG9uiui2ZdcB&amp;search_mode=CitingArticles&amp;parentProduct=WOS&amp;parentQid=26&amp;parentDoc=9&amp;REFID=274589256&amp;excludeEventConfig=ExcludeIfFromNonInterProduct</t>
  </si>
  <si>
    <t>Baral, L.M. (Ahsanullah University of Science and Technology, Dhaka, Bangladesh) Kifor, C.V., Bondrea, I.</t>
  </si>
  <si>
    <t>Assessing the impact of DMAIC-knowledge management methodology on six sigma projects: An evaluation through participant’s perception</t>
  </si>
  <si>
    <t>Acarturk, Cengiz; Ulubay, Murat; Erdur, Efe, Continuous improvement on maturity and capability of Security Operation Centres, ET INFORMATION SECURITY Volume: ‏ 15 Issue: ‏ 1 Pages: ‏ 59-75 
 Early Access: DEC 2020</t>
  </si>
  <si>
    <t>https://apps-webofknowledge-com.am.e-nformation.ro/CitingArticles.do?product=WOS&amp;SID=F3f2zfrkG9uiui2ZdcB&amp;search_mode=CitingArticles&amp;parentProduct=WOS&amp;parentQid=26&amp;parentDoc=12&amp;REFID=477537839&amp;excludeEventConfig=ExcludeIfFromNonInterProduct</t>
  </si>
  <si>
    <t>Nur Amalina Muhammad , Exploring knowledge management in a Lean Six Sigma organisation, International Journal of Management Concepts and Philosophy, Volume 13, Issue 1, 2020</t>
  </si>
  <si>
    <t>https://scholar.google.com/scholar?as_ylo=2020&amp;hl=ro&amp;as_sdt=2005&amp;sciodt=0,5&amp;cites=109233297033813334&amp;scipsc=</t>
  </si>
  <si>
    <t>Manescu, Gabriel; Kifor, Claudiu-Vasile</t>
  </si>
  <si>
    <t>DEVELOPING A COLLABORATIVE MODEL SPECIFIC TO THE FIELD OF DEFENCE BASED ON THE LIFE CYCLE OF A CLUSTER‎</t>
  </si>
  <si>
    <t>Jankowiak, Anna H.DIFFERENTIATION OF CLUSTER POLICY INSTRUMENTS IN INDIVIDUAL PHASES OF THE CLUSTER LIFE CYCLE, TRANSFORMATIONS IN BUSINESS &amp; ECONOMICS Volume: ‏ 19 Issue: ‏ 2A Pages: ‏ 414-428 Published: ‏ 2020</t>
  </si>
  <si>
    <t>https://apps-webofknowledge-com.am.e-nformation.ro/CitingArticles.do?product=WOS&amp;SID=F3f2zfrkG9uiui2ZdcB&amp;search_mode=CitingArticles&amp;parentProduct=WOS&amp;parentQid=26&amp;parentDoc=19&amp;REFID=513930308&amp;excludeEventConfig=ExcludeIfFromNonInterProduct</t>
  </si>
  <si>
    <t>Nicolaescu, S., Palade, H., Hila, C.M., Kifor, C.</t>
  </si>
  <si>
    <t>Organizational Leadership through effective KPI selection—A strategic KM approach for Automotive R&amp;D centers</t>
  </si>
  <si>
    <t>Dumitrascu, O., Dumitrascu, M., Dobrotǎ, D., Performance evaluation for a sustainable supply chain management system in the automotive industry using artificial intelligence, Processes
 8(11),1384, pp. 1-20</t>
  </si>
  <si>
    <t>https://www-scopus-com.am.e-nformation.ro/record/display.uri?eid=2-s2.0-85094672839&amp;origin=resultslist&amp;sort=plf-f&amp;src=s&amp;citedAuthorId=36543953200&amp;imp=t&amp;sid=fe625dbbcb2f45887528ffceb20db9e1&amp;sot=cite&amp;sdt=cite&amp;cluster=scopubyr%2c%222020%22%2ct&amp;sl=0&amp;relpos=2&amp;citeCnt=3&amp;searchTerm=</t>
  </si>
  <si>
    <t>Nguyen, T.-D., Nicolaescu, S., Kifor, C.V.</t>
  </si>
  <si>
    <t>KPD: An investigation into the usability of knowledge portal in DMAIC knowledge management</t>
  </si>
  <si>
    <t>Jiang, H., Cao, Y., Research on enterprise quality innovation of VE and DMAIC tool integrated application, Proceedings - 2020 International Conference on E-Commerce and Internet Technology, ECIT 2020
 9134239, pp. 372-375</t>
  </si>
  <si>
    <t>https://www-scopus-com.am.e-nformation.ro/record/display.uri?eid=2-s2.0-85089946688&amp;origin=resultslist&amp;sort=plf-f&amp;src=s&amp;citedAuthorId=36543953200&amp;imp=t&amp;sid=fe625dbbcb2f45887528ffceb20db9e1&amp;sot=cite&amp;sdt=cite&amp;cluster=scopubyr%2c%222020%22%2ct&amp;sl=0&amp;relpos=3&amp;citeCnt=1&amp;searchTerm=</t>
  </si>
  <si>
    <t>Rus, A.M., Zerbes, M.V., Kifor, C.V., Rus, C.G., Grecu, V.</t>
  </si>
  <si>
    <t>Process improvement using DMAIC methodology in automotive industry. Case study</t>
  </si>
  <si>
    <t>Garg, A., Reducing soldering defects in mobile phone manufacturing company: A DMAIC approach, IOP Conference Series: Materials Science and Engineering
 Volume 748, Issue 1, 24 February 2020, Article number 012027</t>
  </si>
  <si>
    <t>https://www-scopus-com.am.e-nformation.ro/record/display.uri?eid=2-s2.0-85080867893&amp;origin=resultslist&amp;sort=plf-f&amp;src=s&amp;citedAuthorId=36543953200&amp;imp=t&amp;sid=c68207a8d9c09cab3b632d8c5d59eec6&amp;sot=cite&amp;sdt=cite&amp;cluster=scopubyr%2c%222020%22%2ct&amp;sl=0&amp;relpos=5&amp;citeCnt=0&amp;searchTerm=</t>
  </si>
  <si>
    <t>C Deneş, V Grecu , Increasing Customer Satisfaction For Public Transportation Services, Acta Universitatis Cibiniensis. Technical Series, Volume 72, Issue 1, 2020</t>
  </si>
  <si>
    <t>https://scholar.google.com/scholar?as_ylo=2020&amp;hl=ro&amp;as_sdt=2005&amp;sciodt=0,5&amp;cites=6842644000496034189&amp;scipsc=</t>
  </si>
  <si>
    <t>Nicolaescu,.S., Kifor, C.V.</t>
  </si>
  <si>
    <t>Teaching methodology for Design for Six Sigma and Quality techniques-an approach that combines theory and practice</t>
  </si>
  <si>
    <t>Nurcahyanie, Y.D. et. Al., Conceptualizing DFSS an analysis of 107 studies, IOP Conference Series: Materials Science and Engineering
 Volume 722, Issue 1, 21 January 2020, Article number 012055</t>
  </si>
  <si>
    <t>https://www-scopus-com.am.e-nformation.ro/record/display.uri?eid=2-s2.0-85079672875&amp;origin=resultslist&amp;sort=plf-f&amp;src=s&amp;citedAuthorId=36543953200&amp;imp=t&amp;sid=c68207a8d9c09cab3b632d8c5d59eec6&amp;sot=cite&amp;sdt=cite&amp;cluster=scopubyr%2c%222020%22%2ct&amp;sl=0&amp;relpos=6&amp;citeCnt=0&amp;searchTerm=</t>
  </si>
  <si>
    <t>Nicolaescu, S., Kifor, C.V.</t>
  </si>
  <si>
    <t>Decesari, C., et. Al., Design for six sigma applied to the design of an innovative food processor, Proceedings of the 5th NA International Conference on Industrial Engineering and Operations Management, IOEM 2020; Virtual; United States; 10 August 2020 through 14 August 2020; Code 144118</t>
  </si>
  <si>
    <t>https://www-scopus-com.am.e-nformation.ro/record/display.uri?eid=2-s2.0-85096623936&amp;origin=resultslist&amp;sort=plf-f&amp;src=s&amp;citedAuthorId=36543953200&amp;imp=t&amp;sid=c68207a8d9c09cab3b632d8c5d59eec6&amp;sot=cite&amp;sdt=cite&amp;cluster=scopubyr%2c%222020%22%2ct&amp;sl=0&amp;relpos=7&amp;citeCnt=0&amp;searchTerm=#</t>
  </si>
  <si>
    <t>Iuga, M.V., Kifor, C.V., Rosca, L.I.</t>
  </si>
  <si>
    <t>Shop floor key performance indicators in automotive organizations</t>
  </si>
  <si>
    <t>Muller, M. et.al., Digital shop floor management enhanced by natural language processing, 8th CIRP Global Web Conference on Flexible Mass Customisation, CIRPe 2020; Leuven; Belgium; 14 October 2020 through 16 October 2020; Code 167016</t>
  </si>
  <si>
    <t>https://www-scopus-com.am.e-nformation.ro/record/display.uri?eid=2-s2.0-85101074380&amp;origin=resultslist&amp;sort=plf-f&amp;src=s&amp;citedAuthorId=36543953200&amp;imp=t&amp;sid=c68207a8d9c09cab3b632d8c5d59eec6&amp;sot=cite&amp;sdt=cite&amp;cluster=scopubyr%2c%222020%22%2ct&amp;sl=0&amp;relpos=8&amp;citeCnt=0&amp;searchTerm=</t>
  </si>
  <si>
    <t>Karagiannis, D., et. al., OMiLAB: A Smart Innovation Environment for Digital Engineers, IFIP Advances in Information and Communication Technology
 Volume 598, 2020, Pages 273-282
 21st IFIP WG 5.5 Working Conference on Virtual Enterprises, PRO-VE 2020; Valencia; Spain; 23 November</t>
  </si>
  <si>
    <t>https://www-scopus-com.am.e-nformation.ro/record/display.uri?eid=2-s2.0-85097444837&amp;origin=resultslist&amp;sort=plf-f&amp;src=s&amp;citedAuthorId=36543953200&amp;imp=t&amp;sid=c68207a8d9c09cab3b632d8c5d59eec6&amp;sot=cite&amp;sdt=cite&amp;cluster=scopubyr%2c%222020%22%2ct&amp;sl=0&amp;relpos=10&amp;citeCnt=1&amp;searchTerm=</t>
  </si>
  <si>
    <t>SimonaBernardia, UgoGentileb RobertoNardonec, StefanoMarron, Advancements in knowledge elicitation for computer-based critical systems, Future Generation Computer Systems
 Volume 110, September 2020, Pages 311-313</t>
  </si>
  <si>
    <t>https://www.sciencedirect.com/science/article/abs/pii/S0167739X20309183</t>
  </si>
  <si>
    <t>MV Iuga, CV Kifor, LI Rosca</t>
  </si>
  <si>
    <t>Lean information management: Criteria for selecting key performance indicators at shop floor</t>
  </si>
  <si>
    <t>C Cruz Villazón, L Sastoque Pinilla, JR Otegi Olaso… Identification of Key Performance Indicators in Project-Based Organisations through the Lean Approach Sustainability 2020, 12(15), 5977</t>
  </si>
  <si>
    <t>https://apps-webofknowledge-com.am.e-nformation.ro/full_record.do?product=WOS&amp;search_mode=GeneralSearch&amp;qid=1&amp;SID=E2SdhJ9oqYNufpMn8h5&amp;page=1&amp;doc=1</t>
  </si>
  <si>
    <t>Santos, Ana Carla de Souza Gomes dos; Reis, Augusto da Cunha; Souza, Cristina Gomes de; et al., The first evidence about conceptual vs analytical lean healthcare research studies, JOURNAL OF HEALTH ORGANIZATION AND MANAGEMENT Volume: ‏ 34 Issue: ‏ 7 Pages: ‏ 789-806 Published: ‏ OCT 12 2020</t>
  </si>
  <si>
    <t>https://apps-webofknowledge-com.am.e-nformation.ro/summary.do?product=WOS&amp;parentProduct=WOS&amp;search_mode=CitedRefList&amp;parentQid=6&amp;qid=7&amp;SID=E2SdhJ9oqYNufpMn8h5&amp;colName=WOS&amp;&amp;page=2</t>
  </si>
  <si>
    <t>Lal Mohan Baral, Ramzan Muhammad, Claudiu Vasile Kifor, Ioan Bondrea</t>
  </si>
  <si>
    <t>Evaluating the effectiveness of Problem-Based Learning (PBL) implemented in the textile engineering course-a case study on Ahsanullah University of Science and Technology …</t>
  </si>
  <si>
    <t>Mariana Leandro Cruz, Gillian N. Saunders-Smits &amp; Pim Groen (2020) Evaluation of competency methods in engineering education: a systematic review, European Journal of Engineering Education, 45:5, 729-757, DOI: 10.1080/03043797.2019.1671810</t>
  </si>
  <si>
    <t>https://apps-webofknowledge-com.am.e-nformation.ro/full_record.do?product=WOS&amp;search_mode=GeneralSearch&amp;qid=15&amp;SID=E2SdhJ9oqYNufpMn8h5&amp;page=1&amp;doc=1</t>
  </si>
  <si>
    <t>Svitlana RODCHENKO, et al., Human Capital Management In The System Of Public Administration In The Context of COVID-19 Pandemic, Vol. 12 No. 1Sup1 (2020): Postmodern Openings</t>
  </si>
  <si>
    <t>https://scholar.google.com/scholar?as_ylo=2020&amp;hl=ro&amp;as_sdt=2005&amp;sciodt=0,5&amp;cites=14082028003172978258&amp;scipsc=</t>
  </si>
  <si>
    <t>Oprean C., Kifor C.,</t>
  </si>
  <si>
    <t>Managementul calitatii</t>
  </si>
  <si>
    <t>Mihai Victor Zerbes, Dorel Badea, Alexandru Olteanu, Anca Elena Visan, Ramona Giurea, STUDY OF THE RELIABILITY OF THE INTEGRATED QUALITY MANAGEMENT SYSTEM WITHIN THE ORGANISATION, Defense Resources Management in the 21st Century, 2020</t>
  </si>
  <si>
    <t>https://scholar.google.com/scholar?as_ylo=2020&amp;hl=ro&amp;as_sdt=2005&amp;sciodt=0,5&amp;cites=8479137448724836430,10203976457340235560&amp;scipsc=</t>
  </si>
  <si>
    <t>Kifor, C., Oprean, C.,</t>
  </si>
  <si>
    <t>Ingineria calitatii</t>
  </si>
  <si>
    <t>LUCA, Liliana, STUDY CONCERNING THE QUALITY TOOL USE FOR THE BOLTS QUALITY IMPROVEMENT, Annals of 'Constantin Brancusi' University of Targu-Jiu. Engineering Series . 2020, Issue 3, p97-103. 7p.</t>
  </si>
  <si>
    <t>https://scholar.google.com/scholar?as_ylo=2020&amp;hl=ro&amp;as_sdt=2005&amp;sciodt=0,5&amp;cites=2207554868949680859&amp;scipsc=</t>
  </si>
  <si>
    <t>Iuga V., Kifor C.</t>
  </si>
  <si>
    <t>Lean manufacturing: The when, the where, the who</t>
  </si>
  <si>
    <t>Dennis E. Daley, A DESCRIPTIVE STUDY
 OF THE
 FACTORS INFLUENCING PROCESS IMPROVEMENT PROGRAMS</t>
  </si>
  <si>
    <t>https://www.researchgate.net/profile/Dennis-Daley/publication/345814474_FACTORS_INFLUENCING_PROCESS_IMPROVEMENT_SUCCESS_A_DESCRIPTIVE_STUDY_OF_THE_FACTORS_INFLUENCING_PROCESS_IMPROVEMENT_PROGRAMS/links/5faec54b45851518fd9fa38b/FACTORS-INFLUENCING-PROCESS-IMPROVEMENT-SUCCESS-A-DESCRIPTIVE-STUDY-OF-THE-FACTORS-INFLUENCING-PROCESS-IMPROVEMENT-PROGRAMS.pdf</t>
  </si>
  <si>
    <t>Idriz Selimović, Overlap Between Lean Production and Scientific Management, Challenges of the Future, Članek / Article November 2020</t>
  </si>
  <si>
    <t>https://www.fos-unm.si/media/pdf/IP/2020-05-04/IP_69_Selimovic_Markic.pdf</t>
  </si>
  <si>
    <t>Oprean, C., Kifor C., Suciu O, Alexe C.</t>
  </si>
  <si>
    <t>Managementul integrat al calitatii</t>
  </si>
  <si>
    <t>BOCA, Graţiela Dana; SARAÇLI, ANALIZA STATISTICĂ PRIVIND ABSENŢA CALITĂŢII ŞI A CHELTUIELILOR., Sinan, Review of Management &amp; Economic Engineering . 2020, Vol. 19 Issue 2,</t>
  </si>
  <si>
    <t>https://scholar.google.com/scholar?oi=bibs&amp;hl=ro&amp;cites=13789425759739694170</t>
  </si>
  <si>
    <t>Lean Manufacturing and its Transfer to Non-Japanese Organizations.</t>
  </si>
  <si>
    <t>Pan, Wen , Methodological development for exploring the potential to implement on-site robotics and automation in the context of public housing construction in Hong Kong,</t>
  </si>
  <si>
    <t>https://scholar.google.com/scholar?as_ylo=2020&amp;hl=ro&amp;as_sdt=2005&amp;sciodt=0,5&amp;cites=15511438880903548588&amp;scipsc=</t>
  </si>
  <si>
    <t>HC Palade, S Nicolaescu, CV Kifor</t>
  </si>
  <si>
    <t>Model of handling big data and knowledge management in automotive industry</t>
  </si>
  <si>
    <t>КРЕАТИВНАЯ ЭКОНОМИКА , ПРОРЫВНЫЕ ИННОВАЦИИ, РАДИКАЛЬНЫЕ ИННОВАЦИИ, СПЕЦИАЛИЗАЦИЯ, ИНТЕГРАЦИЯ, ОТРАСЛЕВЫЕ ПРЕОБРАЗОВАНИЯ, BREAKTHROUGH INNOVATION, RADICAL INNOVATION, SPECIALIZATION, INTEGRATION, INDUSTRY TRANSFORMATION</t>
  </si>
  <si>
    <t>https://scholar.google.com/scholar?as_ylo=2020&amp;hl=ro&amp;as_sdt=2005&amp;sciodt=0,5&amp;cites=11859428527658275055&amp;scipsc=</t>
  </si>
  <si>
    <t>Héctor Wilson Tovar García, Big Data: La Próxima Frontera en la Toma de Decisiones Gerenciales Swiss Management Center</t>
  </si>
  <si>
    <t>MV IUGA, CV KIFOR,</t>
  </si>
  <si>
    <t>INFORMATION AND KNOWLEDGE MANAGEMENT AND THEIR INTERRELATIONSHIP WITHIN LEAN ORGANIZATIONS.</t>
  </si>
  <si>
    <t>AS Ayma Silva, CS Quispe Chumbiray, La Gestión de la Información en la Cadena de Suministro Interna. Lean Information Management para un flujo de información efectivo en Innovative Knitwear, empresa exportadora de prendas de tejidos de alpaca - 2020</t>
  </si>
  <si>
    <t>https://scholar.google.com/scholar?as_ylo=2020&amp;hl=ro&amp;as_sdt=2005&amp;sciodt=0,5&amp;cites=17137039691567018653&amp;scipsc=</t>
  </si>
  <si>
    <t>MV IUGA, CV KIFOR, LI ROSCA</t>
  </si>
  <si>
    <t>LEAN INFORMATION MANAGEMENT: SELECTING CRITERIA FOR KEY PERFORMANCE INDICATORS AT SHOP FLOOR.</t>
  </si>
  <si>
    <t>M Mackillop, Correlations of Salient Beliefs to Knowledge Self-Efficacy among Workers within the Construction Industry, 2020</t>
  </si>
  <si>
    <t>Garcia Gimenez, Daniel; Soler Alsina, Lluis, City library network knowledge management for social cohesion: The case of Santa Coloma de Gramenet, Barcelona, Spain, IFLA Journal, 2020</t>
  </si>
  <si>
    <t>https://apps-webofknowledge-com.am.e-nformation.ro/Search.do?product=WOS&amp;SID=E2SdhJ9oqYNufpMn8h5&amp;search_mode=GeneralSearch&amp;prID=643df971-0ce6-483a-8a76-d925fb36460c</t>
  </si>
  <si>
    <t>de Koker, Lucian T.; du Plessis, Tanya, Research as a service offering of knowledge management firms in the fourth industrial revolution, SOUTH AFRICAN JOURNAL OF INFORMATION MANAGEMENT Volume: ‏ 22 Issue: ‏ 1 Article Number: a1178 Published: ‏ JUN 11 2020</t>
  </si>
  <si>
    <t>https://apps-webofknowledge-com.am.e-nformation.ro/full_record.do?product=WOS&amp;search_mode=GeneralSearch&amp;qid=27&amp;SID=E2SdhJ9oqYNufpMn8h5&amp;page=1&amp;doc=1</t>
  </si>
  <si>
    <t>Z Rehman, CV Kifor</t>
  </si>
  <si>
    <t>Risk management in perspective of knowledge management a brief survey</t>
  </si>
  <si>
    <t>M La Torre, Risk in Banking: Developing a Knowledge Risk Management Framework for Cooperative Credit Banks, Springer, 2020</t>
  </si>
  <si>
    <t>https://scholar.google.com/scholar?as_ylo=2020&amp;hl=ro&amp;as_sdt=2005&amp;sciodt=0,5&amp;cites=10267863836669248468&amp;scipsc=</t>
  </si>
  <si>
    <t>Claudiu Kofor</t>
  </si>
  <si>
    <t>Dan MIRICESCU (ULBS)</t>
  </si>
  <si>
    <t>Study on temporal influences on management and managers of business organizations, Proceedings of RMEE, Todesco Publising House, 2011</t>
  </si>
  <si>
    <t>GOBIO GENUS SPECIES INTEGRATED MANAGEMENT SYSTEM –
 TÂRNAVA RIVERS STUDY CASE (TRANSYLVANIA, ROMANIA),
 Angela CURTEAN-BĂNĂDUC, Cristina-Ioana CISMAŞ, Doru BĂNĂDUC, Transylv. Rev. Syst. Ecol. Res. 21.1 (2019), "The Wetlands Diversity</t>
  </si>
  <si>
    <t>http://stiinte.ulbsibiu.ro/trser/trser21/83-96.pdf</t>
  </si>
  <si>
    <t>De Gruyter, Research Gate, ProQuest, Google Scholar</t>
  </si>
  <si>
    <t>Semnele şi amprenta timpului asupra managementului contemporan, Edit. Universităţii “Lucian Blaga” din Sibiu, Sibiu, 69-88, 2014</t>
  </si>
  <si>
    <t>Martin Heinisch (MHI Ingenieurgesellschaft mbH, B+H Solutions GmbH), Jacome J. (B+H Solutions GmbH), Dan Miricescu (ULBS)</t>
  </si>
  <si>
    <t>Heinisch, M., Jacome, J., Miricescu, D., 2019. Current experience with application of 
 metalbased nanofertilizers. MATEC Web Conf. 290 https://doi.org/10.1051/ 
 matecconf/20192900MSE201930063006.</t>
  </si>
  <si>
    <t>Green biosynthesis of single and bimetallic nanoparticles of iron and 
 manganese using bacterial auxin complex to act as plant bio-fertilizer, Gisela Manuela de França Bettencourt, Juliana Degenhardt, Luis Alberto Zevallos Torres, 
 Valcineide Oliveira de Andrade Tanobe, Carlos Ricardo Soccol, Biocatalysis and Agricultural Biotechnology
 Volume 30, November 2020</t>
  </si>
  <si>
    <t>https://www.sciencedirect.com/science/article/abs/pii/S1878818120301122?via%3Dihub</t>
  </si>
  <si>
    <t>WoS, Scopus, Google Scholar https://apps-webofknowledge-com.am.e-nformation.ro/CitingArticles.do?product=WOS&amp;SID=E1fh59TDWtuzBKwimJ9&amp;search_mode=CitingArticles&amp;parentProduct=WOS&amp;parentQid=3&amp;parentDoc=1&amp;REFID=614566561&amp;logEventUT=WOS:000569367700039&amp;excludeEventConfig=ExcludeIfFromNonInterProduct</t>
  </si>
  <si>
    <t>Dan Miricescu (ULBS)</t>
  </si>
  <si>
    <t>Miricescu, D., 2013. Study Regarding the Customer Satisfaction Evaluation 
 Considering the Logistics Service Level. Valahian Journal of Economic Studies, 4(18), 
 pp. 65-72.</t>
  </si>
  <si>
    <t>EVALUATION OF LOGISTICS SERVICE 
 LEVEL IN MULTIPLE MODES OF 
 TRANSPORTATION, SYED HAMAD SHAH, Tampere University,
 November 2019</t>
  </si>
  <si>
    <t>https://trepo.tuni.fi/handle/10024/118096</t>
  </si>
  <si>
    <t>A. Văcar (ULBS), D. Miricescu (ULBS)</t>
  </si>
  <si>
    <t>Văcar, Anca, Dan Miricescu. (2013). “Leadership – A Key Factor to a Succesful 
 Organization”. Procedia Economics and Finance, 6, 430-435</t>
  </si>
  <si>
    <t>PENGARUH KEPEMIMPINAN KEPALA SEKOLAH PEREMPUAN DAN KINERJA GURU 
 DI MADRASAH TSANAWIYAH, Asep Kurniawan, Equalita, Vol. 2 Issue 1, Juni 2020</t>
  </si>
  <si>
    <t>http://syekhnurjati.ac.id/jurnal/index.php/equalita/article/view/6417</t>
  </si>
  <si>
    <t>Google Scholar, Crossref, Base</t>
  </si>
  <si>
    <t>Dana POPA (ULBS), Dan MIRICESCU (ULBS)</t>
  </si>
  <si>
    <t>Popa, D., &amp; Miricescu, D. (2015). Identification of strategic actions and types of 
 strategies adopted in SMEs from Sibiu County. Review of Management &amp; 
 Economic Engineering, 14(2), 279-296. Retrieved from http://rmee.amier.org</t>
  </si>
  <si>
    <t>Leadership Strategies for Success of Small to Medium Urban 
 Enterprises, Gregory Ricardo Jackson, Walden University, 2020</t>
  </si>
  <si>
    <t>https://search.proquest.com/openview/c2af4259020945def84720996278e26d/1?pq-origsite=gscholar&amp;cbl=44156</t>
  </si>
  <si>
    <t>ProQuest, Google Scholar</t>
  </si>
  <si>
    <t>Dana POPA (ULBS), Dan MIRICESCU (ULBS), Faloba V. (DGA)</t>
  </si>
  <si>
    <t>Popa, D., Miricescu, D. &amp; Faloba, V. (2015). Gestionarea Riscurilor în cadrul IMM-rilor:
 Tehnică Managerială de bază în Implementarea proiectelor. Review of Management &amp;
 Economic Engineering, 14(3), 581-592</t>
  </si>
  <si>
    <t>Risk Management Practices in Small and Medium
 Enterprises: Evidence from Romania,
 Adina-Liliana PRIOTEASA,
 Nicoleta CHICU,
 Alina-Andreea ȘTEFĂNESCU (MARIN),
 Alexandru Mihai BUGHEANU,
 Ruxandra DINULESCU, Management and Economics Review Volume 5, Issue 1, 2020, pp. 1-15</t>
  </si>
  <si>
    <t>http://mer.ase.ro/files/2020-1/5-1.pdf</t>
  </si>
  <si>
    <t>Cabell's Directory of Publishing Opportunities, RePEc (EconPapers, IDEAS, Socionet), EBSCO, EconLit, CEEOL (Central and Eastern European Online Library)</t>
  </si>
  <si>
    <t>M. Ţuţurea, D. Miricescu (ULBS), GM. Moraru (ULBS), V. Grecu (ULBS)</t>
  </si>
  <si>
    <t>Leadership în organizaţii, Editura ULBS, Sibiu, 2010</t>
  </si>
  <si>
    <t>Increasing Customer Satisfaction For Public Transportation Services, C Deneş, V Grecu - Acta Universitatis Cibiniensis. Technical Series, Volume 72, Issue 1, pp.31-36, 2020</t>
  </si>
  <si>
    <t>Volume 72 (2020): Issue 1 (December 2020) (sciendo.com)</t>
  </si>
  <si>
    <t>EBSCO, Engineering Village, Google Scholar, Inspec, ProQuest, Ulrich's Periodicals Directory/ulrichsweb</t>
  </si>
  <si>
    <t>HULPUŞ, Ioana Alexandra (ULBS); MIRICESCU, Dan (ULBS)</t>
  </si>
  <si>
    <t>Hulpuş, I.A., Miricescu, D., „Uses of the Balanced Scorecard System in the
 strategic planning and the improvement of the judiciary functioning”, Annals of
 the „Constantin Brâncuşi” University of Târgu Jiu, Economy Series, Issue 3/2016,
 pp.300-305</t>
  </si>
  <si>
    <t>The Roadmap Of Implementing The Balanced Scorecard
 Marketing To Consolidate The Romanian Judicial System, Cezar Corneliu Manda, Dragoş Valentin Dincă, Cristina Elena Nicolescu, Law Reviw, vol. X, issue 2, July-December 2020, pp. 37-45</t>
  </si>
  <si>
    <t>The Roadmap Of Implementing The Balanced Scorecard Marketing To Consolidate The Romanian Judicial System, Law Review (internationallawreview.eu)</t>
  </si>
  <si>
    <t>DOAJ Directory of Open Access Journals, SSRN, EBSCO Host, ProQest, vlex</t>
  </si>
  <si>
    <t>Developing Interpersonal, Communication and Critical Thinking Skills in Engineering Students, Grecu, V.; Deneş, C., - Acta Universitatis Cibiniensis. Technical Series, Volume 72, Issue 1, pp.17-22, 2020</t>
  </si>
  <si>
    <t>Effect of Conventional and Minimum Tillage: Combine Use of Organic Manure and Synthetic Based Fertilizers with Foliar Spray of Zinc Sulphate for Sustaining Wheat Productivity, Quality and Status of Soil Fertility, Kumar, M.; Singh, V.; Kumari, K.N.; Kumar, S.; Nandan, R.; Abraham, T. , Preprints 2020, 2020050078</t>
  </si>
  <si>
    <t>https://www.preprints.org/manuscript/202005.0078/v1</t>
  </si>
  <si>
    <t>Văcar, A., &amp; Miricescu, D. (2013). Leadership–A Key Factor to a Succesful Organization–Part II. 
 Procedia Economics and Finance, 6, 430-435.</t>
  </si>
  <si>
    <t>The Effect of Leadership and Compensation on Employee 
 Performance: Evaluating the Role of Work Motivation, Yohanes Susanto, Siswoyo Haryono, Sardiyo, Talent Development &amp; Excellence 2439
 Vol.12, No.2s, 2020, 2439-2449, ISSN 1869-0459 (print)/ ISSN 1869-2885 (online)
 © 2020 International Research Association for Talent Development and Excellence
 http://www.iratde.com</t>
  </si>
  <si>
    <t>http://repository.umy.ac.id/bitstream/handle/123456789/34668/Talent_journal.pdf?sequence=1</t>
  </si>
  <si>
    <t>EBSCO Online; EBSCO CD Rom Database; Education Journal, British Education Index, Google Scholar</t>
  </si>
  <si>
    <t>Moraru Gina-Maria (ULBS, FING3), Popa Daniela (ULBS, FING3)</t>
  </si>
  <si>
    <t>Organizational factors that influence job satisfaction in a company from automotive industry, Materials Science and Engineering, IOP publishing, 2019.</t>
  </si>
  <si>
    <t>Michael Olubunmi Adekoya Sanni, HUMAN RESOURCE MANAGEMENT (HRM) PRACTICES AND ITS IMPACT ON CUSTOMER SATISFACTION IN SMES IN THE TOURISM SECTOR IN NAMIBIA, IJCIRAS (International Journal of Creative and Innovative Research in All Studies), http://www.ijciras.com/Users/Web, ISSN (O) - 2581-5334, May 2020, Vol. 2, Issue 12, pp. 74-87</t>
  </si>
  <si>
    <t>http://www.ijciras.com/PublishedPaper/IJCIRAS1581.pdf</t>
  </si>
  <si>
    <t>Google Scholar, National Science Library NISCAIR (), Academia.edu</t>
  </si>
  <si>
    <t>Strategic management problems in Romanian small and mediumsized enterprises. MATEC Web of Conferences, 184(3), 1–4, 2018 https://doi.org/10.1051/matecconf/201818404015</t>
  </si>
  <si>
    <t>Carmen Păunescu, Ruxandra Argatu, CRITICAL FUNCTIONS IN ENSURING EFFECTIVE BUSINESS CONTINUITY MANAGEMENT. EVIDENCE FROM ROMANIAN COMPANIES, Journal of Business Economics and Management
 ISSN 1611-1699/eISSN 2029-4433
 2020 Volume 21 Issue 2: 497–520
 https://doi.org/10.3846/jbem.2020.12205</t>
  </si>
  <si>
    <t>https://journals.vgtu.lt/index.php/JBEM/article/view/12205</t>
  </si>
  <si>
    <t>WOS, Scopus, Crossref</t>
  </si>
  <si>
    <t>Moraru Gina-Maria (ULBS, FING3)</t>
  </si>
  <si>
    <t>Creativity in knowledge based organizations, Proceedings of the 17th International Conference on Manufacturing Systems-ICMaS-Published by Editura Academiei Romane, 2008</t>
  </si>
  <si>
    <t>Lopez Sarah, Safe to Create Ideas and Act: The Relationship Between Psychological Safety and Creative Confidence, Azusa Pacific University (California), ProQuest Dissertations Publishing, 2020. 27998518</t>
  </si>
  <si>
    <t>https://scholar.google.ro/scholar?oi=bibs&amp;hl=ro&amp;cites=2538996009630091808, https://search.proquest.com/openview/3442b5957ad8dcf705c9f6a24fbf1384/1?pq-origsite=gscholar&amp;cbl=18750&amp;diss=y</t>
  </si>
  <si>
    <t>Google Scholar, ProQuest</t>
  </si>
  <si>
    <t>Moraru Gina-Maria (ULBS, FING3), Grecu Valentin</t>
  </si>
  <si>
    <t>Realities and Forecasts in Benchmarking, Annals of the Oradea University, Fascicle of Management and Technological Engineering, 1 (2015), pp. 197-202</t>
  </si>
  <si>
    <t>Mohammed Saleh Alosani, Hassan Saleh Al-Dhaafri, An empirical examination of the relationship between benchmarking, innovation culture and organisational performance using structural equation modelling, The TQM Journal, ISSN: 1754-2731, 14 October 2020</t>
  </si>
  <si>
    <t>WOS, Google Scholar, Emerald</t>
  </si>
  <si>
    <t>MOHAMMED SALEH ALOSANI, THE EFFECT OF CONTINUOUS IMPROVEMENT TOOLS ON ORGANIZATIONAL PERFORMANCE OF THE DUBAI POLICE: THE MEDIATING ROLE OF INNOVATION CULTURE, Thesis submitted to Othman Yeop Abdullah Graduate School of Business, Universiti Utara Malaysia (indexată 2020, netrecută pe raport în 2019)</t>
  </si>
  <si>
    <t>https://etd.uum.edu.my/8085/2/s901340_02.pdf</t>
  </si>
  <si>
    <t>Google Scholar, UUM Electronic Theses and Dissertation (Universiti Utara Malaysia)</t>
  </si>
  <si>
    <t>M Ţuţurea, D Miricescu, GM Moraru, V Grecu (toți ULBS, FING3)</t>
  </si>
  <si>
    <t>Leadership în organizaţii, Editura Universităţii "Lucian Blaga", Sibiu, 2010</t>
  </si>
  <si>
    <t>C. Deneș, Increasing Customer Satisfaction For Public Transportation Services, Acta Universitatis Cibiniensis, Technical Series, Vol 22, Issue 1, December 2020</t>
  </si>
  <si>
    <t>https://sciendo.com/article/10.2478/aucts-2020-0005</t>
  </si>
  <si>
    <t>Google Scholar, Sciendo</t>
  </si>
  <si>
    <t>C. Deneș, Acta Universitatis Cibiniensis, Technical Series, 2020</t>
  </si>
  <si>
    <t>https://sciendo.com/article/10.2478/aucts-2020-0003</t>
  </si>
  <si>
    <t>Inta M, Muntean A</t>
  </si>
  <si>
    <t>Researches on reliability of urban passenger transport in Sibiu.</t>
  </si>
  <si>
    <t>Quantifying Travel Time Reliability of Air-Conditioned Public Buses in Urban Area: A Case Study of Kolkata
 S Sen, SK Roy - Recent Advances in Traffic Engineering, 2020 - Springer</t>
  </si>
  <si>
    <t>https://doi.org/10.1007/978-981-15-3742-4_25</t>
  </si>
  <si>
    <t>Inta Marinela</t>
  </si>
  <si>
    <t>Sorin Borza, Marinela Inta, Razvan Serbu, Bogdan Marza</t>
  </si>
  <si>
    <t>Multi-criteria analysis of pollution caused by auto traffic in a geographical area limited to applicability for an eco-economy environment</t>
  </si>
  <si>
    <t>Can respirator face masks in a developing country reduce exposure to ambient particulate matter?
 Sasan Faridi, Ramin Nabizadeh Nodehi, Saeed Sadeghian, Masih Tajdini, Mohammad Hoseini, Masud Yunesian, Shahrokh Nazmara, Mohammad Sadegh Hassanvand &amp; Kazem Naddafi</t>
  </si>
  <si>
    <t>https://www.nature.com/articles/s41370-020-0222-6</t>
  </si>
  <si>
    <t>Grecu, Luminita; Demian, Gabriela; Demian, Mihai ANALYZING GLOBAL ENVIRONMENT QUALITY STATE AND EVOLUTION BASED ON A MULTI-CRITERIA APPROACH.</t>
  </si>
  <si>
    <t>https://web.b.ebscohost.com/abstract?direct=true&amp;profile=ehost&amp;scope=site&amp;authtype=crawler&amp;jrnl=15829596&amp;AN=146861373&amp;h=GHwj3PS0G16uwkaI0JKbpBzvVjbPmQk%2brG15FF196nJ3h6wtlIqNuDlQW94DIpuv%2fzPlsZoDG8tW6PgZ17%2bApg%3d%3d&amp;crl=c&amp;resultNs=AdminWebAuth&amp;resultLocal=ErrCrlNotAuth&amp;crlhashurl=login.aspx%3fdirect%3dtrue%26profile%3dehost%26scope%3dsite%26authtype%3dcrawler%26jrnl%3d15829596%26AN%3d146861373</t>
  </si>
  <si>
    <t>EBSCO</t>
  </si>
  <si>
    <t>Maximilian Braun, Jan Kunkler andFlorian Kellner Towards Sustainable Cities: Utilizing Floating Car Data to Support Location-Based Road Network Performance Measurements</t>
  </si>
  <si>
    <t>https://doi.org/10.3390/su12198145</t>
  </si>
  <si>
    <t>Nana Rusyana , Kukuh Murtilaksono &amp; Omo Rusdiana Potential Analysis of Community Forests in Supporting Kuningan Regency
 as a Conservation Regency</t>
  </si>
  <si>
    <t>DOI: http://dx.doi.org/10.29244/jp2wd.2020.4.1.14-30</t>
  </si>
  <si>
    <t>Improving performance of roundabout intersections by optimizing traffic-flow speed</t>
  </si>
  <si>
    <t>Zachariah, Babangida; Odion, Philip O.; Saidu, Rambo I. Roundabouts Modeling and Vehicular Traffic Control Techniques: A Survey. IUP Journal of Information Technology . Mar2020, Vol. 16 Issue 1, p77-93.</t>
  </si>
  <si>
    <t>https://web.a.ebscohost.com/abstract?direct=true&amp;profile=ehost&amp;scope=site&amp;authtype=crawler&amp;jrnl=09732896&amp;AN=144575127&amp;h=TT7F6l1dmehTNU3HJsw3vmzALmeWoC1fYnaT7TqFIj7y66kF9NFIeHrMUQQ%2ffFVjGzx%2bhMZHeHvQpHfm2UjDLw%3d%3d&amp;crl=c&amp;resultNs=AdminWebAuth&amp;resultLocal=ErrCrlNotAuth&amp;crlhashurl=login.aspx%3fdirect%3dtrue%26profile%3dehost%26scope%3dsite%26authtype%3dcrawler%26jrnl%3d09732896%26AN%3d144575127</t>
  </si>
  <si>
    <t>Marinela Inţă, Achim Muntean</t>
  </si>
  <si>
    <t>Researches regarding introducing temperature as a factor in cutting tool wear monitoring</t>
  </si>
  <si>
    <t>А.В. Анцев, Е.С. Янов, Ч.Х. Данг ОПТИМИЗАЦИЯ РЕЖИМОВ РЕЗАНИЯ С УЧЕТОМ УРОВНЯ ВИБРАЦИИ НА ОСНОВЕ
 ПРИМЕНЕНИЯ МЕТОДОВ ИСКУССТВЕННОГО ИНТЕЛЛЕКТА Вестник Воронежского государственного технического университета. Т. 16. № 3. 2020 DOI 10.25987/VSTU.2020.16.3.014</t>
  </si>
  <si>
    <t>https://cyberleninka.ru/article/n/optimizatsiya-rezhimov-rezaniya-s-uchetom-urovnya-vibratsii-na-osnove-primeneniya-metodov-iskusstvennogo-intellekta</t>
  </si>
  <si>
    <t>Researches regarding introducing temperature as a factor in cutting tool wear monitoring.</t>
  </si>
  <si>
    <t>A. V. AntsevEmail authorN. I. PaskoA. V. Khandozhko Evaluation of Tool Life Equation of Single-Point Cutting Tool by Accumulation Model</t>
  </si>
  <si>
    <t>DOI: 10.1007/978-3-030-22063-1_100</t>
  </si>
  <si>
    <t>Improving performance of roundabout intersections by optimizing traffic-flow speed.</t>
  </si>
  <si>
    <t>Impacts of Priority Parameters on the Traffic Performance at a Road Intersection Tolesa HundesaLegesse Lemecha ObsuLegesse Lemecha ObsuPurnachandra Rao Koya</t>
  </si>
  <si>
    <t>https://www.researchgate.net/publication/343547408_Impacts_of_Priority_Parameters_on_the_Traffic_Performance_at_a_Road_Intersection DOI: 10.9790/5728-1506030925</t>
  </si>
  <si>
    <t>Akhilesh Kumar, Avlokita Agrawal, Recent trends in solid waste management status, challenges, and potential for
 the future Indian cities – A review, Journal Current Research in Environmental Sustainability, 2020 Published by Elsevier B.V.</t>
  </si>
  <si>
    <t>https://www.researchgate.net/publication/346074692_Recent_trends_in_solid_waste_management_status_challenges_and_potential_for_the_future_Indian_cities_-_A_review</t>
  </si>
  <si>
    <t>Elsevier</t>
  </si>
  <si>
    <t>Anusha Mudgal, Anuradha Kumari, Apoorv Mittal, Archit Agarwa, Vishal Choudhary, Design and Development of a Smart Weighing Scale for Sugar Mill, International Journal of Computer Applications (0975 – 8887)
 Volume 176 – No. 23, May 2020</t>
  </si>
  <si>
    <t>https://www.researchgate.net/publication/341413756_Design_and_Development_of_a_Smart_Weighing_Scale_for_Sugar_Mill</t>
  </si>
  <si>
    <t>Emerging Imaging and Sensing Technologies for Security and Defence V; and Advanced Manufacturing Technologies for Micro- and Nanosystems in Security and Defence III; 1154014 (2020) https://doi.org/10.1117/12.2574392 , Proceedings Volume 11540 ;  Petr M. Pivkin, Vladimir A. Grechishnikov, Artem A. Ershov, Alexey B. Nadykto ; A new method for the precise determination of rational geometric parameters of the helical groove and cutting part of high-performance tri-flute</t>
  </si>
  <si>
    <t>Calin Mutiu</t>
  </si>
  <si>
    <t>Journal of Machine Engineering 2020; vol 20(3): 85–94 ; Uhlmann, E. , Gülzow, B. , Muthulingam, A. ; Optimising the grinding wheel design for flute grinding processes utilising numerical analysis of the complex contact conditions</t>
  </si>
  <si>
    <t>Performance evaluation for a sustainable supply chain management system in the automotive industry using artificial intelligence,  O Dumitrascu, M Dumitrascu, D Dobrotǎ - Processes, 2020 - mdpi.com Processes 2020, 8(11), 1384; https://doi.org/10.3390/pr8111384</t>
  </si>
  <si>
    <t>SCOPUS : https://www.mdpi.com/journal/processes</t>
  </si>
  <si>
    <t>OLEKSIK, V., (ULBS) PASCU, A.,(ULBS) GAVRUS, A., (INSA RENNES) OLEKSIK, M. (ULBS)</t>
  </si>
  <si>
    <t>Experimental studies regarding the single point incremental forming process. Academic Journal of Manufacturing Engineering, Vol. 8, No. 2, 2010, ISSN 1583-7904, p. 51-56.</t>
  </si>
  <si>
    <t>Kumar, A., Gulati, V., Kumar, P., Singh, H., Singh, V., Kumar, S., &amp; Haleem, A. (2020). Parametric Investigation of Forming Forces in Single Point Incremental Forming. Paper presented at the Materials Today: Proceedings.</t>
  </si>
  <si>
    <t>https://www.sciencedirect.com/science/article/pii/S2214785320329370</t>
  </si>
  <si>
    <t>Mihaaela Oleksik</t>
  </si>
  <si>
    <t>FLEACĂ, R., MIȚARIU, S.I.C., OLEKSIK, V., OLEKSIK, M., ROMAN, M. (toti ULBS)</t>
  </si>
  <si>
    <t>Mechanical Behaviour of Orthopaedic Cement Loaded with Antibiotics in the Operation Room, Materiale Plastice, Volume: 54 Issue: 2 Pages: 402-407, June 2017, Accession Number: WOS:000408702100045, ISSN: 0025-5289.</t>
  </si>
  <si>
    <t>Gandomkarzadeh, M., Mahboubi, A., &amp; Moghimi, H. R. (2020). Release behavior, mechanical properties, and antibacterial activity of ciprofloxacin-loaded acrylic bone cement: a mechanistic study. Drug Development and Industrial Pharmacy, 46(8), 1209-1218. doi:10.1080/03639045.2020.1788058, WOS:000547137600001</t>
  </si>
  <si>
    <t>https://www.tandfonline.com/doi/abs/10.1080/03639045.2020.1788058</t>
  </si>
  <si>
    <t>Russo, T., De Santis, R., Gloria, A., Barbaro, K., Altigeri, A., Fadeeva, I. V., &amp; Rau, J. V. (2020). Modification of PMMA Cements for Cranioplasty with Bioactive Glass and Copper Doped Tricalcium Phosphate Particles. Polymers, 12(1). doi:10.3390/polym12010037, WOS:000519848300037</t>
  </si>
  <si>
    <t>https://www.mdpi.com/2073-4360/12/1/37</t>
  </si>
  <si>
    <t>Xu, Y. M., Peng, H. M., Feng, B., &amp; Weng, X. S. (2020). Progress of antibiotic-loaded bone cement in joint arthroplasty. Chinese Medical Journal, 133(20), 2486-2494. doi:10.1097/cm9.0000000000001093, WOS:000585479800014</t>
  </si>
  <si>
    <t>https://www.ncbi.nlm.nih.gov/pmc/articles/PMC7575178/</t>
  </si>
  <si>
    <t>PASCU, A., OLEKSIK, M., ROSCA, N., AVRIGEAN, E., OLEKSIK, V. (toți ULBS)</t>
  </si>
  <si>
    <t>Experimental studies on uniaxial and echibiaxial tensile tests applied to plastic materials sheets, 35th Danubia Adria Symposium on Advances in Experimental Mechanics Published by Materials Today-Proceedings, 2019, 271-278, https://doi.org/10.1016/j.matpr.2019.03.124, WOS:000468465100014</t>
  </si>
  <si>
    <t>Lee, J.-K. (2020). Deformation and Life Evaluation of PC Plastic Materials Subjected to Repeated Impact Loads. Journal of the Korean Society of Industry Convergence, 23(4_2), 611-616.</t>
  </si>
  <si>
    <t>https://www.koreascience.or.kr/article/JAKO202024758671275.page</t>
  </si>
  <si>
    <t>Lee, J.-K. (2020). Evaluation on Mechanical Properties of PC and ABS Plastic Materials by Repetitive Impact. Journal of the Korean Society of Industry Convergence, 23(3), 375-380.</t>
  </si>
  <si>
    <t>https://www.koreascience.or.kr/article/JAKO202018436566677.page</t>
  </si>
  <si>
    <t>이진경. (2020). 충격하중을 받은 ABS 수지의 변형률 및 수명평가. 동력시스템공학회지, 24(4), 77-82. Lee. J.-K (2020) Strain and Life Evaluation of ABS Resin Subjected to Impact Loads, Journal of Power System Engineering, 24(4). 77-82, doi: doi.org/10.9726/kspse.2020.24.4.077</t>
  </si>
  <si>
    <t>http://www.kspse.org/xml/25016/25016.pdf</t>
  </si>
  <si>
    <t>BIRIȘ, C., OLEKSIK, M. (ULBS)</t>
  </si>
  <si>
    <t>Study about mechanical properties of materials obtained by thermoforming, Materials Science Forum, volume 957, 2019, p. 389-398</t>
  </si>
  <si>
    <t>Zhang, X., Song, L., &amp; Yu, R. (2020). The Property of a Novel Elastic Material Based on Modified Waste Rubber Powder (MWRP) by the Establishment of New Crosslinking Network. Waste and Biomass Valorization, 11(12), 6929-6941. doi:10.1007/s12649-020-00945-2</t>
  </si>
  <si>
    <t>https://link.springer.com/content/pdf/10.1007/s12649-020-00945-2.pdf</t>
  </si>
  <si>
    <t>OLEKSIK, M.</t>
  </si>
  <si>
    <t>Comparative study about different experimental layouts used on single point incremental forming process. ACTA Universitatis Cibiniensis, 2018,70(1), 21-27.</t>
  </si>
  <si>
    <t>Popp, M., Rusu, G., Oleksik, V., Biris, C. (2020). Influence of vertical step on forces and dimensional accuracy of SPIF parts–a numerical investigation. Paper presented at the IOP Conference Series: Materials Science and Engineering, vol. 968, article number 012020, doi:10.1088/1757-899X/968/1/012020</t>
  </si>
  <si>
    <t>https://iopscience.iop.org/article/10.1088/1757-899X/968/1/012020/meta</t>
  </si>
  <si>
    <t>POPP, M.-O., OLEKSIK, M., RACZ, S.-G., RUSU, G.-P. (toți ULBS)</t>
  </si>
  <si>
    <t>Numerical Study of a Process Strategy for Improving Geometrical Accuracy in Incremental Forming Process. ACTA Universitatis Cibiniensis, 2019, 71(1), 62-66</t>
  </si>
  <si>
    <t>Marosan, I. A., Constantin, G., Chicea, A., &amp; Bârsan, A. (2020). Study Regarding the Autonomous Mobile Platforms Used in Industry. Acta Universitatis Cibiniensis. Technical Series, 72(1), 49-56, DOI: 10.2478/aucts-2020-0008</t>
  </si>
  <si>
    <t>https://ui.adsabs.harvard.edu/abs/2020AcUnC..72...49M/abstract</t>
  </si>
  <si>
    <t>PASCU, A., OLEKSIK, M., AVRIGEAN, E. (toți ULBS)</t>
  </si>
  <si>
    <t>Experimental Method for Determining Forces at Bending of Perforated Plates. ACTA Universitatis Cibiniensis, 2017, 69(1), 52-58 doi: 10.1515/aucts-2017-0008</t>
  </si>
  <si>
    <t>Luo, S., Qiao, A., &amp; Tang, Q. (2020). Design of sensor for load measurement of river gate based on finite element method. Measurement, 157, 107688, https://doi.org/10.1016/j.measurement.2020.107688</t>
  </si>
  <si>
    <t>https://www.sciencedirect.com/science/article/abs/pii/S0263224120302268</t>
  </si>
  <si>
    <t>VLAD, D., OLEKSIK, M. (toți ULBS)</t>
  </si>
  <si>
    <t>Research Regarding Uniaxial Tensile Strength of Nylon Woven Fabrics, Coated and Uncoated with Silicone, 9th INTERNATIONAL CONFERENCE
 ON MANUFACTURING SCIENCE AND EDUCATION
 -MSE 2019- MATEC Web of Conferences 290, article number 09003, https://doi.org/10.1051/matecconf/201929009003</t>
  </si>
  <si>
    <t>Kim, J. Y., Kim, H. M., &amp; Min, M. H. (2020). Study on the Applicability of the Air Cushion Material for Impact Relief through Thermal Bonding of High Strength Fabrics. Textile Coloration and Finishing, 32(3), 176-183.</t>
  </si>
  <si>
    <t>https://www.koreascience.or.kr/article/JAKO202029757857480.page</t>
  </si>
  <si>
    <t>Dobrotă D. (ULBS), Petrescu V. (ULBS)</t>
  </si>
  <si>
    <t>DEPENDENCE OF THE MECHANICAL PROPERTIES OF JOINTS WELDED ACCORDING TO THE PARA METERS OF THE METAL ACTIVE GAS (MAG) WELDING REGIME</t>
  </si>
  <si>
    <t>Nogay H.S., Akinci T.C., Classification of operation cases in electric arc welding wachine by using deep convolutional neural networks, NEURAL COMPUTING &amp; APPLICATIONS, 2020, https://doi.org/10.1007/s00521-020-05436-y</t>
  </si>
  <si>
    <t>https://link.springer.com/article/10.1007/s00521-020-05436-y#citeas</t>
  </si>
  <si>
    <t>WoS, Scopus</t>
  </si>
  <si>
    <t>Dobrotă D., Petrescu V.</t>
  </si>
  <si>
    <t>Constructive optimization of vulcanization installations in order to improve the performance of conveyor belts</t>
  </si>
  <si>
    <t>Semrád, K., Draganová, K., Košcák, P., Cernan, J., Statistical prediction models of impact damage of airport conveyor belts, Transportation Research Procedia Volume 51, 2020, Pages 11-19 9th International Conference on Air Transport, INAIR 2020; Zilina; Slovakia, Code 167635</t>
  </si>
  <si>
    <t>Petrescu, V., Paraschiv, G., Dobrotă, D.</t>
  </si>
  <si>
    <t>The optimization of welding regime parameters at shielded metal arc welding (SMAW) by mathematical modeling</t>
  </si>
  <si>
    <t>Daniyan, I., Mpofu, K., Ramatsetse, B., Phuluwa, H.S., Numerical modeling and validation of Aluminium Friction Stir Welding (FSW) process during railcar manufacturing, Procedia CIRP Volume 97, 2020, Pages 7-14 8th CIRP Conference of Assembly Technology and Systems, CATS 2020; 10.1016/j.procir.2020.05.197</t>
  </si>
  <si>
    <t>Petrescu V.D.,</t>
  </si>
  <si>
    <t>Tehnologia materialelor, Editura Universității "Lucian Blaga" din Sibiu, 2013</t>
  </si>
  <si>
    <t>Petrescu V., Popescu F., Gligor A.,</t>
  </si>
  <si>
    <t>Blast Furnace in Engineering Education, Conference Proceedings Balkan Region Conference on Engineering Education, ISSN 1843-6730, pg. 139-142, 2012;</t>
  </si>
  <si>
    <t>Kumar, A. and Agrawal, A., 2020. Recent trends in solid waste management status, challenges, and potential for the future Indian cities–A review. Current Research in Environmental Sustainability, 2, p.100011.</t>
  </si>
  <si>
    <t>https://www.sciencedirect.com/science/article/pii/S2666049020300244</t>
  </si>
  <si>
    <t>Anusha Mudgal, Anuradha Kumari, Apoorv Mittal, Vishal Choudhary, Design and Development of a Smart Weighing Scale for Sugar Mill, International Journal of Computer Applications 176(23):31-33, May 2020, DOI: 10.5120/ijca2020920201</t>
  </si>
  <si>
    <t>https://www.ijcaonline.org/archives/volume176/number23/31340-2020920201</t>
  </si>
  <si>
    <t>Researchgate</t>
  </si>
  <si>
    <t>Petruse RE, (ULBS)
 Grecu V, (ULBS)
 Chiliban BM (ULBS)</t>
  </si>
  <si>
    <t>FING3
 FING4</t>
  </si>
  <si>
    <t>Augmented reality applications in the transition towards the sustainable organization</t>
  </si>
  <si>
    <t>Management Review Quarterl (Abderahman Rejeb, John G. Keogh, Samuel Fosso Wamba &amp; Horst Treiblmaier ”The potentials of augmented reality in supply chain management: a state-of-the-art review”)</t>
  </si>
  <si>
    <t>https://link-springer-com.am.e-nformation.ro/article/10.1007/s11301-020-00201-w</t>
  </si>
  <si>
    <t>Processes 2020, 8(5), 585
 (Larisa Ivascu, Measuring the Implications of Sustainable Manufacturing in the Context of Industry 4.0 )</t>
  </si>
  <si>
    <t>Petruse, R.E. (ULBS)
 Johnson, B.
 Bondrea, I. (ULBS)</t>
  </si>
  <si>
    <t>Micromachines
 11(7),658 ( Chin, S.Y., Dikshit, V., Priyadarshini, B.M., Zhang, Y. ”Powder-Based 3D Printing for the Fabrication of Device with Micro and Mesoscale Features”)</t>
  </si>
  <si>
    <t>Petruse, R.E. (ULBS)
 Puşcaşu, S. (ULBS)
 Pascu, A. (ULBS)
 Bondrea, I. (ULBS)</t>
  </si>
  <si>
    <t>Key factors towards a high-quality additive manufacturing process with ABS material</t>
  </si>
  <si>
    <t>Evergreen Open Access Volume 7, Issue 3, 
 ( Weake, N.a, Pant, M.a, Sheoran, A.a, Haleem, A.b, Kumar, H. ”Optimising parameters of fused filament fabrication process to achieve optimum tensile strength using artificial neural network”)</t>
  </si>
  <si>
    <t>Brindasu, P.D.(ULBS)
 Petruse, R.E. (ULBS)
 Carutasu, D. 
 Beju, L.D. (ULBS)</t>
  </si>
  <si>
    <t>PRODUCT LIFECYCLE MANAGEMENT FOR A MILITARY MAINTENANCE VEHICLE</t>
  </si>
  <si>
    <t>Journal of Consciousness Studies, Volume 27, Numbers 9-10, (Amada, N.; Lea, T.; Letheby, C.; Shane, J. ”Psychedelic Experience and the Narrative Self: An Exploratory Qualitative Study”)</t>
  </si>
  <si>
    <t>https://www.ingentaconnect.com/content/imp/jcs/2020/00000027/f0020009/art00001</t>
  </si>
  <si>
    <t>Pămărac Răzvan . (ULBS)
 Petruse, R.E. (ULBS)</t>
  </si>
  <si>
    <t>Study Regarding the Optimal Milling Parameters for Finishing 3D Printed Parts from ABS and PLA Materials</t>
  </si>
  <si>
    <t>Materials 2020, 13(11), 2608; https://doi.org/10.3390/ma13112608 
 Effects of CNC Machining on Surface Roughness in Fused Deposition Modelling (FDM) Products
 Mohammadreza Lalegani Dezaki, Mohd Khairol Anuar Mohd Ariffin and Mohd Idris Shah Ismail</t>
  </si>
  <si>
    <t>https://www.mdpi.com/1996-1944/13/11/2608/htm</t>
  </si>
  <si>
    <t>Sergiu Gabriel Stanciu. (ULBS)
 Radu Petruse. (ULBS)
 Bogdan-Constantin Pîrvu. (ULBS)</t>
  </si>
  <si>
    <t>Development Overview of a Smart Customizable Product</t>
  </si>
  <si>
    <t>Proceedings of the 12th Annual International Conference on Education and New Learning Technologies, pp. 3084-3093, Palma de Mallorca, Spain, July 2020. THE IMPACT OF VIRTUAL REALITY SIMULATORS IN MANUFACTURING INDUSTRY N.A Țocu</t>
  </si>
  <si>
    <t>https://library.iated.org/view/TOCU2020IMP</t>
  </si>
  <si>
    <t>V. C. Govoreanu and M. Neghină, "Speech Emotion Recognition method using time-stretching in the Preprocessing Phase and Artificial Neural Network Classifiers," 2020 IEEE 16th International Conference on Intelligent Computer Communication and Processing (ICCP), 2020, pp. 69-74, doi: 10.1109/ICCP51029.2020.9266265.</t>
  </si>
  <si>
    <t>https://ieeexplore.ieee.org/document/9266265</t>
  </si>
  <si>
    <t>Petruse, R.E. (ULBS)
 Bondrea, I. (ULBS)</t>
  </si>
  <si>
    <t>Toma, E. (ULBS), Simion, C. (ULBS)</t>
  </si>
  <si>
    <t>The improvement of EDM pulse generator performance by use of the news silicon-carbide MOS transistors. Revista de Tehnologii Neconvenţionale, Volume 20, Issue 1, Martie 2016, Print: ISSN 2359 – 8646; ISSN-L 2359 – 8646; On-line: ISSN 2359 – 8654; ISSN-L 2359 – 8646, p. 28-35, 2016.</t>
  </si>
  <si>
    <t>Tseng K-H, Lin Y-S, Chang C-Y, Chung M-Y. A Study of a PID Controller Used in a Micro-Electrical Discharge Machining System to Prepare TiO2 Nanocolloids. Nanomaterials. 2020; 10(6):1044. https://doi.org/10.3390/nano10061044</t>
  </si>
  <si>
    <t>Nanomaterials | Free Full-Text | A Study of a PID Controller Used in a Micro-Electrical Discharge Machining System to Prepare TiO2 Nanocolloids | HTML (mdpi.com)</t>
  </si>
  <si>
    <t>Google Schollar</t>
  </si>
  <si>
    <t>Simion Carmen</t>
  </si>
  <si>
    <t>Ciora, R. (ULBS), Simion., C., M. (ULBS)</t>
  </si>
  <si>
    <t>Industrial application of image processing. ACTA Universitatis Cibiniensis, Technical Series, Volume 64, Issue 1 (November), 2014, ISSN (Online) 1583-7149, DOI: https://doi.org/10.2478/aucts-2014-0004, p.17-21, 2014.</t>
  </si>
  <si>
    <t>Sarah H. Farghaly, Samar M. Ismail, Floating-point discrete wavelet transform-based image compression on FPGA, AEU - International Journal of Electronics and Communications, Volume 124, 2020, 153363, ISSN 1434-8411, https://doi.org/10.1016/j.aeue.2020.153363.</t>
  </si>
  <si>
    <t>https://www.sciencedirect.com/science/article/abs/pii/S1434841120306828?via%3Dihub</t>
  </si>
  <si>
    <t xml:space="preserve">Qashlim, A., Basri, B., Haeruddin, H., Ardan, A., Nurtanio, I. &amp; Ilham, A. (2020). Smartphone Technology Applications for Milkfish Image Segmentation Using OpenCV Library. International Association of Online Engineering. Retrieved February 22, 2021 </t>
  </si>
  <si>
    <t>Smartphone Technology Applications for Milkfish Image Segmentation Using OpenCV Library - Learning &amp; Technology Library (LearnTechLib)</t>
  </si>
  <si>
    <t>Bondrea, I. (ULBS), Simion, C. (ULBS), Hermann H. (BRANDL Maschinenbau, Pfeffenhausen, Germany)</t>
  </si>
  <si>
    <t>Product Lifecycle Management in Stamping and Moulding Tool Manufacturing for the Automotive Industry. Proceedings of the 10th WSEAS International Systems'06, Greece, Vouliagmeni Beach-Athens, July 10-12, 2006, ISSN 1790-5117, ISBN 960-8457-47-5, p.687-691, 2006.</t>
  </si>
  <si>
    <t xml:space="preserve">Dumitrascu O, Dumitrascu M, Dobrotǎ D. Performance Evaluation for a Sustainable Supply Chain Management System in the Automotive Industry Using Artificial Intelligence. Processes. 2020; 8(11):1384. </t>
  </si>
  <si>
    <t>Processes | Free Full-Text | Performance Evaluation for a Sustainable Supply Chain Management System in the Automotive Industry Using Artificial Intelligence | HTML (mdpi.com)</t>
  </si>
  <si>
    <t xml:space="preserve">Luca, R. (Heilbronn University, Germany), Troester, R. (Heilbronn University, Germany), Gall, R. (Heilbronn University, Germany), Simion, C (ULBS) </t>
  </si>
  <si>
    <t>Environment mapping for autonomous driving into parking lots. Proceedings of 2010 IEEE International Conference on Automation, Quality and Testing, Robotics “AQTR 2010”, THETA 17th edition, volume 3, Tome III, IEEE Catalog Number CFP10AQT-PRT, ISBN 978-1-4244-5722-8, Cluj-Napoca, România, May 28-30, 2010, DOI: 10.1109/AQTR.2010.5520661, pag.153-158 (p.1-6), 2010.</t>
  </si>
  <si>
    <t>Diachuk M, Easa SM, Bannis J. Path and Control Planning for Autonomous Vehicles in Restricted Space and Low Speed. Infrastructures. 2020; 5(5):42. https://doi.org/10.3390/infrastructures5050042</t>
  </si>
  <si>
    <t>Infrastructures | Free Full-Text | Path and Control Planning for Autonomous Vehicles in Restricted Space and Low Speed (mdpi.com)</t>
  </si>
  <si>
    <t>Săvescu Roxana (ULBS)</t>
  </si>
  <si>
    <t xml:space="preserve">Development of an econometric model case study: Romanian classification system, Studies in Business and Economics no. 10(2)/2015, 160-169. </t>
  </si>
  <si>
    <t>Differences in Turnover Intentions Between Nonmillennials and Millennials in Nonprofit Organizations
Kevin Allen Dennis, Walden University</t>
  </si>
  <si>
    <t>https://scholarworks.waldenu.edu/dissertations/9555/</t>
  </si>
  <si>
    <t>ScholarWork</t>
  </si>
  <si>
    <t>What Is the Relationship between Employee Engagement and Job Satisfaction to Organizational Commitment in Supply Chain Management? An Examination of These Causal Factors in Supply Chain Managers in the Middle East
Phaylinh "Tia" Nosavan Prang</t>
  </si>
  <si>
    <t>https://digitalcommons.liberty.edu/doctoral/2514/</t>
  </si>
  <si>
    <t>Scholars Crossing</t>
  </si>
  <si>
    <t>Săvescu Roxana (ULBS), Marian Laba (Comisia de Clasificare Carcase)</t>
  </si>
  <si>
    <t>Multivariate regression analysis applied to the calibration of equipment used in pig meat classification in Romania, Meat Science 116, pp 16-25</t>
  </si>
  <si>
    <t>A biological characteristic extrapolation of compound toxicity for different developmental stage species with toxicokinetic-toxicodynamic model
By: Gao, Yongfei; Xie, Zhicheng; Feng, Mingfeng; et al.
ECOTOXICOLOGY AND ENVIRONMENTAL SAFETY   Volume: ‏ 203     Article Number: 111043   Published: ‏ OCT 15 2020</t>
  </si>
  <si>
    <t>https://apps-webofknowledge-com.am.e-nformation.ro/full_record.do?product=WOS&amp;search_mode=CitingArticles&amp;qid=7&amp;SID=E4rDb4Vo8clU4Y7vLz8&amp;page=1&amp;doc=2</t>
  </si>
  <si>
    <t>Roșca Nicolae (ULBS)</t>
  </si>
  <si>
    <t>A Brief Review of Manufacturing Medical Implants by Single Point Incremental Forming, https://doi.org/10.2478/aucts-2018-0003</t>
  </si>
  <si>
    <t>Kumar Rohit, Kumar Gulshan, Singh Arshpreet, An assessment of residual stresses and microstructure during single point incremental forming of commercially pure titanium used in biomedical applications, Materials Today: Proceedings, Vol.28, part 2, 2020, Pages 1261-1266, https://doi.org/10.1016/j.matpr.2020.04.147</t>
  </si>
  <si>
    <t>https://www.sciencedirect.com/science/article/pii/S2214785320327620</t>
  </si>
  <si>
    <t>Pascu Adrian, Oleksik Mihaela, Rosca Nicolae, Avrigean Eugen, Oleksik Valentin (toți ULBS)</t>
  </si>
  <si>
    <t>Experimental studies on uniaxial and echibiaxial tensile tests applied to plastic materials sheets</t>
  </si>
  <si>
    <t>Lee Jin-Kyung, Strain and Life Evaluation of ABS Resin Subjected to Impact Loads, Journal of Power System Engineering, Vol.24, No.4, pp.77-82, August 2020, https://doi.org/10.9726/kspse.2020.24.4.077</t>
  </si>
  <si>
    <t>Lee Jin-Kyung, Deformation and Life Evaluation of PC Plastic Materials Subjected to Repeated Impact Loads, Journal of the Korean Society of Industry Convergence, Vol.23, Issue 4_2, pp.611-616, August 2020, https://doi.org/10.21289/KSIC.2020.23.4.611</t>
  </si>
  <si>
    <t>Lee Jin-Kyung, Evaluation on Mechanical Properties of PC and ABS Plastic Maerials by Repetitive Impact, Journal of the Korean Society of Industry Convergence, Vol.23, Issue 3, pp.375-380, 2020, https://doi.org/10.21289/KSIC.2020.23.3.375</t>
  </si>
  <si>
    <t>MV Iuga (Marquardt), LI Rosca (ULBS)</t>
  </si>
  <si>
    <t>Comparison of problem solving tools in lean organizations</t>
  </si>
  <si>
    <t>Smart Manufacturing Through Digital Shop Floor Management Boards</t>
  </si>
  <si>
    <t>https://link.springer.com/article/10.1007/s11277-020-07379-y</t>
  </si>
  <si>
    <t>springer.com   https://www.scopus.com/authid/detail.uri?authorId=56511944400&amp;eid=2-s2.0-0031313726   http://cel.webofknowledge.com/InboundService.do?product=CEL&amp;Func=Frame&amp;SrcApp=Publons&amp;SrcAuth=Publons_CEL&amp;SID=E2m6AD14ElxQXGhQDc7&amp;customersID=Publons_CEL&amp;smartRedirect=yes&amp;mode=CitingArticles&amp;IsProductCode=Yes&amp;Init=Yes&amp;viewType=summary&amp;action=search&amp;UT=WOS%3A000435283800022</t>
  </si>
  <si>
    <t xml:space="preserve">
Digitising Shop Floor Visualisation Boards: Missing Link in the Industry 4.0 Era
By: Mathiasen, John Bang; Clausen, Pernille</t>
  </si>
  <si>
    <t>http://cel.webofknowledge.com/full_record.do?product=CEL&amp;search_mode=CitingArticles&amp;qid=1&amp;SID=E2m6AD14ElxQXGhQDc7&amp;pReturnLink=&amp;pSrcDesc=&amp;page=1&amp;UT=WOS:000435283800022&amp;doc=2</t>
  </si>
  <si>
    <t>http://cel.webofknowledge.com/InboundService.do?product=CEL&amp;Func=Frame&amp;SrcApp=Publons&amp;SrcAuth=Publons_CEL&amp;SID=E2m6AD14ElxQXGhQDc7&amp;customersID=Publons_CEL&amp;smartRedirect=yes&amp;mode=CitingArticles&amp;IsProductCode=Yes&amp;Init=Yes&amp;viewType=summary&amp;action=search&amp;UT=WOS%3A000435283800022</t>
  </si>
  <si>
    <t>Maria Virginia Iuga, Claudiu Vasile Kifor, Liviu-Ion Rosca</t>
  </si>
  <si>
    <t>Identification of Key Performance Indicators in Project-Based Organisations through the Lean Approach
C Cruz Villazón, L Sastoque Pinilla, JR Otegi Olaso… - Sustainability, 2020 - mdpi.com</t>
  </si>
  <si>
    <t>https://www.mdpi.com/2071-1050/12/15/5977</t>
  </si>
  <si>
    <t>mdpi.com</t>
  </si>
  <si>
    <t>The first evidence about conceptual vs analytical lean healthcare research studies
A da Cunha Reis, CG de Souza… - Journal of Health …, 2020 - emerald.com</t>
  </si>
  <si>
    <t>https://www.emerald.com/insight/content/doi/10.1108/JHOM-01-2020-0021/full/html</t>
  </si>
  <si>
    <t>emerald.com</t>
  </si>
  <si>
    <t>LEAN INFORMATION MANAGEMENT: SELECTING CRITERIA FOR KEY PERFORMANCE INDICATORS AT SHOP FLOOR</t>
  </si>
  <si>
    <t>Correlations of Salient Beliefs to Knowledge Self-Efficacy among Workers within the Construction Industry
M Mackillop - 2020 - search.proquest.com</t>
  </si>
  <si>
    <t>https://search.proquest.com/openview/6de4ca703984d056e26ef29f0671da48/1?pq-origsite=gscholar&amp;cbl=18750&amp;diss=y</t>
  </si>
  <si>
    <t>search.proquest.com</t>
  </si>
  <si>
    <t>La Gestión de la Información en la Cadena de Suministro Interna. Lean Information Management para un flujo de información efectivo en Innovative Knitwear …
AS Ayma Silva, CS Quispe Chumbiray… - 2020 - tesis.pucp.edu.pe</t>
  </si>
  <si>
    <t>http://tesis.pucp.edu.pe/repositorio/handle/20.500.12404/16694</t>
  </si>
  <si>
    <t xml:space="preserve"> tesis.pucp.edu.pe</t>
  </si>
  <si>
    <t>M Ulmeanu, C Doicin, L Roșca, A Rennie, T Abram, P Bajdor</t>
  </si>
  <si>
    <t>TecHUB 4.0-Technology and entrepreneurship education for bridging the gap in smart product development</t>
  </si>
  <si>
    <t xml:space="preserve"> The influence of additive manufacturing on early internationalization: considerations into potential avenues of IE research
By:Hannibal, M (Hannibal, Martin)[JOURNAL OF INTERNATIONAL ENTREPRENEURSHIP  Volume: 18   Issue: 4   Pages: 473-491   Published: DEC 2020]</t>
  </si>
  <si>
    <t>http://cel.webofknowledge.com/full_record.do?product=CEL&amp;search_mode=CitingArticles&amp;qid=1&amp;SID=C6pujXXUE4ozKhmsUZy&amp;pReturnLink=&amp;pSrcDesc=&amp;page=1&amp;UT=WOS:000569367700170&amp;doc=2</t>
  </si>
  <si>
    <t>cel.webofknowledge.com</t>
  </si>
  <si>
    <t>[PDF] The influence of additive manufacturing on early internationalization: considerations into potential avenues of IE research
M Hannibal - Journal of International Entrepreneurship, 2020 - Springer</t>
  </si>
  <si>
    <t>https://link.springer.com/content/pdf/10.1007/s10843-019-00267-y.pdf
M Hannibal - Journal of International Entrepreneurship, 2020 - Springer</t>
  </si>
  <si>
    <t>springer.com</t>
  </si>
  <si>
    <t>V Oleksik, A Pascu, L Roșca, I Bondrea</t>
  </si>
  <si>
    <t xml:space="preserve"> Numerical-Experimental Comparison Study Regarding Single Point Incremental Forming Process
Published in 11TH INTERNATIONAL CONFERENCE ON NUMERICAL METHODS IN INDUSTRIAL FORMING PROCESSES (NUMIFORM 2013) in 2013 
</t>
  </si>
  <si>
    <t>Incremental forming - CAE/CAM approaches and results by Racz, G. S.; Oleksik, V. S.; Breaz, R. E.
Conference: 7th International Conference on Modern Technologies in Industrial Engineering (ModTech) Location: Iasi, ROMANIA Date: JUN 19-22, 2019</t>
  </si>
  <si>
    <t>http://cel.webofknowledge.com/InboundService.do?product=CEL&amp;Func=Frame&amp;SrcApp=Publons&amp;SrcAuth=Publons_CEL&amp;SID=F6NvPTbxLbB9gdBwBet&amp;customersID=Publons_CEL&amp;smartRedirect=yes&amp;mode=CitingArticles&amp;IsProductCode=Yes&amp;Init=Yes&amp;viewType=summary&amp;action=search&amp;UT=WOS%3A000319876400069</t>
  </si>
  <si>
    <t>RUS, A. M. (Marquardt), ZERBES, M. V., KIFOR, C. V., RUS, C. G . (Ofițer în armată), &amp; GRECU, V</t>
  </si>
  <si>
    <t>PROCESS
 IMPROVEMENT USING DMAIC METHODOLOGY IN AUTOMOTIVE INDUSTRY.
 CASE STUDY</t>
  </si>
  <si>
    <t>Anshula Garg, Kalhan Raina and Richa Sharma,
 Reducing soldering defects in mobile phone manufacturing company: A DMAIC approach
 IOP Conference Series: Materials Science and Engineering</t>
  </si>
  <si>
    <t>doi:10.1088/1757-899X/748/1/012027</t>
  </si>
  <si>
    <t>https://iopscience.iop.org/article/10.1088/1757-899X/748/1/012027</t>
  </si>
  <si>
    <t>Zerbes Mihai</t>
  </si>
  <si>
    <t>Ayham Darwich, Hasan Nazha, Aleen Sliman, Ankle–foot orthosis design between the tradition and the computerized perspectives,
The International Journal of Artificial Organs (IJAO), First Published November 29, 2019,  National Library of Medicine 2020 May;43(5):354-361.</t>
  </si>
  <si>
    <t>Purcar Carmen</t>
  </si>
  <si>
    <t>Moraru, GM; Popa Daniela</t>
  </si>
  <si>
    <t>Organizational factors that influence job satisfaction in a company from automotive industry</t>
  </si>
  <si>
    <t xml:space="preserve">Sanni M.O.A., Human Resource Management (HRM) practices and its impact on customer satisfaction in SMEs in the tourism sector in Namibia;  International Journal Of Creative and Innovative Research In All Studies, ISSN (O) 2581-5334,
May 2020, Vol. 2 Issue. 12 </t>
  </si>
  <si>
    <t>Google Scholar, Edocr, Academia.edu</t>
  </si>
  <si>
    <t>Popa Daniela</t>
  </si>
  <si>
    <t>Strategic management problems in Romanian small and mediumsized enterprises</t>
  </si>
  <si>
    <t>Păunescu Carmen, Argatu Ruxandra, CRITICAL FUNCTIONS IN ENSURING EFFECTIVE BUSINESS CONTINUITY MANAGEMENT. EVIDENCE FROM ROMANIAN COMPANIES, Journal of Business Economics and Management, 21(2), 497-520</t>
  </si>
  <si>
    <t>Scopus, Crossref</t>
  </si>
  <si>
    <t>Popa Daniela, Miricescu Dan, Faloba Viorica (ULBS)</t>
  </si>
  <si>
    <t xml:space="preserve">FING3    </t>
  </si>
  <si>
    <t>GESTIONAREA RISCURILOR ÎN CADRUL IMM-URILOR - TEHNICĂ MANAGERIALĂ DE BAZĂ ÎN IMPLEMENTAREA PROIECTELOR</t>
  </si>
  <si>
    <t>Adina-Liliana PRIOTEASA, Nicoleta CHICU, Alina-Andreea ȘTEFĂNESCU (MARIN), Alexandru BUGHEANU, Ruxandra DINULESCU; Risk Management Practices in Small and Medium Enterprises: Evidence from Romania; Management and Economics Review</t>
  </si>
  <si>
    <t>https://www.ceeol.com/search/article-detail?id=872868</t>
  </si>
  <si>
    <t>EconLit ;  REPEC; DOAJ (Directory of Open Access Journals); CEEOL (Central And Eastern European Online LibrARY); EBSCO</t>
  </si>
  <si>
    <t>Popa Daniela, Miricescu Dan</t>
  </si>
  <si>
    <t>IDENTIFICATION OF STRATEGIC ACTIONS AND TYPES OF STRATEGIES ADOPTED IN SMEs FROM SIBIU COUNTY.</t>
  </si>
  <si>
    <t>Gregory Ricardo Jackson, ; Leadership Strategies for Success of Small to Medium Urban Enterprises;  Walden University - teza de doctorat</t>
  </si>
  <si>
    <t>https://scholarworks.waldenu.edu/dissertations/10141/</t>
  </si>
  <si>
    <t>Sönmez, Maria (Institutul de Cercetare Univ. București), Ficai, Denisa (UPB), Ficai, A. (Metav R&amp;D S.A), Alexandrescu, Laurentia (INCDTP), Georgescu, M. (INCDTP), Trusca, Roxana (Metav R&amp;D S.A), Gurau, Dana (INCDTP), Țîțu, M. (ULBS), Andronescu, Ecaterina (Institutul de Cercetare Univ. București)</t>
  </si>
  <si>
    <t>Applications of mesoporous silica in biosensing and controlled release of insulin</t>
  </si>
  <si>
    <t>Sapre, N., Chakraborty, R., Purohit, P., Bhat, S., Das, G., &amp; Bajpe, S. R., Enteric pH responsive cargo release from PDA and PEG coated mesoporous silica nanoparticles: A comparative study in: Drosophila melanogaster. RSC Advances, 10(20), 11716-11726, https://doi.org/10.1039/c9ra11019d, 2020</t>
  </si>
  <si>
    <t>https://doi.org/10.1039/c9ra11019d</t>
  </si>
  <si>
    <t>Kornecki, J. F., Carballares, D., Tardioli, P. W., Rodrigues, R. C., Berenguer-Murcia, Á., Alcántara, A. R., &amp; Fernandez-Lafuente, R., Enzyme production of d-gluconic acid and glucose oxidase: Successful tales of cascade reactions. Catalysis Science and Technology, 10(17), 5740-5771, https://doi.org/10.1039/d0cy00819b, 2020</t>
  </si>
  <si>
    <t>https://doi.org/10.1039/d0cy00819b</t>
  </si>
  <si>
    <t>Chatterjee, S., Sharma, C. B., Lavie, C. J., Adhikari, A., Deedwania, P., &amp; O'Keefe, J. H., Oral insulin: An update. Minerva Endocrinologica, 45(1), 49-60, https://doi.org/10.23736/S0391-1977.19.03055-4, 2020.</t>
  </si>
  <si>
    <t>https://doi.org/10.23736/S0391-1977.19.03055-4</t>
  </si>
  <si>
    <t>Bondarev, A. V., Zhilyakova, E. T., Avtina, N. V., &amp; Demina, N. B., The study of the chemical composition of sorption substances. Research Journal of Pharmacy and Technology, 13(7), 3047-3050, https://doi.org/10.5958/0974-360X.2020.00541.7, 2020</t>
  </si>
  <si>
    <t>https://doi.org/10.5958/0974-360X.2020.00541.7</t>
  </si>
  <si>
    <t>Bloch, Katarzyna (Czestochowa University of Technology), Țîțu, M. (ULBS), Sandu, A.V. (Univ. Gh. Asachi Iasi)</t>
  </si>
  <si>
    <t>Investigation of the Structure and Magnetic Properties of Bulk Amorphous FeCoYB Alloy</t>
  </si>
  <si>
    <t>Haraga, R. A., Chicet, D. L., Cimpoiesu, N., Toma, S. L., &amp; Bejinariu, C., Influence of the stand-off distance and of the layers thickness on the adhesion and porosity of the 97MXC deposits obtained by arc spraying process. Paper presented at the IOP Conference Series: Materials Science and Engineering, , 877(1), https://doi.org/10.1088/1757-899X/877/1/012020, Retrieved from www.scopus.com, 2020</t>
  </si>
  <si>
    <t>https://doi.org/10.1088/1757-899X/877/1/012020</t>
  </si>
  <si>
    <t>Jez, B., Jez, K., &amp; Nabialek, M., Magnetic properties of composites based on amorphous iron alloys produced with the use of a non-magnetic binder and covered with high temperature varnish. Paper presented at the IOP Conference Series: Materials Science and Engineering, , 877(1), https://doi.org/10.1088/1757-899X/877/1/012027, Retrieved from www.scopus.com, 2020</t>
  </si>
  <si>
    <t>https://doi.org/10.1088/1757-899X/877/1/012027</t>
  </si>
  <si>
    <t>Țîțu, M. (ULBS), Oprean, C. (ULBS), Grecu, D. (Autoklass România)</t>
  </si>
  <si>
    <t>Applying the Kaizen Method and the 5S Technique in the Activity of Post-Sale Services in the Knowledge-Based Organization</t>
  </si>
  <si>
    <t>Burawat, P., Improvement of productivity by using means of work study, continuous improvement, muda elimination, and ECRS in electronics part manufacturing: A case study of BBB co., ltd. International Journal of Innovation, Creativity and Change, 10(10), 415-431, 2020</t>
  </si>
  <si>
    <t>https://www.ijicc.net/images/vol10iss10/101030_Burawat_2020_E_R.pdf</t>
  </si>
  <si>
    <t>Janjić, V., Todorović, M., &amp; Jovanović, D., Key success factors and benefits of kaizen implementation. EMJ - Engineering Management Journal, 32(2), 98-106. https://doi.org/10.1080/10429247.2019.1664274, 2020</t>
  </si>
  <si>
    <t>https://doi.org/10.1080/10429247.2019.1664274</t>
  </si>
  <si>
    <t>Pop, Alina Bianca (TEHNOCAD SA), Țîțu, M. (ULBS)</t>
  </si>
  <si>
    <t>Regarding to the Variance Analysis of Regression Equation of the Surface Roughness obtained by End Milling process of 7136 Aluminum Alloy</t>
  </si>
  <si>
    <t>Hu, C., Cai, J., Li, Y., Bi, C., Gu, Z., Zhu, J., Zheng, W., In situ growth of ultra-smooth or super-rough thin films by suppression of vertical or horizontal growth of surface mounds. Journal of Materials Chemistry C, 8(9), 3248-3257, https://doi.org/10.1039/c9tc06683g, 2020</t>
  </si>
  <si>
    <t>https://doi.org/10.1039/c9tc06683g</t>
  </si>
  <si>
    <t>Pîrnău, C. (UPB), Pîrnău, Mironela (Univ. Titu Maiorescu București), Țîțu, S. (Clinica de Oncologie), Țîțu, M. (ULBS)</t>
  </si>
  <si>
    <t>Comparative educational study between online and offline interactions in the knowledge-based economy</t>
  </si>
  <si>
    <t>Bai, X., &amp; Li, J., The best configuration of collaborative knowledge innovation management from the perspective of artificial intelligence. Knowledge Management Research and Practice, https://doi.org/10.1080/14778238.2020.1834886, 2020.</t>
  </si>
  <si>
    <t>https://doi.org/10.1080/14778238.2020.1834886</t>
  </si>
  <si>
    <t>Regarding Quality Management System in Aerospace Industry Organizations</t>
  </si>
  <si>
    <t>Ghose, D., &amp; Roy, R. ISO 9001 based quality management system's understanding in selected non-certified west bengal, india organisations. Journal of Critical Reviews, 7(6), 744-748, https://doi.org/10.31838/jcr.07.06.131, 2020</t>
  </si>
  <si>
    <t>https://doi.org/10.31838/jcr.07.06.131</t>
  </si>
  <si>
    <t>The Identification and Hierarchy of the Main Causes of Defective Implementation of 2D Drawings within a Technological Company</t>
  </si>
  <si>
    <t>Mitrache, I. A., Stinga, F., &amp; Severin, I., Continuous improvement in practice within oil and gas industry. Quality - Access to Success, 21(175), 52-57. Retrieved from www.scopus.com, 2020.</t>
  </si>
  <si>
    <t>Pop, Alina Bianca (TEHNOCAD SA), Țîțu, M. (ULBS), Oprean, C. (ULBS), Ceocea, C. (Univ. V. Alecsandri Bacau), Sandu V.A. (Univ. Gh. Asachi Iasi), Țîțu, Ș. (Clinica de Oncologie Cluj)</t>
  </si>
  <si>
    <t>Contributions concerning the possibility of implementing the APQP concept in the aerospace industry</t>
  </si>
  <si>
    <t>Grijalvo, M., &amp; Sanz-Samalea, B., Exploring EN 9100: Current key results and future opportunities–a study in the spanish aerospace industry. Economic Research-Ekonomska Istrazivanja, https://doi.org/10.1080/1331677X.2020.1838312, 2020</t>
  </si>
  <si>
    <t>https://doi.org/10.1080/1331677X.2020.1838312</t>
  </si>
  <si>
    <t>Implementation of an Integrated Management System: Quality-Information Security in an Industrial Knowledge-Based Organization</t>
  </si>
  <si>
    <t>Vesloguzova, M. V., Petrik, L. S., Salikhov, K. M., &amp; Bunakov, O. A., Monitoring as a tool to ensure the quality of services provided in the interaction of service organizations and municipal authorities in economy digitalization, https://doi.org/10.1007/978-3-030-11367-4_33, 2020. Retrieved from www.scopus.com</t>
  </si>
  <si>
    <t>https://doi.org/10.1007/978-3-030-11367-4_33</t>
  </si>
  <si>
    <t>Martin, P., Rafti, M., Marchetti, S., &amp; Fellenz, N., MCM-41-based composite with enhanced stability for cr(VI) removal from aqueous media. Solid State Sciences, 106, https://doi.org/10.1016/j.solidstatesciences.2020.106300, 2020</t>
  </si>
  <si>
    <t>https://doi.org/10.1016/j.solidstatesciences.2020.106300</t>
  </si>
  <si>
    <t>Surface Modification of Poly(Vinylchloride) for Manufacturing Advanced Catheters. Current medicinal chemistry</t>
  </si>
  <si>
    <t>Ishihara, K., Suzuki, K., Inoue, Y., &amp; Fukazawa, K., Effects of molecular architecture of photoreactive phospholipid polymer on adsorption and reaction on substrate surface under aqueous condition. Journal of Biomaterials Science, Polymer Edition, https://doi.org/10.1080/09205063.2020.1839340, 2020</t>
  </si>
  <si>
    <t>https://doi.org/10.1080/09205063.2020.1839340</t>
  </si>
  <si>
    <t>Mphela, T. (2020). Causes of road accidents in Botswana: An econometric model. Journal of Transport and Supply Chain Management, 14, 8 pages. doi:https://doi.org/10.4102/jtscm.v14i0.509</t>
  </si>
  <si>
    <t>Tarnu L.I.</t>
  </si>
  <si>
    <t>Aspecte legislative ale sistematizării şi semnalizării traficului rutier în România,  Editura Universităţii „Lucian Blaga” din Sibiu, 2016</t>
  </si>
  <si>
    <t>TUDOR V. Some considerations on criminal liability in the field of road safety offences regarding the obstructing or hindering of public road traffic. Review of Management &amp; Economic Engineering. 2020 Sep 1;19(3).</t>
  </si>
  <si>
    <t>https://www.rmee.org/abstracturi/77/11_met_Articol_553_Art.%20rasp%20penala,%2020.%20Tudor.pdf</t>
  </si>
  <si>
    <t>EBSCO, Ulrichsweb</t>
  </si>
  <si>
    <t>Analiza, Investigarea si Reconstrucţia accidentelor rutiere, Editura Universul Juridic, București, 2012</t>
  </si>
  <si>
    <t>Elemente de drept si legislatie, Editura Universităţii „Lucian Blaga” din Sibiu, Sibiu, 2014;</t>
  </si>
  <si>
    <t>„Legal liability Regading the Regime of Organization, Systematization and Signalization of Roads in Romania”, Conferinţa ştiinţifică internaţională "Organizaţia bazată pe cunoaştere –  The 23 rd International Conference, The Knowledge-Based Organization”, editia a XXIII-a, pp 240-244, 15-17.VI.2017, Sibiu, Editura Academiei Forţelor Terestre „Nicolae Bălcescu” din Sibiu, 370 p, ISSN 1843-6722</t>
  </si>
  <si>
    <t>“Studii si concluzii referitoare la riscul rutier generat de implicarea autovehiculelor destinate condusului pe partea stanga”, Revista de Management și Inginerie Economică, Vol. 16, pp 640-651,  no.4(66), 2017, Editura Todesco, Cluj Napoca, ISSN 1583-624X, ISSN(online) 2360-2155.</t>
  </si>
  <si>
    <t>“Legal and practical aspects regarding the development of road safety audit in Romania”  Buletinul Stiintific al Academiei Forțelor Terestre, Volumul XXII, nr. 2(44)/2017, pp 114-124, Editura Academiei Forțelor Terestre „Nicolae Balcescu” Sibiu, ISSN 2247-8396, ISSN-L 1224-5178</t>
  </si>
  <si>
    <t>Threats and Risks Generated by Illegal Migration Flows and
Their Control. Scientific Bulletin 20(2): 70–78, 2016.</t>
  </si>
  <si>
    <t>Tušek D. SWOT ANALIZA OPASNOSTI OD KBRN TERORIZMA U REPUBLICI HRVATSKOJ. Polemos: časopis za interdisciplinarna istraživanja rata i mira. 2020 Jun 15;23(46):37-60.</t>
  </si>
  <si>
    <t>https://hrcak.srce.hr/248084</t>
  </si>
  <si>
    <t>Google Scholar, HRČAK</t>
  </si>
  <si>
    <t>Bodoașcă T., Tarnu L.</t>
  </si>
  <si>
    <t>Dreptul Proprietatii Intelectuale, Ed. 3, Editura Universul Juridic, Bucuresti, 2015</t>
  </si>
  <si>
    <t>Elemente de Drept şi Legislaţie, Editura Universităţii „Lucian Blaga” din Sibiu, 2014</t>
  </si>
  <si>
    <t>Tarnu L., Țîțu M., Țîțu Ș. (Clinica Oncologie CJ), Răulea A.S.</t>
  </si>
  <si>
    <t>Implementing the Taguchi Method Towards the Improvement of Product Quality, Precision Mechanics, Optics and Mechatronics, no. 48/2015, p. 128-132, 2015</t>
  </si>
  <si>
    <t>Andreea Angela ŞTEŢIU, Valentin OLEKSIK, Mircea ŞTEŢIU, Mihai BURLIBASA, Victor TRAISTARU, Luminita OANCEA, Serban BERTESTEANU, Ileana IONESCU</t>
  </si>
  <si>
    <t>Modelling and Finite Element Method in Dentistry</t>
  </si>
  <si>
    <t xml:space="preserve">A Finite Element Analysis of Biomechanics in Distraction Osteogenesis of Ascending Ramus Lengthening between Males and Females—A Comparative Study.  Ali R Al-Khatib, Lamiaa A Hasan, Mohammed Najeeb Abdullah Alrawi, Emad Hazim Kasim Alhajar. Journal of Orofacial sciences. Year : 2020;  Volume : 12; Issue : 1; Page : 41-46.
</t>
  </si>
  <si>
    <t>http://www.jofs.in/article.asp?issn=0975-8844;year=2020;volume=12;issue=1;spage=41;epage=46;aulast=Al-Khatib</t>
  </si>
  <si>
    <t>google + SCOPUS</t>
  </si>
  <si>
    <t xml:space="preserve">Stress influence on orthodontic system components under simulated treatment loadings. Ali Benaissa; Ali Merdji; Mohamed Z. Bendjaballah;  Peter Ngan; Osama M. Mukdadi. Computer Methods and Programs in Biomedicine
Volume 195, October 2020, 105569. https://doi.org/10.1016/j.cmpb.2020.105569. </t>
  </si>
  <si>
    <t xml:space="preserve"> https://www-scopus-com.am.e-nformation.ro/record/display.uri?eid=2-s2.0-85085739787&amp;origin=resultslist&amp;sort=plf-f&amp;src=s&amp;citedAuthorId=55822231500&amp;imp=t&amp;sid=ecb3d7aaa710f720f4cd46758ea6cfbb&amp;sot=cite&amp;sdt=cite&amp;cluster=scopubyr%2c%222020%22%2ct&amp;sl=0&amp;relpos=0&amp;citeCnt=0&amp;searchTerm=#references + https://www.sciencedirect.com/science/article/abs/pii/S0169260720306763</t>
  </si>
  <si>
    <t>SCOPUS + google</t>
  </si>
  <si>
    <t>ANDREEA ANGELA ŞTEŢIU, MIRCEA ŞTEŢIU, MIHAI BURLIBAŞA, VIOREL ȘTEFAN PERIEANU, GABRIELA TĂNASE, NARCIS MARCOV, OANA-CELLA ANDREI, RADU COSTEA, ELENA-CRISTINA MARCOV, DANA CRISTINA BODNAR, TRAIAN BODNAR, MAGDALENA NATALIA DINA, CONSTANTIN DĂGUCI, LUMINIȚA DĂGUCI, CORINA MARILENA CRISTACHE, CAMELIA IONESCU, LUMINIȚA OANCEA, MĂDĂLINA VIOLETA PERIEANU, CLAUDIA CAMELIA BURCEA, COSMIN MEDAR, CARMEN DANIELA DOMNARIU, ILEANA IONESCU</t>
  </si>
  <si>
    <t xml:space="preserve"> FEM analysis of masticatory induced stresses over surrounding tissues of dental implant </t>
  </si>
  <si>
    <t>Scopus + google</t>
  </si>
  <si>
    <t xml:space="preserve">A pilot study for the analysis of some biomechanical risk factors regarding the immediate loading of dental implants. Epistatu, Dragos; Stratan, Elena; Trascu, Cezar; Dogioiu, Florian C.; Suciu, Ioana; Cuculescu, Marian; Pircalabioru, Gratiela Gradisteanu; Perlea, Paula; Gheorghiu, Irina; Dimitriu, Bogdan. ROMANIAN BIOTECHNOLOGICAL LETTERS, Volume: 25, Issue: 2, iul-aug 2020; Pages: 1495-1500. DOI: 10.25083/rbl/25.2/1495.1500 </t>
  </si>
  <si>
    <t>https://apps-webofknowledge-com.am.e-nformation.ro/full_record.do?product=WOS&amp;search_mode=CitingArticles&amp;qid=16&amp;SID=E4KqjUiFiaT123dywzU&amp;page=1&amp;doc=2</t>
  </si>
  <si>
    <t>Loskyll M. (DFKI), Schlick J. (DFKI), Hodek S. (DFKI), Ollinger L. (DFKI), Gerber T. (DFKI), Pirvu B.C</t>
  </si>
  <si>
    <t>Semantic Service Discovery and Orchestration for Manufacturing Processes</t>
  </si>
  <si>
    <t>Bakakeu, J., Schafer, F., Franke, J., Baer, S., Klos, H.-H., Peschke, J.
 57191513239;55069636800;57169710000;57216161542;57210554261;57211515111;
 Reasoning over OPC UA Information Models using Graph Embedding and Reinforcement Learning
 (2020) Proceedings - 2020 3rd International Conference on Artificial Intelligence for Industries, AI4I 2020, art. no. 9253080, pp. 40-47. 
 https://www.scopus.com/inward/record.uri?eid=2-s2.0-85097885751&amp;doi=10.1109%2fAI4I49448.2020.00016&amp;partnerID=40&amp;md5=90e317a91b90018cdafa7fb7bab490bc
 DOI: 10.1109/AI4I49448.2020.00016
 DOCUMENT TYPE: Conference Paper
 PUBLICATION STAGE: Final
 SOURCE: Scopus</t>
  </si>
  <si>
    <t>https://ieeexplore.ieee.org/abstract/document/9253080</t>
  </si>
  <si>
    <t>The Semantic Web in the Internet of Production: A Strategic Approach with Use-Case Examples
 Authors:
 Johannes Lipp
 Katrin Schilling
 Keywords: Semantic Web; Internet of Production; Use-Cases
 Pages: 68 to 72
 Copyright: Copyright (c) IARIA, 2020
 Publication date: October 25, 2020
 Published in: conference
 ISSN: 2308-4510
 ISBN: 978-1-61208-813-6
 Location: Nice, France
 Dates: from October 25, 2020 to October 29, 2020</t>
  </si>
  <si>
    <t>http://www.thinkmind.org/index.php?view=article&amp;articleid=semapro_2020_2_80_30040</t>
  </si>
  <si>
    <t>Kolberg D. (DFKI), Berger C. (Fraunhofer), Pirvu B.-C., Franke M. (BIBA), Michniewicz J.(iwb, TUM)</t>
  </si>
  <si>
    <t>CyProF – Insights from a Framework for Designing Cyber-Physical Systems in Production Environments</t>
  </si>
  <si>
    <t>Seamless Data Integration in a CPPS with Highly Heterogeneous Facilities - Architectures and Use Cases Executed in a Learning Factory
 By:Pichler, R (Pichler, Rudolf)[ 1 ] ; Gerhold, L (Gerhold, Lukas)[ 2 ] ; Pichler, M (Pichler, Michael)[ 1 ]
 CYBER-PHYSICAL SYSTEMS AND CONTROL
 Edited by:Arseniev, DG; Overmeyer, L; Kalviainen, H; Katalinic, B
 Book Series: Lecture Notes in Networks and Systems
 Volume: 95 Pages: 1-10
 DOI: 10.1007/978-3-030-34983-7_1
 Published:2020
 Document Type:Proceedings Paper</t>
  </si>
  <si>
    <t>https://link.springer.com/chapter/10.1007/978-3-030-34983-7_1</t>
  </si>
  <si>
    <t>Literature review of Industry 4.0 and related technologies
 By:Oztemel, E (Oztemel, Ercan)[ 1 ] ; Gursev, S (Gursev, Samet)[ 1 ]
 View Web of Science ResearcherID and ORCID
 JOURNAL OF INTELLIGENT MANUFACTURING
 Volume: 31 Issue: 1 Pages: 127-182
 DOI: 10.1007/s10845-018-1433-8
 Published:JAN 2020
 Document Type:Review</t>
  </si>
  <si>
    <t>https://link.springer.com/article/10.1007/s10845-018-1433-8</t>
  </si>
  <si>
    <t>Feldt, J., Kontny, H.
 57218396923;57193844423;
 AIDA 4.0: Architectures of Industry 4.0 Demonstrated Through Application Scenarios in Business Game
 (2020) Lecture Notes in Logistics, pp. 398-408. 
 https://www.scopus.com/inward/record.uri?eid=2-s2.0-85101978888&amp;doi=10.1007%2f978-3-030-44783-0_38&amp;partnerID=40&amp;md5=8de4b0bd128e6a7be4ab845cefda273c
 DOI: 10.1007/978-3-030-44783-0_38
 DOCUMENT TYPE: Book Chapter
 PUBLICATION STAGE: Final
 SOURCE: Scopus</t>
  </si>
  <si>
    <t>https://link.springer.com/chapter/10.1007/978-3-030-44783-0_38</t>
  </si>
  <si>
    <t>Illmer, B., Vielhaber, M.
 57195775465;55133006300;
 Cyber-physical systems and production characteristics - Classification and visualization of relationships
 (2020) Procedia CIRP, 93, pp. 186-191. Cited 1 time.
 https://www.scopus.com/inward/record.uri?eid=2-s2.0-85092436290&amp;doi=10.1016%2fj.procir.2020.04.077&amp;partnerID=40&amp;md5=49c00c06bd5f8bb5553d7b5abd94b6cf
 DOI: 10.1016/j.procir.2020.04.077
 DOCUMENT TYPE: Conference Paper
 PUBLICATION STAGE: Final
 SOURCE: Scopus</t>
  </si>
  <si>
    <t>https://www.sciencedirect.com/science/article/pii/S2212827120306909</t>
  </si>
  <si>
    <t>Krä, M., Vogt, L., Härdtlein, C., Schiele, S., Schilp, J.
 57209689634;57219371115;57214319994;57219371668;6602506462;
 Production planning for collaborating resources in cyber-physical production systems
 (2020) Procedia CIRP, 93, pp. 192-197. 
 https://www.scopus.com/inward/record.uri?eid=2-s2.0-85092434101&amp;doi=10.1016%2fj.procir.2020.03.030&amp;partnerID=40&amp;md5=33702867c2df1915703f3c2ddcfbaeea
 DOI: 10.1016/j.procir.2020.03.030
 DOCUMENT TYPE: Conference Paper
 PUBLICATION STAGE: Final
 SOURCE: Scopu</t>
  </si>
  <si>
    <t>https://www.sciencedirect.com/science/article/pii/S2212827120306089</t>
  </si>
  <si>
    <t>Feldt, J., Kourouklis, T., Kontny, H., Wagenitz, A.
 57218396923;57218396206;57193844423;35797711400;
 Digital twin: Revealing potentials of real-time autonomous decisions at a manufacturing company
 (2020) Procedia CIRP, 88, pp. 185-190. 
 https://www.scopus.com/inward/record.uri?eid=2-s2.0-85089087152&amp;doi=10.1016%2fj.procir.2020.05.033&amp;partnerID=40&amp;md5=80797c6b5a60b4f41b471e7b24f79127
 DOI: 10.1016/j.procir.2020.05.033
 DOCUMENT TYPE: Conference Paper
 PUBLICATION STAGE: Final
 SOURCE: Scopus</t>
  </si>
  <si>
    <t>https://www.sciencedirect.com/science/article/pii/S2212827120303486</t>
  </si>
  <si>
    <t>Gurjanov, A.V., Shukalov, A.V., Zakoldaev, D.A., Zharinov, I.O.
 57192234016;57210318844;57021875400;57212047827;
 Synthesis of self-reconfigurable manufacturing systems in engineering
 (2020) Journal of Physics: Conference Series, 1515 (4), art. no. 042071, . Cited 1 time.
 https://www.scopus.com/inward/record.uri?eid=2-s2.0-85084744393&amp;doi=10.1088%2f1742-6596%2f1515%2f4%2f042071&amp;partnerID=40&amp;md5=1a417e34f427a73fdbe016d2d82b6aa0
 DOI: 10.1088/1742-6596/1515/4/042071
 DOCUMENT TYPE: Conference Paper
 PUBLICATION STAGE: Final
 SOURCE: Scopus</t>
  </si>
  <si>
    <t>https://iopscience.iop.org/article/10.1088/1742-6596/1515/4/042071/meta</t>
  </si>
  <si>
    <t>Krä M., Vogt L., Spannagl V., Schilp J. (2020) Multi-agent path planning: comparison of different behaviors in the case of collisions. In: Schüppstuhl T., Tracht K., Henrich D. (eds) Annals of Scientific Society for Assembly, Handling and Industrial Robotics. Springer Vieweg, Berlin, Heidelberg. https://doi.org/10.1007/978-3-662-61755-7_20</t>
  </si>
  <si>
    <t>https://link.springer.com/chapter/10.1007/978-3-662-61755-7_20</t>
  </si>
  <si>
    <t>Pirvu B., Zamfirescu B.-C.</t>
  </si>
  <si>
    <t>FING3, FING2</t>
  </si>
  <si>
    <t>Smart factory in the context of 4th industrial revolution: challenges and opportunities for Romania</t>
  </si>
  <si>
    <t>Torsional loading analysis using cross-shaped piezoelectric sensor
 By:Kim, H (Kim, Hojoon)[ 1,2 ] ; Lim, M (Lim, Myotaeg)[ 2 ] ; Cha, Y (Cha, Youngsu)[ 1 ]
 ACTIVE AND PASSIVE SMART STRUCTURES AND INTEGRATED SYSTEMS XIV
 Edited by:Han, JH; Wang, G; Shahab, S
 Book Series: Proceedings of SPIE
 Volume: 11376
 Article Number: 113760B
 DOI: 10.1117/12.2557467
 Published:2020
 Document Type:Proceedings Paper
 Conference
 Conference: Conference on Active and Passive Smart Structures and Integrated Systems IX
 Location: ELECTR NETWORK
 Date: APR 27-MAY 08, 2020</t>
  </si>
  <si>
    <t>https://spie.org/Publications/Proceedings/Paper/10.1117/12.2557467?SSO=1</t>
  </si>
  <si>
    <t>Industry 4.0 Development Multi-Criteria Assessment: An Integrated Fuzzy DEMATEL, ANP and VIKOR Methodology
 By:Sadeghi-Niaraki, A (Sadeghi-Niaraki, Abolghasem)[ 1,2 ]
 View Web of Science ResearcherID and ORCID
 IEEE ACCESS
 Volume: 8 Pages: 23689-23704
 DOI: 10.1109/ACCESS.2020.2965979
 Published:2020
 Document Type:Article</t>
  </si>
  <si>
    <t>https://ieeexplore.ieee.org/abstract/document/8957153/</t>
  </si>
  <si>
    <t>Cross-shaped piezoelectric beam for torsion sensing
 By:Kim, H (Kim, Hojoon)[ 1,2 ] ; Lim, M (Lim, Myotaeg)[ 2 ] ; Cha, Y (Cha, Youngsu)[ 1 ]
 View Web of Science ResearcherID and ORCID
 SMART MATERIALS AND STRUCTURES
 Volume: 29 Issue: 1
 DOI: 10.1088/1361-665X/ab55ff
 Published:JAN 2020
 Document Type:Article</t>
  </si>
  <si>
    <t>https://iopscience.iop.org/article/10.1088/1361-665X/ab55ff/meta</t>
  </si>
  <si>
    <t>Golubchikov, O.; Thornbush, M. Artificial Intelligence and Robotics in Smart City Strategies and Planned Smart Development. Smart Cities 2020, 3, 1133-1144. https://doi.org/10.3390/smartcities3040056</t>
  </si>
  <si>
    <t>https://www.mdpi.com/2624-6511/3/4/56</t>
  </si>
  <si>
    <t>BDI - e.g., Google Scholar</t>
  </si>
  <si>
    <t>Pirvu B. (DFKI), Zamfirescu B.-C., Dominik Gorecky (DFKI)</t>
  </si>
  <si>
    <t>Engineering insights from an anthropocentric cyber-physical system: A case study for an assembly station</t>
  </si>
  <si>
    <t>Industry 4.0 and its impact in plastics industry: A literature review
 By: Echchakoui, Said; Barka, Noureddine
 JOURNAL OF INDUSTRIAL INFORMATION INTEGRATION Volume: ‏ 20 Article Number: 100172 Published: ‏ DEC 2020</t>
  </si>
  <si>
    <t>https://www.sciencedirect.com/science/article/pii/S2452414X20300479</t>
  </si>
  <si>
    <t>Concept and engineering development of cyber physical production systems: a systematic literature review
 By: Wu, Xuan; Goepp, Virginie; Siadat, Ali
 INTERNATIONAL JOURNAL OF ADVANCED MANUFACTURING TECHNOLOGY Volume: ‏ 111 Issue: ‏ 1-2 Pages: ‏ 243-261 Published: ‏ NOV 2020
 Early Access: SEP 2020</t>
  </si>
  <si>
    <t>https://link.springer.com/article/10.1007/s00170-020-06110-2</t>
  </si>
  <si>
    <t>Food Supply Chains as Cyber-Physical Systems: a Path for More Sustainable Personalized Nutrition
 By: Smetana, Sergiy; Aganovic, Kemal; Heinz, Volker
 FOOD ENGINEERING REVIEWS Volume: ‏ 13 Issue: ‏ 1 Special Issue: ‏ SI Pages: ‏ 92-103 Published: ‏ MAR 2021
 Early Access: AUG 2020</t>
  </si>
  <si>
    <t>https://link.springer.com/article/10.1007/s12393-020-09243-y</t>
  </si>
  <si>
    <t>Improving Human-Robot Interaction Utilizing Learning and Intelligence: A Human Factors-Based Approach
 By: Oliff, Harley; Liu, Ying; Kumar, Maneesh; et al.
 IEEE TRANSACTIONS ON AUTOMATION SCIENCE AND ENGINEERING Volume: ‏ 17 Issue: ‏ 3 Pages: ‏ 1597-1610 Published: ‏ JUL 2020</t>
  </si>
  <si>
    <t>https://ieeexplore.ieee.org/document/9007403</t>
  </si>
  <si>
    <t>Machine learning in human resource system of intelligent manufacturing industry
 By: Xie, Qing
 ENTERPRISE INFORMATION SYSTEMS 
 early access iconEarly Access: JAN 2020</t>
  </si>
  <si>
    <t>https://www.tandfonline.com/doi/abs/10.1080/17517575.2019.1710862</t>
  </si>
  <si>
    <t>ENTERPRISE TRAINING IN CONDITIONS OF SMART MANUFACTURING
 By: Karbach, Rolf; Krajnakova, Emilia; Horvathova, Andrea
 Conference: International Scientific Conference on The Impact of Industry 4.0 on Job Creation Location: ‏ Trencianske Teplice, SLOVAKIA Date: ‏ NOV 21, 2019
 Sponsor(s): ‏Sova Digital; Vetropack; Univ Trenchinensis, Fakulta Socialno Ekonomicky Vztahov; RUZ; MUZIKA; ZZKS; Sektorovo Riadene Inovacie; TREXiMA; Savanna Cafe
 VPLYV INDUSTRY 4.0 NA TVORBU PRACOVNYCH MIEST 2019 Pages: ‏ 192-199 Published: ‏</t>
  </si>
  <si>
    <t>https://apps.webofknowledge.com/full_record.do?product=WOS&amp;search_mode=CitingArticles&amp;qid=52&amp;SID=C25gFAAOUFE4ts5Fudj&amp;page=1&amp;doc=7&amp;cacheurlFromRightClick=no</t>
  </si>
  <si>
    <t>A review on the characteristics of cyber-physical systems for the future smart factories
 By: Napoleone, Alessia; Macchi, Marco; Pozzetti, Alessandro
 JOURNAL OF MANUFACTURING SYSTEMS Volume: ‏ 54 Pages: ‏ 305-335 Published: ‏ JAN 2020</t>
  </si>
  <si>
    <t>https://www.sciencedirect.com/science/article/pii/S0278612520300078</t>
  </si>
  <si>
    <t>Placing the operator at the centre of Industry 4.0 design: Modelling and assessing human activities within cyber-physical systems
 By: Fantini, Paola; Pinzone, Marta; Taisch, Marco
 COMPUTERS &amp; INDUSTRIAL ENGINEERING Volume: ‏ 139 Article Number: 105058 Published: ‏ JAN 2020</t>
  </si>
  <si>
    <t>https://www.sciencedirect.com/science/article/pii/S0360835218300329</t>
  </si>
  <si>
    <t>A framework for operative and social sustainability functionalities in Human-Centric Cyber-Physical Production Systems
 By: Pinzone, Marta; Albe, Federico; Orlandelli, Davide; et al.
 COMPUTERS &amp; INDUSTRIAL ENGINEERING Volume: ‏ 139 Article Number: 105132 Published: ‏ JAN 2020</t>
  </si>
  <si>
    <t>https://www.sciencedirect.com/science/article/pii/S036083521830113X</t>
  </si>
  <si>
    <t>Anthropocentric perspective of production before and within Industry 4.0
 By: Rauch, Erwin; Linder, Christian; Dallasega, Patrick
 COMPUTERS &amp; INDUSTRIAL ENGINEERING Volume: ‏ 139 Article Number: 105644 Published: ‏ JAN 2020</t>
  </si>
  <si>
    <t>https://www.sciencedirect.com/science/article/pii/S0360835219300233</t>
  </si>
  <si>
    <t>Organizational learning paths based upon industry 4.0 adoption: An empirical study with Brazilian manufacturers
 By: Tortorella, Guilherme Luz; Mac Cawley Vergara, Alejandro; Garza-Reyes, Jose Arturo; et al.
 INTERNATIONAL JOURNAL OF PRODUCTION ECONOMICS Volume: ‏ 219 Pages: ‏ 284-294 Published: ‏ JAN 2020</t>
  </si>
  <si>
    <t>https://www.sciencedirect.com/science/article/pii/S0925527319302373</t>
  </si>
  <si>
    <t>H. Hu, J. Yu, Z. Li, J. Chen and H. Hu, "Modeling and Analysis of Cyber–Physical System Based on Object-Oriente Generalized Stochastic Petri Net," in IEEE Transactions on Reliability, doi: 10.1109/TR.2020.2998091.</t>
  </si>
  <si>
    <t>https://ieeexplore.ieee.org/abstract/document/9119443</t>
  </si>
  <si>
    <t>Valette, E., Bril El-Haouzi, H., Demesure, G.
 57205207003;55811926800;56703497800;
 Toward a Social Holonic Manufacturing Systems Architecture Based on Industry 4.0 Assets
 (2021) Studies in Computational Intelligence, 952, pp. 286-295. 
 https://www.scopus.com/inward/record.uri?eid=2-s2.0-85103445564&amp;doi=10.1007%2f978-3-030-69373-2_20&amp;partnerID=40&amp;md5=bafa048ad914ed790fa5adc8822b9103
 DOI: 10.1007/978-3-030-69373-2_20
 DOCUMENT TYPE: Conference Paper
 PUBLICATION STAGE: Final
 SOURCE: Scopus</t>
  </si>
  <si>
    <t>https://www.researchgate.net/publication/346395324_Toward_a_Social_Holonic_Manufacturing_Systems_Architectures_based_on_Industry_40_assets</t>
  </si>
  <si>
    <t>Siedler, C., Langlotz, P., Aurich, J.C.
 57203824370;57209689048;7005485993;
 Modeling and assessing the effects of digital technologies on KPIs in manufacturing systems
 (2020) Procedia CIRP, 93, pp. 682-687. 
 https://www.scopus.com/inward/record.uri?eid=2-s2.0-85092435257&amp;doi=10.1016%2fj.procir.2020.04.008&amp;partnerID=40&amp;md5=f4d394dfc10133c197185390054d1c64
 DOI: 10.1016/j.procir.2020.04.008
 DOCUMENT TYPE: Conference Paper
 PUBLICATION STAGE: Final
 SOURCE: Scopus</t>
  </si>
  <si>
    <t>https://www.sciencedirect.com/science/article/pii/S2212827120305394</t>
  </si>
  <si>
    <t>Kim, Minsuk, et al. “A Systematic Review on Smart Manufacturing in the Garment Industry.” Fashion &amp; Textile Research Journal, vol. 22, no. 5, The Korean Society for Clothing Industry, Oct. 2020, pp. 660–675. Crossref, doi:10.5805/sfti.2020.22.5.660.</t>
  </si>
  <si>
    <t>https://www.koreascience.or.kr/article/JAKO202032254873015.page</t>
  </si>
  <si>
    <t>Paredes-Astudillo, Y.A., Moreno, D., Vargas, A.-M., Angel, M.-A., Perez, S., Jimenez, J.-F., Saavedra-Robinson, L.A., Trentesaux, D.
 57209329349;57219571744;57219567429;57219572873;57219569019;56028204600;55189943900;6601942051;
 Human Fatigue Aware Cyber-Physical Production System
 (2020) Proceedings of the 2020 IEEE International Conference on Human-Machine Systems, ICHMS 2020, art. no. 9209366, . 
 https://www.scopus.com/inward/record.uri?eid=2-s2.0-85093982249&amp;doi=10.1109%2fICHMS49158.2020.9209366&amp;partnerID=40&amp;md5=746eb69e2f1e10c0571c68ee48140228
 DOI: 10.1109/ICHMS49158.2020.9209366
 DOCUMENT TYPE: Conference Paper
 PUBLICATION STAGE: Final
 SOURCE: Scopus</t>
  </si>
  <si>
    <t>https://ieeexplore.ieee.org/document/9209366</t>
  </si>
  <si>
    <t>Zamfirescu B.-C., Pirvu B.(DFKI), D Gorecky (DFKI), H Chakravarthy (DFKI)</t>
  </si>
  <si>
    <t>Human-centred assembly: a case study for an anthropocentric cyber-physical system</t>
  </si>
  <si>
    <t>A Smart Algorithm for Personalizing the Workstation in the Assembly Process
 By: Turk, Maja; Pipan, Miha; Simic, Marko; et al.
 APPLIED SCIENCES-BASEL Volume: ‏ 10 Issue: ‏ 23 Article Number: 8624 Published: ‏ DEC 2020</t>
  </si>
  <si>
    <t>https://www.mdpi.com/2076-3417/10/23/8624</t>
  </si>
  <si>
    <t>Attacks on the Industrial Internet of Things - Development of a multi-layer Taxonomy
 By: Berger, Stephan; Buerger, Olga; Roeglinger, Maximilian
 COMPUTERS &amp; SECURITY Volume: ‏ 93 Article Number: 101790 Published: ‏ JUN 2020</t>
  </si>
  <si>
    <t>https://www.sciencedirect.com/science/article/pii/S0167404820300754</t>
  </si>
  <si>
    <t>Zamfirescu B.-C., Pirvu B.(DFKI), J Schlick (DFKI), D Zuehlke (DFKI)</t>
  </si>
  <si>
    <t>Preliminary Insides for an Anthropocentric Cyber-physical
 Reference Architecture of the Smart Factory</t>
  </si>
  <si>
    <t>Heterogeneous Connection and Process Anomaly Detection of Industrial Robot in Intelligent Factory
 By: Wen, Xianhe; Chen, Heping
 INTERNATIONAL JOURNAL OF PATTERN RECOGNITION AND ARTIFICIAL INTELLIGENCE Volume: ‏ 34 Issue: ‏ 12 Article Number: 2059041 Published: ‏ NOV 2020</t>
  </si>
  <si>
    <t>https://www.worldscientific.com/doi/10.1142/S0218001420590417</t>
  </si>
  <si>
    <t>Expressive Syntactic Constructions in the Space of Detective Genre (Based on B. Akunin's Novels)
 By: Chupryakova, Olga Anatolevna; Safonova, Svetlana Sergeevna; Votyakova, Irina Aleksandrovna
 Conference: 7th International Conference on Applied Linguistics Issues (ALI) Location: ‏ Saint Petersburg, RUSSIA Date: ‏ JUN 13-14, 2020
 JOURNAL OF RESEARCH IN APPLIED LINGUISTICS Volume: ‏ 11 Special Issue: ‏ SI Pages: ‏ 236-243 Published: ‏ SUM-FAL 2020</t>
  </si>
  <si>
    <t>https://journals.scu.ac.ir/article_16307.html</t>
  </si>
  <si>
    <t>Zamfirescu B.-C., Pirvu B.(DFKI), M Loskyll (DFKI), D Zuehlke (DFKI)</t>
  </si>
  <si>
    <t>Do Not Cancel My Race with Cyber-Physical Systems</t>
  </si>
  <si>
    <t>Lewandowski, T., Henze, D., Sauer, M., Nickles, J., Bruegge, B.
 57219665752;57202375392;57202611108;57202608383;6603874399;
 A Software Architecture to enable Self-Organizing, Collaborative IoT Ressource Networks
 (2020) 2020 5th International Conference on Fog and Mobile Edge Computing, FMEC 2020, art. no. 9144772, pp. 70-77. Cited 1 time.
 https://www.scopus.com/inward/record.uri?eid=2-s2.0-85094651295&amp;doi=10.1109%2fFMEC49853.2020.9144772&amp;partnerID=40&amp;md5=9f27bebe6f64320a5fd5e7036d29727c
 DOI: 10.1109/FMEC49853.2020.9144772
 DOCUMENT TYPE: Conference Paper
 PUBLICATION STAGE: Final
 SOURCE: Scopus</t>
  </si>
  <si>
    <t>https://ieeexplore.ieee.org/abstract/document/9144772</t>
  </si>
  <si>
    <t>Krupitzer, Christian &amp; Müller, Sebastian &amp; Lesch, Veronika &amp; Züfle, Marwin &amp; Edinger, Janick &amp; Lemken, Alexander &amp; Schäfer, Dominik &amp; Kounev, Samuel &amp; Becker, Christian. (2020). A Survey on Human Machine Interaction in Industry 4.0.</t>
  </si>
  <si>
    <t>https://www.researchgate.net/publication/339041004_A_Survey_on_Human_Machine_Interaction_in_Industry_40</t>
  </si>
  <si>
    <t>Yeh, T.-C., Chen, H.-C., Jwo, J.-S., Lin, C.-S., Lee, C.-H.
 57219876536;57219876903;7003386599;57216313594;57216312295;
 A Data Concept Map for the Data Driven Enterprise Using Smart Technologies
 (2020) ACM International Conference Proceeding Series, pp. 32-35. 
 https://www.scopus.com/inward/record.uri?eid=2-s2.0-85095864332&amp;doi=10.1145%2f3422713.3422756&amp;partnerID=40&amp;md5=6f621063103b9f32b0ef2578c3409dae
 DOI: 10.1145/3422713.3422756
 DOCUMENT TYPE: Conference Paper
 PUBLICATION STAGE: Final
 SOURCE: Scopus</t>
  </si>
  <si>
    <t>https://dl.acm.org/doi/abs/10.1145/3422713.3422756</t>
  </si>
  <si>
    <t>Pirvu B.-C.</t>
  </si>
  <si>
    <t>Conceptual overview of an anthropocentric training station for manual operations in production</t>
  </si>
  <si>
    <t>Cukovic, S., Petruse, R.E., Meixner, G., Buchweitz, L.
 35793683100;55572604000;23473924200;57202888803;
 Supporting Diagnosis and Treatment of Scoliosis: Using Augmented Reality to Calculate 3D Spine Models in Real-Time - ARScoliosis
 (2020) Proceedings - 2020 IEEE International Conference on Bioinformatics and Biomedicine, BIBM 2020, art. no. 9313200, pp. 1926-1931. 
 https://www.scopus.com/inward/record.uri?eid=2-s2.0-85100333035&amp;doi=10.1109%2fBIBM49941.2020.9313200&amp;partnerID=40&amp;md5=4812c03ceb8423b569ecf042c46dbdb8
 DOI: 10.1109/BIBM49941.2020.9313200
 DOCUMENT TYPE: Conference Paper
 PUBLICATION STAGE: Final
 SOURCE: Scopus</t>
  </si>
  <si>
    <t>https://ieeexplore.ieee.org/abstract/document/9313200</t>
  </si>
  <si>
    <t>Cruceat A.M., Matei A.,Pirvu B.-C., Butean A.</t>
  </si>
  <si>
    <t>Extracting human features to enhance the user experience on a training station for manual operations</t>
  </si>
  <si>
    <t>Govoreanu, V.C., Neghina, M.
 57216501019;25227824300;
 Speech Emotion Recognition method using time-stretching in the Preprocessing Phase and Artificial Neural Network Classifiers
 (2020) Proceedings - 2020 IEEE 16th International Conference on Intelligent Computer Communication and Processing, ICCP 2020, art. no. 9266265, pp. 69-74. 
 https://www.scopus.com/inward/record.uri?eid=2-s2.0-85098491283&amp;doi=10.1109%2fICCP51029.2020.9266265&amp;partnerID=40&amp;md5=00f38b4798d2bebee1d63a5b57e169e8
 DOI: 10.1109/ICCP51029.2020.9266265
 DOCUMENT TYPE: Conference Paper
 PUBLICATION STAGE: Final
 SOURCE: Scopus</t>
  </si>
  <si>
    <t>https://ieeexplore.ieee.org/abstract/document/9266265</t>
  </si>
  <si>
    <t>Sergiu Gabriel Stanciu (ULBS),
 Radu Petruse (ULBS),
 Bogdan-Constantin Pîrvu (ULBS)</t>
  </si>
  <si>
    <t>Reinhart, G.(TUM); Engelhardt, P.(TUM); Geiger, F.(TUM); Philipp, T. R.(TUM); Wahlster, W.(DFKI); Zühlke, D.(DFKI); Schlick, J.(DFKI); Becker, T.(DFKI); Löckelt, M.(DFKI); Pirvu, B.(DFKI); Stephan, P.(DFKI); Hodek, S.(DFKI); ScholzReiter, B.(BIBA); Thoben, K.-D.(BIBA); Gorldt, C.(BIBA); Hribernik, K. A.(BIBA); Lappe, D.(BIBA); Veigt, M (BIBA)</t>
  </si>
  <si>
    <t>Cyber physical Productionsysteme: Enhancement of productivity and flexibility by networking of intelligent systems in the factory</t>
  </si>
  <si>
    <t>Impacts of Industry 4.0 on Operations Management: Challenges for Operations Strategy
 By: Gaspar, Marcelo; Juliao, Jorge
 Conference: IEEE 7th International Conference on Industrial Engineering and Applications (ICIEA) Location: ‏ Bangkok, THAILAND Date: ‏ APR 16-21, 2020
 Sponsor(s): ‏IEEE
 2020 IEEE 7TH INTERNATIONAL CONFERENCE ON INDUSTRIAL ENGINEERING AND APPLICATIONS (ICIEA 2020) Pages: ‏ 82-87 Published: ‏2020</t>
  </si>
  <si>
    <t>https://ieeexplore.ieee.org/abstract/document/9102042</t>
  </si>
  <si>
    <t>Zehir, C., Özgül, B.
 24337148400;57213839237;
 Reflection of digital transformation on corporate sustainability and a theoratical perspective
 (2020) Handbook of Research on Strategic Fit and Design in Business Ecosystems, pp. 231-258. 
 https://www.scopus.com/inward/record.uri?eid=2-s2.0-85078071543&amp;doi=10.4018%2f978-1-7998-1125-1.ch010&amp;partnerID=40&amp;md5=948bc9029b8efa096f9bfd6c62880a71
 DOI: 10.4018/978-1-7998-1125-1.ch010
 DOCUMENT TYPE: Book Chapter
 PUBLICATION STAGE: Final
 SOURCE: Scopus</t>
  </si>
  <si>
    <t>https://www.igi-global.com/chapter/reflection-of-digital-transformation-on-corporate-sustainability-and-a-theoratical-perspective/235576</t>
  </si>
  <si>
    <t>Eugen Avrigean, Adrian Marius Pascu, Valentin Stefan Oleksik</t>
  </si>
  <si>
    <t>Study of the Cardan Cross Using the Experimental and Analytical Method</t>
  </si>
  <si>
    <t>Nengqi Xiao ; Xiang Xu ; Ruiping Zhou ; Baojia Chen - Study on Torsional Vibration Characteristics of Cross Shaft Universal Coupling – Journal of Ship Research, https://doi.org/10.5957/JOSR.07190041</t>
  </si>
  <si>
    <t xml:space="preserve">https://onepetro.org/JSR/article-abstract/doi/10.5957/JOSR.07190041/450663/Study-on-Torsional-Vibration-Characteristics-of?redirectedFrom=fulltext </t>
  </si>
  <si>
    <t>Adrian Pascu, Mihaela Oleksik, Nicolae Roşca, Eugen Avrigean, Valentin Oleksik</t>
  </si>
  <si>
    <t>Jin-Kyung Lee - Strain and Life Evaluation of ABS Resin Subjected to Impact Loads - Journal of Power System Engineering - https://doi.org/10.9726/kspse.2020.24.4.077Vol.  24,  No.  4,  pp.  77-82,  August  2020</t>
  </si>
  <si>
    <t xml:space="preserve">http://www.kspse.org/xml/25016/25016.pdf </t>
  </si>
  <si>
    <t xml:space="preserve">Lee, Jin-Kyung - Deformation and Life Evaluation of PC Plastic Materials Subjected to Repeated Impact Loads -  Journal of the Korean Society of Industry Convergence (한국산업융합학회 논문집)  Volume 23 Issue 4_2 / Pages.611-616 / 2020 / 1226-833X(pISSN) </t>
  </si>
  <si>
    <t xml:space="preserve">https://www.koreascience.or.kr/article/JAKO202024758671275.page </t>
  </si>
  <si>
    <t xml:space="preserve">Lee, Jin-Kyung - Evaluation on Mechanical Properties of PC and ABS Plastic Materials by Repetitive Impact -  Journal of the Korean Society of Industry Convergence (한국산업융합학회 논문집)
    Volume 23 Issue 3 / Pages.375-380 / 2020 / 1226-833X(pISSN) </t>
  </si>
  <si>
    <t xml:space="preserve">https://www.koreascience.or.kr/article/JAKO202018436566677.page </t>
  </si>
  <si>
    <t>Adrian Pascu, Mihaela Oleksik, Eugean Avrigean</t>
  </si>
  <si>
    <t>Experimental Method for Determining Forces at Bending of Perforated Plates</t>
  </si>
  <si>
    <t xml:space="preserve">Shaoxuan Luo, Aimin Qiao, Qingguo Tang - Design of sensor for load measurement of river gate based on finite element method - Elsevier, Volume 157, June 2020, 107688, https://doi.org/10.1016/j.measurement.2020.107688 </t>
  </si>
  <si>
    <t xml:space="preserve">https://www.sciencedirect.com/science/article/pii/S0263224120302268?casa_token=Wizu6T21t3EAAAAA:fGX6mTh73fzCG7e7flrQNav5u7ggZn1lLK7GC_Uk2SwEO3tWIvfx-763Z2MzVEI2Y9Pd6Cgb </t>
  </si>
  <si>
    <t>Eugen Avrigean</t>
  </si>
  <si>
    <t>Determining the Fatigue Characteris-tics of the Vehicle Cardanic Joint</t>
  </si>
  <si>
    <t xml:space="preserve">Onur ŞEN, Mert Can KAHYALAR - Structural Analysis of Yoke Part in Design of Driveshaft - International Journal of Automotive Science and Technology - Year 2020, Volume 4 , Issue 4, Pages 248 - 252, https://doi.org/10.30939/ijastech..754821 </t>
  </si>
  <si>
    <t xml:space="preserve">https://dergipark.org.tr/en/pub/ijastech/issue/57041/754821 </t>
  </si>
  <si>
    <t>Racz, S.G. Breaz, R.E.,  Tera, M., Gîrjob, C.,  Biriș, C.,  Chicea, A.L.,  Bologa, O</t>
  </si>
  <si>
    <t>Incremental forming of titanium Ti6Al4V alloy for cranioplasty plates—decision-making process and technological approaches</t>
  </si>
  <si>
    <t>Barsan A., Popp M.O., Rusu G.P., Marosan A., ROBOT-FORMING – INDUSTRIAL ROBOTS
USED IN SINGLE POINT INCREMENTAL
FORMING PROCESS , BULETIN ŞTIINŢIFIC
SUPLIMENT CATALOGUL OFICIAL AL SALONULUI
„Cadet INOVA, nr.5/2020 : ISSN 2501-3157
ISSN-L 2501-3157., pag 152 -161</t>
  </si>
  <si>
    <t>http://cadetinova.ro/index.php/ro/organizare/catalog/catalog-inova-20</t>
  </si>
  <si>
    <t>Google Scholar, CNCSIS B+, Indexat EBSCO</t>
  </si>
  <si>
    <t>Zinan Cheng, Yanle Li, Changxu Xu, Yuanyu Liu, Shahid Ghafoor, Fangyi Li, Incremental sheet forming towards biomedical implants: a review, Journal of Materials Research and Technology
Volume 9, Issue 4, July–August 2020, Pages 7225-7251, https://doi.org/10.1016/j.jmrt.2020.04.096</t>
  </si>
  <si>
    <t xml:space="preserve">SCOPUS (Q4),  Google Scholar, </t>
  </si>
  <si>
    <t>Biris CM, Oleksik M</t>
  </si>
  <si>
    <t>Study about mechanical properties of materials obtained by thermoforming. Mater. Sci. Forum 957:389–398</t>
  </si>
  <si>
    <t>Zhang, X., Song, L. &amp; Yu, R. The Property of a Novel Elastic Material Based on Modified Waste Rubber Powder (MWRP) by the Establishment of New Crosslinking Network. Waste Biomass Valor (2020). https://doi.org/10.1007/s12649-020-00945-2</t>
  </si>
  <si>
    <t>https://link.springer.com/article/10.1007/s12649-020-00945-2</t>
  </si>
  <si>
    <t>SCOPUS (Q4), Google Scholar,</t>
  </si>
  <si>
    <t>Biris C, Bologa O, Girjob C</t>
  </si>
  <si>
    <t>Researches on improving the manufacturing accuracy of CNC cutting machines. Buletinul AGIR 2:52–56</t>
  </si>
  <si>
    <t>Leo Kumar S.P. (2020) Accuracy Improvement in Tool-Based Micromachining. In: Kibria G., Bhattacharyya B. (eds) Accuracy Enhancement Technologies for Micromachining Processes. Lecture Notes in Mechanical Engineering. Springer, Singapore, https://doi.org/10.1007/978-981-15-2117-1_1</t>
  </si>
  <si>
    <t>https://link.springer.com/chapter/10.1007/978-981-15-2117-1_1</t>
  </si>
  <si>
    <t>Gavriluţă, A., Niţu, E.L., Gavriluţă, A., Anghel, D.C., Stănescu, N.D., Radu, M.C., CreȚu, G., BiriȘ, C.M., Păunoiu, V.:</t>
  </si>
  <si>
    <t>The development of a laboratory system to experiment methods to improve the production flows. Proc. Manuf. Syst. 13(3), 127–132 (2018). http://0-search.proquest.com.www.elgar.govt.nz/docview/2137835746?accountid=40858. Accessed 28 Apr 2019</t>
  </si>
  <si>
    <t>Widjajanto, S., Purba, H. H., &amp; Jaqin, S. C. (2020). Novel POKA-YOKE approaching toward industry-4.0: A literature review. Operational Research in Engineering Sciences: Theory and Applications, 3(3), 65-83. Retrieved from https://oresta.rabek.org/index.php/oresta/article/view/71</t>
  </si>
  <si>
    <t>https://oresta.rabek.org/index.php/oresta/article/view/71/50</t>
  </si>
  <si>
    <t>M. Crenganis, M. Tera, C. Biris, C. Gîrjob</t>
  </si>
  <si>
    <t>Dynamic Analysis of a 7 DOF Robot Using Fuzzy Logic for Inverse Kinematics Problem, DOI:10.1016/j.procs.2019.11.288Corpus ID: 210865455</t>
  </si>
  <si>
    <t>Kreft, Wojciech, Inverse Kinematics Determination and Trajectory Tracking Algorithm Development of a Robot with 7 Joints.” 2020 16th International Conference on Control, Automation, Robotics and Vision (ICARCV) (2020): 1001-1007.</t>
  </si>
  <si>
    <t>https://www.semanticscholar.org/paper/Inverse-Kinematics-Determination-and-Trajectory-of-Kreft/2a5f9c2dad614a1f6cea51fe9f17667a2cb0ab96</t>
  </si>
  <si>
    <t>Tera, M., Gîrjob, C. E., Biriş, C. M., &amp; Crengăniş, M</t>
  </si>
  <si>
    <t xml:space="preserve">Modular fastening system and tool-holder working unit for incremental forming. In MATEC Web of Conferences (Vol. 299,
p. 05005). EDP Sciences. </t>
  </si>
  <si>
    <t>A. Bârsan</t>
  </si>
  <si>
    <t>Position Control of a Mobile Robot through PID Controller</t>
  </si>
  <si>
    <t>Al-Fahsi, R. D. H., Winanta, K. A., Pradana, F., Ardiyanto, I., &amp; Cahyadi, A. I. (2020). NightOwl: Robotic Platform for Wheeled Service Robot. arXiv preprint arXiv:2010.11505.</t>
  </si>
  <si>
    <t>https://arxiv.org/abs/2010.11505</t>
  </si>
  <si>
    <t xml:space="preserve">arXiv preprint </t>
  </si>
  <si>
    <t>Marosan, I. A., Constantin, G., Biris, C., &amp; Girjob, C. (2020). A Model Locomotion System for Mobile Platforms Omnidirectional Serving the Industrial Environment. Acta Universitatis Cibiniensis. Technical Series, 72(1), 23-30.</t>
  </si>
  <si>
    <t>https://sciendo.com/article/10.2478/aucts-2020-0008</t>
  </si>
  <si>
    <t>Sciendo (De Gruyter) / Astrophysics Data System</t>
  </si>
  <si>
    <t>Marosan, A., &amp; Constantin, G. (2020). PID CONTROLLER BASED ON A GYROSCOPE SENSOR FOR AN OMNIDIRECTIONAL MOBILE PLATFORM. Proceedings in Manufacturing Systems, 15(1), 27-34.</t>
  </si>
  <si>
    <t>https://search.proquest.com/docview/2425618428/fulltext/B0075203034345E2PQ/1?accountid=8083</t>
  </si>
  <si>
    <t>A Brief Review of Robotic Machining</t>
  </si>
  <si>
    <t>M. Zhilevski and N. Bratovanov, "Applications of Digital and Computer Technologies for Control and Motion Simulation of Electromechanical Systems," 2020 International Congress on Human-Computer Interaction, Optimization and Robotic Applications (HORA), Ankara, Turkey, 2020, pp. 1-6, doi: 10.1109/HORA49412.2020.9152878.</t>
  </si>
  <si>
    <t>https://ieeexplore.ieee.org/document/9152878</t>
  </si>
  <si>
    <t>WoS / SCOPUS / IEEE Xplore</t>
  </si>
  <si>
    <t>Popp, M. O., Rusu, G. P., Oleksik, V., &amp; Biris, C. (2020, November). Influence of vertical step on forces and dimensional accuracy of SPIF parts–a numerical investigation. In IOP Conference Series: Materials Science and Engineering (Vol. 968, No. 1, p. 012020). IOP Publishing.</t>
  </si>
  <si>
    <t>https://doi.org/10.1088/1757-899X/968/1/012020</t>
  </si>
  <si>
    <t>WoS / SCOPUS / IOP Publishing</t>
  </si>
  <si>
    <t>E Bebeşelea-Sterp (NTT Data), Raluca Brad (ULBS), Remus Brad (ULBS)</t>
  </si>
  <si>
    <t>A comparative study of stereovision algorithms
International Journal of Advanced Computer Science and Applications 8 (11), 2017</t>
  </si>
  <si>
    <t>Fathy, M., Ashraf, N., Ismail, O., Fouad, S., Shaheen, L. and Hamdy, A., 2020. Design and implementation of self-driving car. Procedia Computer Science, 175, pp.165-172.</t>
  </si>
  <si>
    <t>https://www.sciencedirect.com/science/article/pii/S1877050920317051</t>
  </si>
  <si>
    <t xml:space="preserve">    Conference Proceedings Citation Index
    INSPEC
    Scopus</t>
  </si>
  <si>
    <t>Ermilov, A.A., Baranya, S. and Török, G.T., 2020. Image-Based Bed Material Mapping of a Large River. Water, 12(3), p.916.</t>
  </si>
  <si>
    <t>https://www.mdpi.com/2073-4441/12/3/916</t>
  </si>
  <si>
    <t xml:space="preserve"> EBSCO
Engineering Village
Ei Compendex
Inspec
ProQuest
Scopus
Web of Science</t>
  </si>
  <si>
    <t>Mora Rueda, M., 2020. Evaluación de algoritmos estéreo para la extracción del plano de la carretera (Bachelor's thesis).</t>
  </si>
  <si>
    <t>https://e-archivo.uc3m.es/bitstream/handle/10016/30415/TFG_Marcos_Mora_Rueda.pdf?sequence=1</t>
  </si>
  <si>
    <t>carti</t>
  </si>
  <si>
    <t>S.G. Racz, R.E Breaz, M. Tera, C. Gîrjob, C. Biriș, A.L. Chicea, O. Bologa</t>
  </si>
  <si>
    <t>Incremental Forming of Titanium Ti6Al4V Alloy for Cranioplasty Plates—Decision-Making Process and Technological Approaches</t>
  </si>
  <si>
    <t>Cheng Z. N., Li Y. L., Xu C. X., Liu Y. Y., Ghafoor S., Li F. Y. Li, Incremental sheet forming towards biomedical implants: a review, Journal of Materials Research and Technology, Volume 9, Issue 4, July–August 2020, 7225-7251, WOS:000560697700001</t>
  </si>
  <si>
    <t>https://doi.org/10.1016/j.jmrt.2020.04.096</t>
  </si>
  <si>
    <t>Breaz R., Bologa O., Racz G.</t>
  </si>
  <si>
    <t>Selecting industrial robots for milling applications using AHP</t>
  </si>
  <si>
    <t xml:space="preserve">Mahmudova S., Jabrailova Z., Development of an algorithm using the AHP method for selecting software according to its functionality, SOFT COMPUTING, 2020, Volume: 24 Issue: 11 Pages: 8495-8502 Special Issue: SI, WOS:000523404200003 </t>
  </si>
  <si>
    <t>https://doi.org/10.1007/s00500-020-04902-y</t>
  </si>
  <si>
    <t>Ali A., Rashid T., Best-worst method for robot selection, SOFT COMPUTING, 2021, Volume: 25 Issue: 1, 563-583, WOS:000549785400004</t>
  </si>
  <si>
    <t>https://doi.org/10.1007/s00500-020-05169-z</t>
  </si>
  <si>
    <t>Singh M., Pant M., A review of selected weighing methods in MCDM with a case study, INTERNATIONAL JOURNAL OF SYSTEM ASSURANCE ENGINEERING AND MANAGEMENT, 2021, Volume: 12 Issue: 1, 126-144, Special Issue: SI, WOS:000577840300001</t>
  </si>
  <si>
    <t>https://doi.org/10.1007/s13198-020-01033-3,</t>
  </si>
  <si>
    <t>Cotigă, C., Racz, S.G., Bologa, O., Breaz, R.E</t>
  </si>
  <si>
    <t>Researches Regarding the Usage of Titanium Alloys in Cranial Implants</t>
  </si>
  <si>
    <t>Kim T., Oh J. M., Cho G.H., Chang H., Jang H. D., Lim J. W., Surface and internal deoxidation behavior of titanium alloy powder deoxidized by Ca vapor: Comparison of the deoxidation capability of solid solution and intermetallic titanium alloys, APPLIED SURFACE SCIENCE, 2020, Volume: 534, Article Number: 147623 WOS:000582367700056</t>
  </si>
  <si>
    <t>https://doi.org/10.1016/j.apsusc.2020.147623</t>
  </si>
  <si>
    <t>Selecting between CNC milling, robot milling and DMLS processes using a combined AHP and fuzzy approach</t>
  </si>
  <si>
    <t xml:space="preserve">Bobyr M.V., Yakushev A. S., Dorodnykh A. A., Fuzzy devices for cooling the cutting tool of the CNC machine implemented on FPGA, MEASUREMENT, 2020, Volume: 152, Article Number: 107378, WOS:000508908600099 </t>
  </si>
  <si>
    <t>https://doi.org/10.1016/j.measurement.2019.107378</t>
  </si>
  <si>
    <t>Raj B.A., Jappes J. T. W., Khan M. A., Dillibabu V., Brintha N. C., Direct metal laser sintered (DMLS) process to develop Inconel 718 alloy for turbine engine components, OPTIK, 2020, Volume: 202, Article Number: 163735,  WOS:000506348800041</t>
  </si>
  <si>
    <t>https://doi.org/10.1016/j.ijleo.2019.163735</t>
  </si>
  <si>
    <t>Racz, S.-G., Breaz, R.-E.,Cioca, L.-I.</t>
  </si>
  <si>
    <t>Haghighi A., Jocelyn S., Chinniah Y., Testing and Improving an ISO 14119-Inspired Tool to Prevent Bypassing Safeguards on Industrial Machines, SAFETY. 2020, Volume: 6 Issue: 3, Article Number: 42, WOS:000578144200001</t>
  </si>
  <si>
    <t>https://doi.org/10.3390/safety6030042,</t>
  </si>
  <si>
    <t>Crenganis, M., Breaz, R.E., Racz, G.S., Bologa, O.C.</t>
  </si>
  <si>
    <t>Inverse Kinematics of a 7 DOF Manipulator using Adaptive Neuro-Fuzzy Inference Systems</t>
  </si>
  <si>
    <t>Wang X. L., Chen L. F., A Vision-Based Coordinated Motion Scheme for Dual-Arm Robots, JOURNAL OF INTELLIGENT &amp; ROBOTIC SYSTEMS, 2020, Volume: 97 Issue: 1 Pages: 67-79, WOS:000512052700006</t>
  </si>
  <si>
    <t>https://doi.org/10.1007/s10846-019-01035-9</t>
  </si>
  <si>
    <t xml:space="preserve">Racz, G.S., Breaz, R.E.. Oleksik, V.S., Bologa, O.C., Brîndasu, P.D. </t>
  </si>
  <si>
    <t>Simulated 3-axis versus 5-axis Processing Toolpaths for Single Point Incremental Forming</t>
  </si>
  <si>
    <t>Barsan, A., Crenganis, M., Marosan, A.I., Chicea, A.L., Tool-holder working unit used for robot-based incremental sheet forming, (2020), IOP Conference Series: Materials Science and Engineering, 968 (1), art. no. 012023</t>
  </si>
  <si>
    <t>Tera, M, Breaz, R.-E., Racz, S.-G., Gîrjob, C.</t>
  </si>
  <si>
    <t xml:space="preserve">Processing strategies for single point incremental forming—a CAM approach </t>
  </si>
  <si>
    <t>Popp, M.O., Rusu, G.P., Oleksik, V., Biris, C., Influence of vertical step on forces and dimensional accuracy of SPIF parts - A numerical investigation, (2020) IOP Conference Series: Materials Science and Engineering, 968 (1), art. no. 012020</t>
  </si>
  <si>
    <t>Cioca, L.-I., Breaz, R.-E., Racz, S.-G.</t>
  </si>
  <si>
    <t>Reducing the risks during the purchase of five-axis CNC machining centers using AHP method and fuzzy systems</t>
  </si>
  <si>
    <t>XU, B., WANG, Z., LUO, W., MA, T., Classification method of production system equipment importance based on grey correlation interval AHP-Entropy method, (2020), Journal of Advanced Mechanical Design, Systems and Manufacturing, 14 (6)</t>
  </si>
  <si>
    <t xml:space="preserve">https://doi.org/10.1299/JAMDSM.2020JAMDSM0094 </t>
  </si>
  <si>
    <t>O. Bologa, R.E. Breaz, S.G. Racz</t>
  </si>
  <si>
    <t xml:space="preserve">Using the Analytic Hierarchy Process (AHP) and fuzzy logic to evaluate the possibility of introducing single point incremental forming on industrial scale, </t>
  </si>
  <si>
    <t>Ogundoyin, S.O., Kamil, I.A., A Fuzzy-AHP based prioritization of trust criteria in fog computing services, (2020) Applied Soft Computing Journal, 97, art. no. 106789</t>
  </si>
  <si>
    <t>https://doi.org/10.1016/j.asoc.2020.106789</t>
  </si>
  <si>
    <t>Sarjono, H., Seik, O., Defan, J., Simamora, B.H., Analytical hierarchy process (AHP) in manufacturing and non-manufacturing industries: A systematic literature review, (2020) Systematic Reviews in Pharmacy, 11 (11), pp. 158-170</t>
  </si>
  <si>
    <t>https://doi.org/10.31838/srp.2020.11.23</t>
  </si>
  <si>
    <t xml:space="preserve">https://doi.org/10.1088/1757-899X/968/1/012020 </t>
  </si>
  <si>
    <t>Breaz R., Bologa O., Racz G</t>
  </si>
  <si>
    <t>Zhang, N., Zhang, F., Huang, Y., Zhang, H., Zhao, Y., Li, R., Labelling robots selection based on AHP and TOPSIS, (2020) UPB Scientific Bulletin, Series D: Mechanical Engineering, 82 (3), pp. 29-40</t>
  </si>
  <si>
    <t>https://www.scientificbulletin.upb.ro/rev_docs_arhiva/rez2e7_974882.pdf</t>
  </si>
  <si>
    <t xml:space="preserve">Marosan, A.I., Constantin, G., Barsan, A., Crenganis, M., Girjob, C., Creating an ethernet communication between a Simatic S7-1200 PLC and Arduino Mega for an omnidirectional mobile platform and industrial equipment, (2020), IOP Conference Series: Materials Science and Engineering, 968 (1), art. no. 012022 </t>
  </si>
  <si>
    <t xml:space="preserve">https://doi.org/10.1088/1757-899X/968/1/012022 </t>
  </si>
  <si>
    <t>Patil, R.B., Kothavale, B.S., Criticality Analysis of CNC Turning Center Using Analytic Hierarchy Process, (2020), Lecture Notes in Mechanical Engineering, pp. 61-76</t>
  </si>
  <si>
    <t>https://doi.org/10.1007/978-981-15-3746-2_6</t>
  </si>
  <si>
    <t>Nayak, S., Pattanayak, S., Choudhury, B.B., Kumar, N., Selection of Industrial Robot Using Fuzzy Logic Approach, (2020), Advances in Intelligent Systems and Computing, 990, pp. 221-232</t>
  </si>
  <si>
    <t>https://doi.org/10.1007/978-981-13-8676-3_20</t>
  </si>
  <si>
    <t>Haqqani, A.A.H., Seenu, N., Janardhanan, M., Kuppan Chetty, R.M., Evaluation of robotic cleaning technologies: Preserving a british iconic building, (2020) Applied Computer Science, 16 (2), pp. 95-111</t>
  </si>
  <si>
    <t>https://doi.org/10.23743/acs-2020-15</t>
  </si>
  <si>
    <t>Bologa, O., Breaz, R.E, Racz, S.G., Crenganis, M.</t>
  </si>
  <si>
    <t>Decision-making Tool for Moving from 3-axes to 5-axes CNC Machine-tool</t>
  </si>
  <si>
    <t>Singh, A.K., Duraisamy, R., Ganapathy, D., Awareness on 5 axis milling machine among undergraduate dental students-a survey, (2020) International Journal of Pharmaceutical Research, 12 (4), pp. 3071-3080</t>
  </si>
  <si>
    <t>https://doi.org/10.31838/ijpr/2020.12.04.422</t>
  </si>
  <si>
    <t>Using the Analytic Hierarchy Process (AHP) in Evaluating the Decision of Moving to a Manufacturing Process Based Upon Continuous 5 Axes CNC Machine-tools</t>
  </si>
  <si>
    <t>https://www.scientificbulletin.upb.ro/rev_docs_arhiva/full9ed_365681.pdf</t>
  </si>
  <si>
    <t>Ashwani, K., Vijay, B., Darshan, K., Evolution of optimization algorithm operated robotic arms with different DOF, (2020), International Journal of Scientific and Technology Research, 9 (2), pp. 19-26</t>
  </si>
  <si>
    <t>http://www.ijstr.org/final-print/feb2020/Evolution-Of-Optimization-Algorithm-Operated-Robotic-Arms-With-Different-Dof.pdf</t>
  </si>
  <si>
    <t>Crenganiş, M., Breaz, R., Racz, G., Bologa, O.</t>
  </si>
  <si>
    <t>The Inverse Kinematics Solutions of a 7 DOF Robotic Arm Using Fuzzy Logic</t>
  </si>
  <si>
    <t>Kramar, V., Kabanov, A., Alchakov, V., Application of Linear Algebra Approaches for Predicting Self-Collisions of Dual-Arm Multi-Link Robot, (2020), International Journal of Mechanical Engineering and Robotics Research, 9 (11), pp. 1521-1525</t>
  </si>
  <si>
    <t>https://doi.org/10.18178/ijmerr.9.11.1521-1525</t>
  </si>
  <si>
    <t>Kramar, V., Kramar, O., Putin, A., The Predicting Collision with External Obstacles of Dual-Arm Multi-Link Robot, (2020) Proceedings - 2020 International Russian Automation Conference, RusAutoCon 2020, art. no. 9208103, pp. 68-72</t>
  </si>
  <si>
    <t>https://doi.org/10.1109/RusAutoCon49822.2020.9208103</t>
  </si>
  <si>
    <t>Breaz, R., Racz, G., Bologa, O., Oleksik, V.</t>
  </si>
  <si>
    <t>Motion Control of Medium Size CNC Machine-Tools - A Hands-on Approach</t>
  </si>
  <si>
    <t>Józwik, J., Kuric, I., Łukaszewicz, A., Analysis of the table motion of a 3-axis CNC milling machine tool at start-up and braking, (2020), Lecture Notes in Mechanical Engineering, pp. 108-117</t>
  </si>
  <si>
    <t>https://doi.org/10.1007/978-3-030-40724-7_11</t>
  </si>
  <si>
    <t>Breaz, R.E., Bologa, O., Oleksik, V., Racz G.</t>
  </si>
  <si>
    <t>Computer Simulation for the Study of CNC Feed Drives Dynamic Behavior and Accuracy</t>
  </si>
  <si>
    <t>Oleksik, V., Bologa, O., Racz, G., Breaz, R.</t>
  </si>
  <si>
    <t>Numerical Simulations and Experimental Researches for Determining the Forces of Incremental Sheet Forming Process</t>
  </si>
  <si>
    <t>Chen, K., Wang, Y., Wang, J., An experimental and theoretical study on constitutive model of Al-2024T4 for sheet metal incremental forming, (2020) Procedia Manufacturing, 50, pp. 565-569</t>
  </si>
  <si>
    <t xml:space="preserve">https://doi.org/10.1016/j.promfg.2020.08.101 </t>
  </si>
  <si>
    <t>Şahin, M., A Hybrid Multicriteria Decision Approach for Industrial Robot Selection. Avrupa Bilim ve Teknoloji Dergisi, Ejosat Special Issue 2020 (ISMSIT), 1-9</t>
  </si>
  <si>
    <t xml:space="preserve">https://doi.org/10.31590/ejosat.818275 </t>
  </si>
  <si>
    <t>Blaga, A., Bologa, O., Oleksik, V., Breaz, R.</t>
  </si>
  <si>
    <t>Influence of Tool Path on Main Strains, Thickness Reduction and Forces in Single Point Incremental Forming Process</t>
  </si>
  <si>
    <t>M. Murugesan, M. Sajjad and D. W. Jung, Experimental Investigations on Incremental Sheet Forming of Commercial Aluminum Alloys for Maximum Production Quality, International Journal of Mechanical Engineering and Robotics Research Vol. 9, No. 9, September 2020</t>
  </si>
  <si>
    <t>https://doi.org/10.18178/ijmerr.9.9.1264-1270</t>
  </si>
  <si>
    <t>Sanabria, M. (2020). Optimización de máquinas reconfigurables CNC por medio de interfaz de control inteligente. Revista Tecnología En Marcha, 33(7), Pág. 141–154</t>
  </si>
  <si>
    <t xml:space="preserve">https://doi.org/10.18845/tm.v33i7.5489 </t>
  </si>
  <si>
    <t xml:space="preserve">P. Boonkanit, Low-Pressure Die Casting Machine Selection Using a Combined AHP and TOPSIS Method, Naresuan University Engineering Journal, Vol. 15, No. 2, July - December 2020, pp. 1-11 </t>
  </si>
  <si>
    <t>https://ph01.tci-thaijo.org/index.php/nuej/article/download/241634/165541</t>
  </si>
  <si>
    <t>I. Chera, O. Bologa, G. Racz, R. Breaz, M. Crenganis</t>
  </si>
  <si>
    <t>EM researches regarding incremental forming process</t>
  </si>
  <si>
    <t>A. Bârsan, M. Crenganiş, M.O. Popp, G.P. Rusu, Roboforming-Investigations Regarding Forming Forces in SPIF Process, ACTA UNIVERSITATIS CIBINIENSIS – TECHNICAL SERIES, Vol. 72, 2020</t>
  </si>
  <si>
    <t>M. Tera, R.E. Breaz, O. Bologa, S.G. Racz</t>
  </si>
  <si>
    <t>Developing a Knowledge Base about the Technological Forces within the Asymmetric Incremental Forming Process</t>
  </si>
  <si>
    <t>Mele, M., A Methodological Approach to Knowledge-Based Engineering Systems for Manufacturing, doctoral thesis</t>
  </si>
  <si>
    <t>http://amsdottorato.unibo.it/9237/1/Tesi_Mele_32_Ciclo.pdf</t>
  </si>
  <si>
    <t>Tera, M, Breaz, R.E., Bologa, O., Racz, G.</t>
  </si>
  <si>
    <t>Using a CNC Milling Machine for Incremental Forming</t>
  </si>
  <si>
    <t>I.A. Marosan, G. Constantin, C. Biris, C. Gîrjob, A Model Locomotion System for Mobile Platforms Omnidirectional Serving the Industrial Environment, ACTA UNIVERSITATIS CIBINIENSIS – TECHNICAL SERIES, Vol. 72, 2020</t>
  </si>
  <si>
    <t>I.A. Marosan, G. Constantin, A. Chicea, A. Bârsan, Study Regarding the Autonomous Mobile Platforms Used in Industry, ACTA UNIVERSITATIS CIBINIENSIS – TECHNICAL SERIES, Vol. 72, 2020</t>
  </si>
  <si>
    <t>https://doi.org/10.2478/aucts-2020-0008</t>
  </si>
  <si>
    <t>Breaz R., Racz G.</t>
  </si>
  <si>
    <t xml:space="preserve">Using the modern CNC controllers capabilities for estimating the machining forces </t>
  </si>
  <si>
    <t>Racz, S.-G, Breaz, R.-E., Cioca, L.-I.</t>
  </si>
  <si>
    <t>I.A. Marosan, G. Constantin, C. Biris, C. Gîrjob,Study Regarding the Autonomous Mobile Platforms Used in Industry, ACTA UNIVERSITATIS CIBINIENSIS – TECHNICAL SERIES, Vol. 72, 2020</t>
  </si>
  <si>
    <t>Breaz, R. E., Bologa, O. C., Racz, G. S., Oleksik, V.</t>
  </si>
  <si>
    <t>Motion Control Systems for Machine Tools – a Mechatronic Approach by Means of Simulation</t>
  </si>
  <si>
    <t>Breaz R.,Racz G.</t>
  </si>
  <si>
    <t>Considerations Regarding the Industrial Implementation of Incremental Forming Process</t>
  </si>
  <si>
    <t>Chicea, A.L., Breaz, R.E, Bologa, O., Racz, S.G.</t>
  </si>
  <si>
    <t>Using Serial Industrial Robots and CAM Techniques for Manufacturing Prosthetic Devices</t>
  </si>
  <si>
    <t>D. Zhang, J. Liu, A. Gao and G. Yang, An Ergonomic Shared Workspace Analysis Framework for the Optimal Placement of a Compact Master Control Console, in IEEE Robotics and Automation Letters, vol. 5, no. 2, pp. 2995-3002, April 2020</t>
  </si>
  <si>
    <t xml:space="preserve">https://doi.org/10.1109/LRA.2020.2974428, </t>
  </si>
  <si>
    <t>IEEE Explore</t>
  </si>
  <si>
    <t>L. Chicea, R.E. Breaz, O. Bologa</t>
  </si>
  <si>
    <t>Building 3D Geometric and Kinematic Models of Five-Axis Machine-Tools for Manufacturing Prosthetic Devices</t>
  </si>
  <si>
    <t>H Guo, X Yang, S Wang, Z Da, Research on the application of multiplication dimension reduction method in global sensitivity analysis of CNC machine tools, AIP Advances 10, 015029</t>
  </si>
  <si>
    <t>https://doi.org/10.1063/1.5130422</t>
  </si>
  <si>
    <t>Adaptive neuro-fuzzy inference system for kinematics solutions of redundant robots</t>
  </si>
  <si>
    <t>A. Singla, J. Narayan, H. Arora, Investigating the potential of redundant manipulators in narrow channels, Proceedings of the Institution of Mechanical Engineers, Part C: Journal of Mechanical Engineering Science, october, 2020</t>
  </si>
  <si>
    <t>https://doi.org/10.1177/0954406220964512</t>
  </si>
  <si>
    <t>O. Bologa, R.E. Breaz, A.L. Chicea, S.G. Racz</t>
  </si>
  <si>
    <t>Using Serial Industrial Robots in CNC Milling Procesess</t>
  </si>
  <si>
    <t>R. D. Aponte A., R. A. Villaviencio. and S. R. Prado G., Generation of Trajectories-Robot by Off-line Programming To Obtain High Quality MAG Welding Beads, 2020 IEEE ANDESCON, Quito, Ecuador, 2020, pp. 1-6</t>
  </si>
  <si>
    <t>https://doi.org/10.1109/ANDESCON50619.2020.9272075</t>
  </si>
  <si>
    <t>Oleksik V., Breaz, R. E., Racz S.G., Brîndașu, P.D., Bologa, O.</t>
  </si>
  <si>
    <t>Advanced Techniques used in Numerical Simulation for Deep-drawing Process</t>
  </si>
  <si>
    <t>Dewang, Y., Sharma, V. &amp; Batham, Y. Influence of Punch Velocity on Deformation Behavior in Deep Drawing of Aluminum Alloy. J Fail. Anal. and Preven. (2020)</t>
  </si>
  <si>
    <t xml:space="preserve">https://doi.org/10.1007/s11668-020-01084-5 </t>
  </si>
  <si>
    <t>Breaz R., Racz G., Bologa O.</t>
  </si>
  <si>
    <t>5-axes modular CNC machining center</t>
  </si>
  <si>
    <t>F.D. Anania, A.E. Pena, R.M. Canarache, L.G. Gruionu, THE DESIGN OF A RECONFIGURABLE MODULAR 5X MILLING MACHINE, Proceedings IRF2020: 7th International Conference Integrity-Reliability-Failure, J.F. Silva Gomes and S.A. Meguid (editors), INEGI-FEUP (2020), pp.395-396</t>
  </si>
  <si>
    <t>https://paginas.fe.up.pt/~irf/Proceedings_IRF2020/</t>
  </si>
  <si>
    <t>G.S. Racz, V.S. Oleksik, R.E. Breaz</t>
  </si>
  <si>
    <t>Incremental forming–CAE/CAM approaches and results</t>
  </si>
  <si>
    <t>A Bârsan, M Crenganiş, MO Popp, GP Rusu, Roboforming-Investigations Regarding Forming Forces in SPIF Process, ACTA UNIVERSITATIS CIBINIENSIS – TECHNICAL SERIES, Vol. 72, 2020</t>
  </si>
  <si>
    <t>S.G. Racz,  R.E. Breaz, O. Bologa, M. Tera, V.Ș. Oleksik</t>
  </si>
  <si>
    <t>Using an Adaptive Network-based Fuzzy Inference System to Estimate the Vertical Force in Single Point Incremental Forming</t>
  </si>
  <si>
    <t>M. Crenganis, R.E. Breaz, G.S. Racz, O. Bologa</t>
  </si>
  <si>
    <t>Zigler-Nichols PID tuning method for position control of a mobile robot</t>
  </si>
  <si>
    <t>Ahmmad S.N.Z., Mokhtar M.T., Muchtar F., Singh P.K. (2020) Implementation of Automated Aroma Therapy Candle Process Planting Using IoT and WSN. In: Singh P., Bhargava B., Paprzycki M., Kaushal N., Hong WC. (eds) Handbook of Wireless Sensor Networks: Issues and Challenges in Current Scenario's. Advances in Intelligent Systems and Computing, vol 1132. Springer, Cham.</t>
  </si>
  <si>
    <t>https://doi.org/10.1007/978-3-030-40305-8_25</t>
  </si>
  <si>
    <t>Micu R., Chicea A.L., Bratu D.G., Nita P., Nemeti G., Chicea R.</t>
  </si>
  <si>
    <t>Ultrasound and magnetic resonance imaging in the prenatal diagnosis of open spina bifida</t>
  </si>
  <si>
    <t>A Baschat, The Rationale for Fetal Therapy, Fetal Therapy: Scientific Basis and Critical  2020 - Cambridge University Press</t>
  </si>
  <si>
    <t>https://www.vasiliadis-books.gr/Vasiliadis-books/wp-content/uploads/2020/01/%CE%94%CE%B5%CE%AF%CF%84%CE%B5-%CE%91%CF%80%CF%8C%CF%83%CF%80%CE%B1%CF%83%CE%BC%CE%B1-%CF%84%CE%BF%CF%85-%CE%92%CE%B9%CE%B2%CE%BB%CE%AF%CE%BF%CF%85-2.pdf</t>
  </si>
  <si>
    <t>Google Scholar,</t>
  </si>
  <si>
    <t>Navarro, B.P., Ramírez, J.A., Ten, P.M., (...), Bueno, J.A.S., Martín, B.S., Systematics of fetal neurosonography | [Sistem೩ca de la neurosonografía fetal, Progresos de Obstetricia y Ginecologia
63(3), pp. 190-211</t>
  </si>
  <si>
    <t>https://www.scopus.com/record/display.uri?eid=2-s2.0-85103020259&amp;origin=resultslist&amp;sort=plf-f&amp;cite=2-s2.0-85046714744&amp;src=s&amp;imp=t&amp;sid=48b262d2ec4a8910505f658ded45e3fc&amp;sot=cite&amp;sdt=a&amp;sl=0&amp;relpos=2&amp;citeCnt=0&amp;searchTerm=</t>
  </si>
  <si>
    <t>SCOPUS (Q4), </t>
  </si>
  <si>
    <t>Tawfik, N.A., Ahmed, A.T., El-Shafei, T.E. et al. Diagnostic value of spinal ultrasound compared to MRI for diagnosis of spinal anomalies in pediatrics. Egypt J Radiol Nucl Med 51, 18 (2020). https://doi.org/10.1186/s43055-020-0131-7</t>
  </si>
  <si>
    <t>https://ejrnm.springeropen.com/articles/10.1186/s43055-020-0131-7</t>
  </si>
  <si>
    <t>Racz, S.G. Breaz, R.E.,  Tera, M., Gîrjob, C.,  Biriș, C.,  Chicea, A.L.,  Bologa, O</t>
  </si>
  <si>
    <t xml:space="preserve">Cheng Z. N., Li Y. L., Xu C. X., Liu Y. Y., Ghafoor S., Li F. Y. Li, Incremental sheet forming towards biomedical implants: a review, Journal of Materials Research and Technology, Volume 9, Issue 4, July–August 2020, 7225-7251, https://doi.org/10.1016/j.jmrt.2020.04.096, WOS:000560697700001 </t>
  </si>
  <si>
    <t>https://doi.org/10.1016/j.jmrt.2020.12.014</t>
  </si>
  <si>
    <t>SCOPUS (Q4), Google Scholar, Malaysian Journal Management System (MYJurnal) and Malaysian Citation Index (MYCite). </t>
  </si>
  <si>
    <t>Barsan A., Popp M.O., Rusu G.P., Marosan A., ROBOT-FORMING–INDUSTRIAL, ROBOTS USED IN SINGLE POINT INCREMENTAL FORMING PROCESS, The Scientific Bulletin</t>
  </si>
  <si>
    <t>, Google Scholar, Malaysian Journal Management System (MYJurnal) and Malaysian Citation Index (MYCite). </t>
  </si>
  <si>
    <t xml:space="preserve">Chicea, A.L., Breaz, R.E, Bologa, O., Racz, </t>
  </si>
  <si>
    <t>Using Serial Industrial Robots and CAM Techniques for Manufacturing Prosthetic Devices, ICAMAT 2014, published in Applied Mechanics and Materials, Vol 762, pp. 313-318, (Index Copernicus, CSA, INSPEC, EBSCO, ProQuest, https://doi.org/10.4028/www.scientific.net/AMM.762.313</t>
  </si>
  <si>
    <t>D. Zhang, J. Liu, A. Gao and G. Yang, An Ergonomic Shared Workspace Analysis Framework for the Optimal Placement of a Compact Master Control Console, in IEEE Robotics and Automation Letters, vol. 5, no. 2, pp. 2995-3002, April 2020, https://doi.org/10.1109/LRA.2020.2974428, (IEEE Explore) citează:</t>
  </si>
  <si>
    <t>https://doi.org/10.1109/LRA.2020.2974428</t>
  </si>
  <si>
    <t>Using Serial Industrial Robots in CNC Milling Procesess, ICMS 2015, Iași, Buletinul Insitutului Politehnic din Iași, Secția Construcții de Mașini, Tomul LXI (LXV), Fasc. 3, ISSN 1011-2855, pp. 21-28</t>
  </si>
  <si>
    <t xml:space="preserve">R. D. Aponte A., R. A. Villaviencio. and S. R. Prado G., Generation of Trajectories-Robot by Off-line Programming To Obtain High Quality MAG Welding Beads, 2020 IEEE ANDESCON, Quito, Ecuador, 2020, pp. 1-6, https://doi.org/10.1109/ANDESCON50619.2020.9272075 (IEEE Explore) </t>
  </si>
  <si>
    <t xml:space="preserve">L. Chicea, R.E. Breaz, O. Bologa, </t>
  </si>
  <si>
    <t>Building 3D Geometric and Kinematic Models of Five-Axis Machine-Tools for Manufacturing Prosthetic Devices, International Conference IMANE 2015, published in Applied Mechanics and Materials, vol. 809-810, pp. 1004-1009, https://doi.org/10.4028/www.scientific.net/AMM.809-810.1004</t>
  </si>
  <si>
    <t xml:space="preserve">H Guo, X Yang, S Wang, Z Da, Research on the application of multiplication dimension reduction method in global sensitivity analysis of CNC machine tools, AIP Advances 10, 015029 (2020); https://doi.org/10.1063/1.5130422 (jurnal Clarivate Analytics, FI 1.337) </t>
  </si>
  <si>
    <t xml:space="preserve">https://doi.org/10.1063/1.5130422 </t>
  </si>
  <si>
    <t>M Grigore, R Micu, R Matasariu, O Duma, AL Chicea, R Chicea</t>
  </si>
  <si>
    <t>Cantrell syndrome in the first trimester of pregnancy: imagistic findings and literature review, Medical ultrasonography 22 (2), 189-196</t>
  </si>
  <si>
    <t>MK Sana, RM Rentea, Pentalogy of Cantrell, StatPearls, 2020, NBK558948,  https://www.ncbi.nlm.nih.gov/books/NBK558948/</t>
  </si>
  <si>
    <t>https://scholarlyexchange.childrensmercy.org/papers/1961/</t>
  </si>
  <si>
    <t xml:space="preserve">RE Petruse, V Grecu, BM Chiliban  (Universitatea "Lucian Blaga" Sibiu) </t>
  </si>
  <si>
    <t>L Ivascu,  Measuring the implications of sustainable manufacturing in the context of industry 4.0, Processes, 2020 - mdpi.com</t>
  </si>
  <si>
    <t>https://www.scopus.com/sourceid/21100838131</t>
  </si>
  <si>
    <t>Rejeb, A., Keogh, J.G., Wamba, S.F. et al. The potentials of augmented reality in supply chain management: a state-of-the-art review. Manag Rev Q (2020). https://doi.org/10.1007/s11301-020-00201-w</t>
  </si>
  <si>
    <t>https://link.springer.com/article/10.1007/s11301-020-00201-w#citeas</t>
  </si>
  <si>
    <t>COLDEA A.M.(ULBS), VLAD D. (ULBS)</t>
  </si>
  <si>
    <t>Study regarding the Physical-Mechanical Properties of Knits for 
Garments – Pilling Performance (doi: 10.1051/matecconf/201712101002)</t>
  </si>
  <si>
    <t>Kalendraitė, Brigita, Influence of sublimation printing on physical properties of textile materials (Sublimacinio marginimo įtaka tekstilės medžiagų fizikinėms savybėms), Kauno technologijos universitetas, Master‘s Thesis, Lithuanian, Publication date: 2020</t>
  </si>
  <si>
    <t>https://epubl.ktu.edu/object/elaba:61390978/</t>
  </si>
  <si>
    <t>https://apps.webofknowledge.com/InboundService.do?product=WOS&amp;Func=Frame&amp;DestFail=http%3A%2F%2Fwww.webofknowledge.com&amp;SrcApp=RRC&amp;locale=en_US&amp;SrcAuth=RRC&amp;SID=E3Lw2xnIRhWSdnAqu2i&amp;customersID=RRC&amp;mode=FullRecord&amp;IsProductCode=Yes&amp;Init=Yes&amp;action=retrieve&amp;UT=WOS%3A000616853100001</t>
  </si>
  <si>
    <t>Tetyana Zhylenko , Oksana Zakharkevich , Julia Koshevko and Svitlana Kuleshova,  PARAMETRIZATION OF THE HIERARCHICAL STRUCTURE OF THE TREE OF PILLS EMERGENCE DURING PILLING FORMATION ON TEXTILE MATERIALS  Fibres and Textiles (4) 2020</t>
  </si>
  <si>
    <t>http://vat.ft.tul.cz/2020/4/VaT_2020_4_21.pdf</t>
  </si>
  <si>
    <t>https://www.scopus.com/authid/detail.uri?authorId=57195265085</t>
  </si>
  <si>
    <t>Desalegn Atalie, Abrasion, Pilling, and Snagging Properties of Half-bleached Bedsheet Fabrics Made from 100% Cotton Yarns with Various Parameters,  Journal of Natural Fibers, vol.17. 2020</t>
  </si>
  <si>
    <t>https://www.tandfonline.com/doi/abs/10.1080/15440478.2020.1848727</t>
  </si>
  <si>
    <t>https://doi.org/10.1080/15440478.2020.1848727</t>
  </si>
  <si>
    <t>Simanavičius, Lukas, Influence of union fabrics finishing on end-use properties, Kauno technologijos universitetas, Type Master‘s Thesis, Language, Lithuanian, Publication date, 2019</t>
  </si>
  <si>
    <t>https://epubl.ktu.edu/object/elaba:37433501/</t>
  </si>
  <si>
    <t>COLDEA A.M.(ULBS), VLAD D. (ULBS), BUDULAN C.(U.T. Gh.Asachi, Iași)</t>
  </si>
  <si>
    <t>The influence of raw material on the liquid moisture transport through knitted fabric</t>
  </si>
  <si>
    <t>Karuppuswamy Chandrasekaran &amp;Muthusamy Senthilkumar, Effect of herbal extract treatment on the moisture management properties of cotton knitted fabrics
- Journal of Natural Fibers 
Volume 17, 2020 - Issue 4</t>
  </si>
  <si>
    <t>https://www.tandfonline.com/doi/abs/10.1080/15440478.2018.1503133</t>
  </si>
  <si>
    <t>https://apps.webofknowledge.com/InboundService.do?product=WOS&amp;Func=Frame&amp;DestFail=http%3A%2F%2Fwww.webofknowledge.com&amp;SrcApp=RRC&amp;locale=en_US&amp;SrcAuth=RRC&amp;SID=E3Lw2xnIRhWSdnAqu2i&amp;customersID=RRC&amp;mode=FullRecord&amp;IsProductCode=Yes&amp;Init=Yes&amp;action=retrieve&amp;UT=WOS%3A000517589900009</t>
  </si>
  <si>
    <t>Research regarding the physical-mechanical properties of knits for garments–abrasion resistance</t>
  </si>
  <si>
    <t>Gavrilčikienė, Rugilė, Investigation of influence of socks structure on end-use properties (Kojinaičių sandaros įtakos vartojamosioms savybėms tyrimas), Type: Master‘s Thesis, Lithuanian, Publication date: 2020</t>
  </si>
  <si>
    <t>https://epubl.ktu.edu/object/elaba:61431148/</t>
  </si>
  <si>
    <t>Coman Diana, Oancea Simona, Vrînceanu Narcisa</t>
  </si>
  <si>
    <t xml:space="preserve"> FING4</t>
  </si>
  <si>
    <t xml:space="preserve">Biofunctionalization of textile materials by antimicrobial treatments: a critical overview </t>
  </si>
  <si>
    <t>Forida Parvin, Shariful Islam, Zakia Urmy, Shaharia Ahmed, A study on the textile materials applied in human medical treatment, European Journal of Physiotherapy and Rehabilitation Studies, Vol 1, No 1, pp.56-80, 2020</t>
  </si>
  <si>
    <t>https://www.oapub.org/hlt/index.php/EJPRS/article/viewFile/51/50</t>
  </si>
  <si>
    <t>Coman Diana, Oancea Simona, Vrînceanu Narcisa, Stoia Mihaela</t>
  </si>
  <si>
    <t>Sonication and conventional dyeing procedures of flax fibres with Allium cepa anthocyanin extract</t>
  </si>
  <si>
    <t>Keskin Reyhan, Keskin Burcin, Ultrasonic dyeing of cotton fabrics with red reactive dyestuff, ANNALS of the University of Oradea. Fascicle of Textiles, Leatherwork, Vol.XXI, No.1, pp.47-50, 2020</t>
  </si>
  <si>
    <t>http://textile.webhost.uoradea.ro/Annals/Vol%2021-no%201-2020/Textile/Art.%20no.%20403%20pag.%2047-50.pdf</t>
  </si>
  <si>
    <t>An experimental study on the improvement of functionality of knitted composite for mattress</t>
  </si>
  <si>
    <t>Ilieș Dorina Camelia, Herman Grigore Vasile, Caciora Tudor, Ilieș Alexandru, Indrie Liliana, Wendt Jan, Axinte Anamaria, Diombera Mamadou, Lite Cristina, Berdenov Zharas and Albu Adina, Considerations Regarding the Research for the Conservation of Heritage Textiles in Romania, Intechopen 91393, 2020</t>
  </si>
  <si>
    <t>https://www.intechopen.com/books/waste-in-textile-and-leather-sectors/considerations-regarding-the-research-for-the-conservation-of-heritage-textiles-in-romania</t>
  </si>
  <si>
    <t>Vrînceanu Narcisa,  Coman  Diana, Grigoriu Ana Maria, Grigoriu Aurelia</t>
  </si>
  <si>
    <t>Spectroscopic studies on the wool surface modifications induced by UV excimer laser irradiation</t>
  </si>
  <si>
    <t>Mousa Sadeghi-Kiakhani, Siyamak Safapour, Fahimeh Sabzi, Ali Reza Tehrani-Bagha, Effect of Ultra Violet (UV) Irradiation as an Environmentally Friendly Pre-Treatment on Dyeing Characteristic and Colorimetric Analysis of Wool, FIBERS and POLYMERS,  Vol. 21, pp.179–187, 2020</t>
  </si>
  <si>
    <t>https://apps-webofknowledge-com.am.e-nformation.ro/CitingArticles.do?product=WOS&amp;SID=D6ibN9zC9n4kA3UUwDa&amp;search_mode=CitingArticles&amp;parentProduct=WOS&amp;parentQid=12&amp;parentDoc=26&amp;REFID=343546680&amp;logEventUT=WOS:000283637200004&amp;excludeEventConfig=ExcludeIfFromNonInterProduct</t>
  </si>
  <si>
    <t>Sandu Ion, Vrinceanu Narcisa, Coman Diana</t>
  </si>
  <si>
    <t>Study of surface modifications of wool fabrics by UV excimer laser irradiation treatment</t>
  </si>
  <si>
    <t>Faith KaneEmail authorJinsong ShenLaura MorganChetna PrajapatiJohn TyrerEdward Smith, Innovative Technologies for Sustainable Textile Coloration, Patterning, and Surface Effects, SUSTAINABILITY in the TEXTILE and APPAREL INDUSTRIES, pp. 99-127, 2020</t>
  </si>
  <si>
    <t>https://link.springer.com/chapter/10.1007/978-3-030-38545-3_4</t>
  </si>
  <si>
    <t>Tanasa Diana,  Vrinceanu Narcisa,  Nistor Alexandra,  Hristodor Claudia Mihaela,  Popovici Eveline, Bistricianu Ionut Lucian,  Brinza Florin, Chicet Daniela-Lucia, Coman Diana, Pui Aurel, Grigoriu Ana Maria, Broasca Gianina</t>
  </si>
  <si>
    <t>Zinc oxide-linen fibrous composites: Morphological, structural, chemical and humidity adsorptive attributes</t>
  </si>
  <si>
    <t>Alalousi M.A, Al-Obaidi Y.M., Jehad M.G., Modification of Cellulose Nanofibers by ZnO Nanoparticles for Gas Sensing, Journal of Physics: Conference Series,
Vol. 1660, Issue 1, Article number 012089, 2020</t>
  </si>
  <si>
    <t>https://www-scopus-com.am.e-nformation.ro/record/display.uri?eid=2-s2.0-85097041820&amp;origin=resultslist&amp;sort=plf-f&amp;cite=2-s2.0-84857873746&amp;src=s&amp;imp=t&amp;sid=5b40ef8e73a6b2e45352d2be55d6c623&amp;sot=cite&amp;sdt=a&amp;sl=0&amp;relpos=2&amp;citeCnt=0&amp;searchTerm=</t>
  </si>
  <si>
    <t xml:space="preserve">Vrinceanu Narcisa, Petre Alina Brindusa,Hristodor Claudia Mihaela, Popovici Eveline, Pui Aurel, Coman Diana,Tanasa Diana </t>
  </si>
  <si>
    <t>Zinc Oxide—Linen fibrous composites: morphological, structural, chemical, humidity adsorptive and thermal barrier attributes</t>
  </si>
  <si>
    <t>Siti Nor AliffahMustaffa, Nurul AssikinAriffin, Ahmed LateefKhalaf, Mohd. HanifYaacob, NizamTamchek, Suriati Paiman, Suresh Sagadevan, Sensing mechanism of an optimized room temperature optical hydrogen gas sensor made of zinc oxide thin films, 
JOURNAL of  MATERIALS RESEARCH and TECHNOLOGY,
Vol. 9, Issue 5, pp.10624-10634, 2020</t>
  </si>
  <si>
    <t>https://www.sciencedirect.com/science/article/pii/S2238785420315854</t>
  </si>
  <si>
    <t>Orlandin Andrea (University of Padova), Dolcet Paolo (University of Padova), Biondi Barbara (University of Padova), Hilma Geta, Coman Diana, Oancea Simona, Formaggio Fernando (University of Padova), Peggion Cristina (University of Padova)</t>
  </si>
  <si>
    <t>Covalent graft of lipopeptides and peptide dendrimers to cellulose fibres</t>
  </si>
  <si>
    <t>Karel S, Starigazdova J, Vagnerova H, Kulhanek J, Horackova L, Flegel M, Drasar P, Brozek J, Velebny V, Hyaluronic acid fibres in solid phase peptide synthesis - Their properties, morphology and stability, FIBERS and POLYMERS, Vol. ‏21, Issue ‏, 12 pp.2707-2717, 2020</t>
  </si>
  <si>
    <t>https://apps-webofknowledge-com.am.e-nformation.ro/full_record.do?product=WOS&amp;search_mode=CitingArticles&amp;qid=14&amp;SID=D6ibN9zC9n4kA3UUwDa&amp;page=1&amp;doc=3</t>
  </si>
  <si>
    <t>Sperandeo P, Bosco F, Clerici F, Polissi A, Gelmi ML, Romanelli A,  Covalent Grafting of Antimicrobial Peptides onto Microcrystalline Cellulose, ACS APPLIED BIO MATERIALS, Vol. 3, Issue 8 pp. 4895-4901, 2020</t>
  </si>
  <si>
    <t>https://apps-webofknowledge-com.am.e-nformation.ro/full_record.do?product=WOS&amp;search_mode=CitingArticles&amp;qid=24&amp;SID=D6ibN9zC9n4kA3UUwDa&amp;page=1&amp;doc=5</t>
  </si>
  <si>
    <t>Oancea Simona, Stoia Mihaela, Coman Diana</t>
  </si>
  <si>
    <t>Effects of extraction conditions on bioactive anthocyanin content of Vaccinium corymbosum, in the perspective of food applications</t>
  </si>
  <si>
    <t>Zengin G., Cvetanović A., Gašić U, Tešić, Stupar A., Bulut G., Sinan K.I., Uysal S., Picot-Allain M.C.N., Mahomoodally M.F, A comparative exploration of the phytochemical profiles and bio-pharmaceutical potential of Helichrysum stoechas subsp. barrelieri extracts obtained via five extraction techniques, PROCESS BIOCHEMISTRY, Vol. 91, pp.113-125, 2020</t>
  </si>
  <si>
    <t>https://www-scopus-com.am.e-nformation.ro/record/display.uri?eid=2-s2.0-85076488515&amp;origin=resultslist&amp;sort=plf-f&amp;cite=2-s2.0-84891707567&amp;src=s&amp;imp=t&amp;sid=e02fee75a40fb12c2f08779a01040794&amp;sot=cite&amp;sdt=a&amp;sl=0&amp;relpos=7&amp;citeCnt=3&amp;searchTerm=</t>
  </si>
  <si>
    <t>Cristina Medina-Plaza, Jordan W. Beaver, Konrad V. Miller, Larry Lerno, Nick Dokoozlian, Ravi Ponangi, Tom Blair, David E. Block, Anita Oberholster, Cell Wall–Anthocyanin Interactions during Red Wine Fermentation-Like Conditions, American  Journal of Enology and Viticulture,Vol.71, Issue 2,  pp.149-156, 2020</t>
  </si>
  <si>
    <t>https://www-scopus-com.am.e-nformation.ro/record/display.uri?eid=2-s2.0-85083809416&amp;origin=resultslist&amp;sort=plf-f&amp;cite=2-s2.0-84891707567&amp;src=s&amp;imp=t&amp;sid=e02fee75a40fb12c2f08779a01040794&amp;sot=cite&amp;sdt=a&amp;sl=0&amp;relpos=11&amp;citeCnt=2&amp;searchTerm=</t>
  </si>
  <si>
    <t xml:space="preserve">Ezzat Mohamad Azman,  Dimitris Charalampopoulos,  Afroditi Chatzifragkou, Acetic acid buffer as extraction medium for free and bound phenolics from dried blackcurrant (Ribes nigrum L.) skins, Journal of Food Science, Vol.85, Issue 11, pp.3745-3755, 2020 </t>
  </si>
  <si>
    <t>https://www-scopus-com.am.e-nformation.ro/record/display.uri?eid=2-s2.0-85091689606&amp;origin=resultslist&amp;sort=plf-f&amp;cite=2-s2.0-84891707567&amp;src=s&amp;imp=t&amp;sid=e02fee75a40fb12c2f08779a01040794&amp;sot=cite&amp;sdt=a&amp;sl=0&amp;relpos=5&amp;citeCnt=1&amp;searchTerm=</t>
  </si>
  <si>
    <t>Saqib Farooq, Manzoor Ahmad Shah, Mohammed Wasim Siddiqui, B. N. Dar, Shabir Ahmad Mir, Asgar Ali, Recent trends in extraction techniques of anthocyanins from plant materials, Journal of Food Measurement and Characterization, 14, pp.3508–3519, 2020</t>
  </si>
  <si>
    <t>https://www-scopus-com.am.e-nformation.ro/record/display.uri?eid=2-s2.0-85089250036&amp;origin=resultslist&amp;sort=plf-f&amp;cite=2-s2.0-84891707567&amp;src=s&amp;imp=t&amp;sid=e02fee75a40fb12c2f08779a01040794&amp;sot=cite&amp;sdt=a&amp;sl=0&amp;relpos=4&amp;citeCnt=1&amp;searchTerm=</t>
  </si>
  <si>
    <t>Milena Tzanova,Vasil Atanasov, Zvezdelina Yaneva, Donika Ivanova, Toncho Dinev, Selectivity of current extraction techniques for flavonoids from plant materials, PROCESSES, Vol.8, Issue 10, article 1222 , pp.1-30, 2020</t>
  </si>
  <si>
    <t>https://www-scopus-com.am.e-nformation.ro/record/display.uri?eid=2-s2.0-85093646281&amp;origin=resultslist&amp;sort=plf-f&amp;cite=2-s2.0-84891707567&amp;src=s&amp;imp=t&amp;sid=e02fee75a40fb12c2f08779a01040794&amp;sot=cite&amp;sdt=a&amp;sl=0&amp;relpos=6&amp;citeCnt=0&amp;searchTerm=</t>
  </si>
  <si>
    <t>Lady Zevallos, César Caldas, Alberto Flores, Jesús Obregón, Alberto Claudio Miano, Gabriela Barraza-Jáuregui, Mixing Design for Optimizing Ultrasound-Assisted Extraction of Phenolic Components and Anthocyanins from Blue Berries and Grape Marc, INTERNATIONAL JOURNAL of FRUIT SCIENCE, Vol. 20, Issue sup3, pp. S1313-S1327, 2020</t>
  </si>
  <si>
    <t>https://www-scopus-com.am.e-nformation.ro/record/display.uri?eid=2-s2.0-85087612841&amp;origin=resultslist&amp;sort=plf-f&amp;cite=2-s2.0-84891707567&amp;src=s&amp;imp=t&amp;sid=e02fee75a40fb12c2f08779a01040794&amp;sot=cite&amp;sdt=a&amp;sl=0&amp;relpos=9&amp;citeCnt=0&amp;searchTerm=</t>
  </si>
  <si>
    <t>Tariq I. Almundarij, Abdel Kader A. Zaki, Saleh M. Albarrak, Yousef M. Alharbi, Saleh A. Almuzaini, Faten A.
M. Abo-Aziza, Evaluation of the Anti-diabetic Activities of Colored Rice
Varieties in Streptozotocin-Induced Diabetic Rats, Systematic Reviews in Pharmacy, Vol 11, Issue 11 (11), pp.1424-1433, 2020</t>
  </si>
  <si>
    <t>https://www.researchgate.net/profile/Yousef-Alharbi-3/publication/347523566_Evaluation_of_the_Anti-diabetic_Activities_of_Colored_Rice_Varieties_in_Streptozotocin-Induced_Diabetic_Rats/links/5fe0d8eb45851553a0df0a76/Evaluation-of-the-Anti-diabetic-Activities-of-Colored-Rice-Varieties-in-Streptozotocin-Induced-Diabetic-Rats.pdf</t>
  </si>
  <si>
    <t>Jia Fei, Xiangyan Chen, Xin Peng, Hao Du, Yu Tang, Yong Meng, Lu Yuan, Study on extraction of anthocyanin from pericarp waste by SDS precipitation, IOP Conference Series: Earth and Environmental Science,
 Volume 615, 2020</t>
  </si>
  <si>
    <t>https://iopscience.iop.org/article/10.1088/1755-1315/615/1/012103/meta</t>
  </si>
  <si>
    <t>Dobgima John Fonmboh, Ejoh Richard Abah, Tembe Estella Fokunang, Bayaga Herve, Gerald Ngo Teke, Ngono Mballa Rose, Njinkio Nono Borgia, Lovet Benyella Fokunang, Banin Nyuyki Andrew, Nubia Kaba, Ngameni Bathelemy, Fokunang Charles Ntungwen, An Overview of Methods of Extraction, Isolation and Characterization of Natural Medicinal Plant Products in Improved Traditional Medicine Research, Asian Journal of Research in Medical and Pharmaceutical Sciences, Vol.9, Issue 2, pp.31-57, 2020</t>
  </si>
  <si>
    <t>https://www.journalajrimps.com/index.php/AJRIMPS/article/view/30152</t>
  </si>
  <si>
    <t>Shireen Akther, Farhana Sultana, Md. Rahim Badsha, Jakia Sultana Jothi, Md. Abdul Alim, Anthocyanin Stability Profile of Mango Powder: Temperature, pH, Light, Solvent and Sugar Content Effects, Turkish Journal of Agriculture - Food Science and Technology, Vol.8, No.9, pp.1871-1877, 2020</t>
  </si>
  <si>
    <t>http://www.agrifoodscience.com/index.php/TURJAF/article/view/3487</t>
  </si>
  <si>
    <t xml:space="preserve">Andrea Flores Calle, Effect of anthocyanins in okinawan sweet potato on growth and physicochemical properties of salmonella Typhimurium and Listeria monocytogenes,  Master Thesis, University
of Hawaii, 2020
</t>
  </si>
  <si>
    <t>https://scholarspace.manoa.hawaii.edu/bitstream/10125/70384/1/FloresCalle_hawii_0085O_10814.pdf</t>
  </si>
  <si>
    <t xml:space="preserve">Tânia Cristina de São Pedro Pires, Development of new food products of high nutritional and functional value using
flowers, fruits and plant stems, Doctoral Thesis, Universidad de Salamanca, Spania, 2020 </t>
  </si>
  <si>
    <t>https://gredos.usal.es/bitstream/handle/10366/143688/DQANB_PiresT_Newfood.pdf?sequence=1&amp;isAllowed=y</t>
  </si>
  <si>
    <t>Kritamorn Jitrangsri,
Amornrut Chaidedgumjorn,
Malai Satiraphan, Effect of ethanol percentage upon various extraction
methods of peanut based on antioxidant activity with
trans-resveratrol and total phenolic contents, Pharmaceutical Sciences Asia,  47 (2), article 0056, pp.164-172, 2020</t>
  </si>
  <si>
    <t>https://www-scopus-com.am.e-nformation.ro/record/display.uri?eid=2-s2.0-85085179890&amp;origin=resultslist&amp;sort=plf-f&amp;cite=2-s2.0-84891707567&amp;src=s&amp;imp=t&amp;sid=e02fee75a40fb12c2f08779a01040794&amp;sot=cite&amp;sdt=a&amp;sl=0&amp;relpos=10&amp;citeCnt=0&amp;searchTerm=</t>
  </si>
  <si>
    <t>M.V. Nikolenko, K.O. Elchaninova, V.O. Karabut, O.Yu. Vashkevych, Obtaining food dyes of the anthocyanin class from grape pomace: the mechanism of the extraction process, Voprosy khimii i khimicheskoi tekhnologii, No. 6, pp.134-141, 2020</t>
  </si>
  <si>
    <t>https://www-scopus-com.am.e-nformation.ro/record/display.uri?eid=2-s2.0-85098562314&amp;origin=resultslist&amp;sort=plf-f&amp;cite=2-s2.0-84891707567&amp;src=s&amp;imp=t&amp;sid=e02fee75a40fb12c2f08779a01040794&amp;sot=cite&amp;sdt=a&amp;sl=0&amp;relpos=8&amp;citeCnt=0&amp;searchTerm=</t>
  </si>
  <si>
    <t>Vrinceanu Narcisa, Tanasa Diana, Hristodor Claudia, Brinza Florin, Popovici Eveline, Gherca Daniel, Pui Aurel, Coman Diana, Carsmariu Andreea, Bistricianu Ionut, Broasca Gianina</t>
  </si>
  <si>
    <t>Synthesis and characterization of zinc oxide nanoparticles</t>
  </si>
  <si>
    <t>B. R. Tausarova, G. A. Baimahanov, S. O. Abilkassova, Development of cellulose materials with antibacterial properties using zinc oxide nanoparticles, The Journal of Almaty Technological University, No.1, pp.32-36, 2020</t>
  </si>
  <si>
    <t>https://www.vestnik-atu.kz/jour/article/view/249</t>
  </si>
  <si>
    <t xml:space="preserve">Vrinceanu Narcisa, Iorgoaiea Guignard Mirela, Campagne Christine (University of Lille France), Giraud Stephane (ENSAIT, Lab Genie Mat Text Gemtex, Roubaix, France), Prepelita Raluca Ioana,  Coman Diana, Petrescu Valentin Dan, Dumitrascu Dan Dumitru,  Ouerfelli Noureddine (University of Tunis El Manar,Tunisia), Suchea Mirela Petruta </t>
  </si>
  <si>
    <t>Correlation between surface engineering and deformation response of some natural polymer fibrous systems</t>
  </si>
  <si>
    <t xml:space="preserve"> Prisca Aude Eutionnat-Diffo, 3D Printing of polymers onto textiles, Doctoral dissertation, University of Borås, Sweden,  2020 </t>
  </si>
  <si>
    <t>https://www.diva-portal.org/smash/get/diva2:1473759/FULLTEXT02.pdf</t>
  </si>
  <si>
    <t>Mihai Crenganis, Akos Csiszar</t>
  </si>
  <si>
    <t>A Dynamic Model for KUKA KR6 in SPIF Processes</t>
  </si>
  <si>
    <t>Influence of vertical step on forces and dimensional accuracy of SPIF parts–a numerical investigation, MO Popp, GP Rusu, V Oleksik… - IOP Conference Series …, 2020 - iopscience.iop.org</t>
  </si>
  <si>
    <t>https://iopscience.iop.org/article/10.1088/1757-899X/968/1/012020/pdf</t>
  </si>
  <si>
    <t>ROBOT-FORMING–INDUSTRIAL, ROBOTS USED IN SINGLE POINT INCREMENTAL FORMING PROCESS, A BÂRSAN, MO Popp, GP Rusu</t>
  </si>
  <si>
    <t>https://www.researchgate.net/profile/Alexandru-Barsan/publication/343524670_Robot-Forming_-_Industrial_Robots_Used_In_Single_Point_Incremental_Forming_Process/links/5f2e7dce299bf13404adcce6/Robot-Forming-Industrial-Robots-Used-In-Single-Point-Incremental-Forming-Process.pdf</t>
  </si>
  <si>
    <t>Mihai Crenganis, Radu Breaz, Gabriel Racz, Octavian Bologa</t>
  </si>
  <si>
    <t>Investigating the potential of redundant manipulators in narrow channels, A Singla, J Narayan, H Arora 
Proceedings of the Institution of Mechanical Engineers, Part C: Journal of Mechanical Engineering Science</t>
  </si>
  <si>
    <t>https://journals.sagepub.com/doi/metrics/10.1177/0954406220964512</t>
  </si>
  <si>
    <t>Bologa, O., Breaz, R.-E., Racz, S.-G., Crenganiş, M.(ULBS)</t>
  </si>
  <si>
    <t xml:space="preserve">Decision-making Tool for Moving from 3-axes to 5-axes CNC Machine-tool </t>
  </si>
  <si>
    <t>Laser processing head and laser processing system including the same, H Takahashi, T Aoki - US Patent 10,870,172, 2020 - Google Patents</t>
  </si>
  <si>
    <t>https://patents.google.com/patent/US10870172B2/en</t>
  </si>
  <si>
    <t>Tehnologija obdelave šobe z mikrofrezanjem, Gašper Polajnar</t>
  </si>
  <si>
    <t>https://core.ac.uk/download/pdf/333914494.pdf</t>
  </si>
  <si>
    <t>Google scholar</t>
  </si>
  <si>
    <t>Crenganis, M., Tera, M., Biris, C., Gîrjob, C.(ULBS)</t>
  </si>
  <si>
    <t>Dynamic Analysis of a 7 DOF Robot Using Fuzzy Logic for Inverse Kinematics Problem</t>
  </si>
  <si>
    <t>Inverse Kinematics Determination and Trajectory Tracking Algorithm Development of a Robot with 7 Joints, Kreft, W, 16th IEEE International Conference on Control, Automation, Robotics and Vision, ICARCV 2020
13 December 2020, Article number 9305334, Pages 1001-1007</t>
  </si>
  <si>
    <t>https://www-scopus-com.am.e-nformation.ro/record/display.uri?eid=2-s2.0-85100114520&amp;origin=resultslist&amp;sort=plf-f&amp;src=s&amp;citedAuthorId=42861335100&amp;imp=t&amp;sid=ac123d4d00e71bbb3bd2292a28bd2f7e&amp;sot=cite&amp;sdt=cite&amp;cluster=scopubyr%2c%222020%22%2ct&amp;sl=0&amp;relpos=0&amp;citeCnt=0&amp;searchTerm=</t>
  </si>
  <si>
    <t>Crenganis, M., Bologa, O</t>
  </si>
  <si>
    <t>Implementing PID controller for a dc motor actuated mini milling machine</t>
  </si>
  <si>
    <t>Complex Trajectory Tracking Using PID Control for Autonomous Driving, Farag, W., International Journal of Intelligent Transportation Systems Research
Volume 18, Issue 2, 1 May 2020, Pages 356-366</t>
  </si>
  <si>
    <t>https://www-scopus-com.am.e-nformation.ro/record/display.uri?eid=2-s2.0-85073926392&amp;origin=resultslist&amp;sort=plf-f&amp;src=s&amp;citedAuthorId=42861335100&amp;imp=t&amp;sid=ac123d4d00e71bbb3bd2292a28bd2f7e&amp;sot=cite&amp;sdt=cite&amp;cluster=scopubyr%2c%222020%22%2ct&amp;sl=0&amp;relpos=5&amp;citeCnt=4&amp;searchTerm=</t>
  </si>
  <si>
    <t>Crenganis, M., Bologa, O.</t>
  </si>
  <si>
    <t>Track maneuvering using pid control for self-driving cars, Farag, W, Recent Advances in Electrical and Electronic Engineering
Volume 13, Issue 1, 2020, Pages 91-100</t>
  </si>
  <si>
    <t>https://www-scopus-com.am.e-nformation.ro/record/display.uri?eid=2-s2.0-85081162170&amp;origin=resultslist&amp;sort=plf-f&amp;src=s&amp;citedAuthorId=42861335100&amp;imp=t&amp;sid=ac123d4d00e71bbb3bd2292a28bd2f7e&amp;sot=cite&amp;sdt=cite&amp;cluster=scopubyr%2c%222020%22%2ct&amp;sl=0&amp;relpos=9&amp;citeCnt=4&amp;searchTerm=</t>
  </si>
  <si>
    <t>Inverse kinematics of a 7 DOF manipulator using Adaptive Neuro-Fuzzy Inference Systems</t>
  </si>
  <si>
    <t>A Vision-Based Coordinated Motion Scheme for Dual-Arm Robots,         Wang, X., Chen, L., Journal of Intelligent and Robotic Systems: Theory and Applications
Volume 97, Issue 1, 1 January 2020, Pages 67-79</t>
  </si>
  <si>
    <t>https://www-scopus-com.am.e-nformation.ro/record/display.uri?eid=2-s2.0-85066804760&amp;origin=resultslist&amp;sort=plf-f&amp;src=s&amp;citedAuthorId=42861335100&amp;imp=t&amp;sid=ac123d4d00e71bbb3bd2292a28bd2f7e&amp;sot=cite&amp;sdt=cite&amp;cluster=scopubyr%2c%222020%22%2ct&amp;sl=0&amp;relpos=7&amp;citeCnt=1&amp;searchTerm=</t>
  </si>
  <si>
    <t>WoS/SCOPUS</t>
  </si>
  <si>
    <t>Evolution of optimization algorithm operated robotic arms with different DOF, Ashwani, K., Vijay, B., Darshan, K., International Journal of Scientific and Technology Research
Volume 9, Issue 2, February 2020, Pages 19-26</t>
  </si>
  <si>
    <t>https://www-scopus-com.am.e-nformation.ro/record/display.uri?eid=2-s2.0-85079542233&amp;origin=resultslist&amp;sort=plf-f&amp;src=s&amp;citedAuthorId=42861335100&amp;imp=t&amp;sid=ac123d4d00e71bbb3bd2292a28bd2f7e&amp;sot=cite&amp;sdt=cite&amp;cluster=scopubyr%2c%222020%22%2ct&amp;sl=0&amp;relpos=6&amp;citeCnt=0&amp;searchTerm=</t>
  </si>
  <si>
    <t>Melania Tera, Claudia–Emilia Gîrjob, Cristina–Maria Biriș, Mihai Crenganiș</t>
  </si>
  <si>
    <t>Modular fastening system and tool–holder working unit for incremental forming</t>
  </si>
  <si>
    <t>Crenganiş, M., Breaz, R., Racz, G., Bologa, O. (ULBS)</t>
  </si>
  <si>
    <t>The inverse kinematics solutions of a 7 DOF robotic arm using Fuzzy Logic</t>
  </si>
  <si>
    <t>Application of Linear Algebra Approaches for Predicting Self-Collisions of Dual-Arm Multi-Link Robot, Kramar, V.Email Author, Kabanov, A., Alchakov, V. International Journal of Mechanical Engineering and Robotics Research
Volume 9, Issue 11, November 2020, Pages 1521-1525</t>
  </si>
  <si>
    <t>https://www-scopus-com.am.e-nformation.ro/record/display.uri?eid=2-s2.0-85101780115&amp;origin=resultslist&amp;sort=plf-f&amp;src=s&amp;citedAuthorId=42861335100&amp;imp=t&amp;sid=ac123d4d00e71bbb3bd2292a28bd2f7e&amp;sot=cite&amp;sdt=cite&amp;cluster=scopubyr%2c%222020%22%2ct&amp;sl=0&amp;relpos=2&amp;citeCnt=0&amp;searchTerm=</t>
  </si>
  <si>
    <t>Mihai Crenganiş, Radu Breaz, Gabriel Racz, Octavian Bologa (ULBS)</t>
  </si>
  <si>
    <t>METHOD FOR PREDICTING COLLISIONS WITH EXTERNAL OBJECTS OF A MULTI-LINKED MANIPULATOR  Vadim Kramar; Oleg Kramar; Aleksandr Putin, 2020</t>
  </si>
  <si>
    <t>https://elibrary.ru/item.asp?id=44078881&amp;selid=44078920</t>
  </si>
  <si>
    <t>The Predicting Collision with External Obstacles of Dual-Arm Multi-Link Robot, Vadim Kramar; Oleg Kramar; Aleksandr Putin, 2020 International Russian Automation Conference (RusAutoCon), Proceedings - 2020 International Russian Automation Conference, RusAutoCon 2020
September 2020, Article number 9208103, Pages 68-72
2020 International Russian Automation Conference, RusAutoCon 2020; Sochi; Russian Federation; 6 September 2020 through 12 September 2020; Category numberCFP20RUS-ART; Code 163576</t>
  </si>
  <si>
    <t>https://www-scopus-com.am.e-nformation.ro/record/display.uri?eid=2-s2.0-85093978158&amp;origin=resultslist&amp;sort=plf-f&amp;src=s&amp;citedAuthorId=42861335100&amp;imp=t&amp;sid=ac123d4d00e71bbb3bd2292a28bd2f7e&amp;sot=cite&amp;sdt=cite&amp;cluster=scopubyr%2c%222020%22%2ct&amp;sl=0&amp;relpos=4&amp;citeCnt=0&amp;searchTerm=</t>
  </si>
  <si>
    <t>Bologa, O., Breaz, R.-E., Racz, S.-G., Crenganiş, M</t>
  </si>
  <si>
    <t xml:space="preserve">Using the Analytic Hierarchy Process (AHP) in Evaluating the Decision of Moving to a Manufacturing Process Based Upon Continuous 5 Axes CNC Machine-tools </t>
  </si>
  <si>
    <t>Criticality Analysis of CNC Turning Center Using Analytic Hierarchy Process, Patil, R.B., Kothavale, B.S., Lecture Notes in Mechanical Engineering
2020, Pages 61-76
1st International and 4th National Conference on Reliability and Safety Engineering, INCRS 2018; Jabalpur; India; 26 February 2018 through 28 February 2018; Code 240169</t>
  </si>
  <si>
    <t>https://www-scopus-com.am.e-nformation.ro/record/display.uri?eid=2-s2.0-85085753532&amp;origin=resultslist&amp;sort=plf-f&amp;src=s&amp;citedAuthorId=42861335100&amp;imp=t&amp;sid=ac123d4d00e71bbb3bd2292a28bd2f7e&amp;sot=cite&amp;sdt=cite&amp;cluster=scopubyr%2c%222020%22%2ct&amp;sl=0&amp;relpos=8&amp;citeCnt=0&amp;searchTerm=</t>
  </si>
  <si>
    <t>Mihai Crenganis, Radu Eugen Breaz, Gabriel Racz, Octavian Bologa</t>
  </si>
  <si>
    <t>Zigler-nicols PID tuning method for position control of a mobile robot</t>
  </si>
  <si>
    <t>Implementation of automated aroma therapy candle process planting using IoT and WSN</t>
  </si>
  <si>
    <t>Siti Nor Zawani AhmmadMuhammad Tarmizi MokhtarFarkhana MuchtarEmail authorPradeep Kumar Singh</t>
  </si>
  <si>
    <t>Springer link</t>
  </si>
  <si>
    <t>Ilieș Dorina Camelia, Herman Grigore Vasile, Caciora Tudor, Ilieș Alexandru, Indrie Liliana, Wendt Jan, Axinte Anamaria, Diombera Mamadou, Lite Cristina, Berdenov Zharas and Albu Adina, Considerations Regarding the Research for the Conservation of Heritage Textiles in Romania, INTECHOPEN 91393, 2020</t>
  </si>
  <si>
    <t>Magdalena Ramirez-Peña, Pedro F. Mayuet,Juan Manuel Vazquez-Martinez, Moises Batista , Sustainability in the Aerospace, Naval, and Automotive Supply Chain 4.0: Descriptive Review, Materials 2020, 13(24)</t>
  </si>
  <si>
    <t>Dumitrascu Oana (ULBS), Hila Constantin Manuel (ULBS)</t>
  </si>
  <si>
    <t>Actual state of knowledge in the field of Supply Chain Management</t>
  </si>
  <si>
    <t>Sebastian Kot, Adnan ul Haque, Eugene Kozlovski, Mediating Effect of Strategic Supply Chain Management on Social and Environmental Sustainability: Evidence, from SMEs of Canada, Iran, and Turkey, Int.JSup.Chain.Mgt, Vol. 8, No. 6, 2019</t>
  </si>
  <si>
    <t>https://www.researchgate.net/profile/Adnan-Haque/publication/338236859_Mediating_Effect_of_Strategic_Supply_Chain_Management_on_Social_and_Environmental_Sustainability_Evidence_from_SMEs_of_Canada_Iran_and_Turkey/links/5e0a6e9e92851c8364a6dadc/Mediating-Effect-of-Strategic-Supply-Chain-Management-on-Social-and-Environmental-Sustainability-Evidence-from-SMEs-of-Canada-Iran-and-Turkey.pdf</t>
  </si>
  <si>
    <t>alta baza de date/carte</t>
  </si>
  <si>
    <t xml:space="preserve"> Hila Constantin Manuel (ULBS, Dumitrascu Oana (ULBS) </t>
  </si>
  <si>
    <t>Journal of Southwest Jiaotong University</t>
  </si>
  <si>
    <t>Outsourcing within a supply chain management framework</t>
  </si>
  <si>
    <t>MARLENE SOFIA DE ASSUNÇÃO FERREIRA GOMES, OUTSOURCING NA PROVISÃO DE SERVIÇOS PÚBLICOS. IMPACTO
NA EFICIÊNCIA, NA FLEXIBILIDADE E NA QUALIDADE DOS SERVIÇOS, TRABALHO FINAL DE MESTRADO</t>
  </si>
  <si>
    <t>https://www.repository.utl.pt/bitstream/10400.5/20931/1/DM-MSAFG-2020.pdf</t>
  </si>
  <si>
    <t>Emanoil Muscalu, Oana Dumitrascu</t>
  </si>
  <si>
    <t>Determination of Students’ Satisfaction Regarding Extracurricular Activities Conducted in The University. Comparative Study Romania-Germany</t>
  </si>
  <si>
    <t>Sayuti Ab Ghani, Mohd Mahzan Awang, Glor Ajit, Mohd Amzari Mat Rani, Participation in Co-Curriculum Activities and Students’ Leadership Skills, Journal of Southwest Jiaotong University</t>
  </si>
  <si>
    <t>http://jsju.org/index.php/journal/article/view/693</t>
  </si>
  <si>
    <t>Faieza Chowdhury and Syka Parvi, Drivers of Students’ Satisfaction at Tertiary Level in Bangladesh: A Holistic Approach, ÜNİVERSİTEPARK Bülten</t>
  </si>
  <si>
    <t>https://www.researchgate.net/profile/Faieza-Chowdhury-2/publication/344319557_Drivers_of_Students%27_Satisfaction_at_Tertiary_Level_in_Bangladesh_A_Holistic_Approach/links/5f672b76a6fdcc00862efcc9/Drivers-of-Students-Satisfaction-at-Tertiary-Level-in-Bangladesh-A-Holistic-Approach.pdf</t>
  </si>
  <si>
    <t>Amalia Bucur, Gabriela Dobrotă, Oana Dumitraşcu</t>
  </si>
  <si>
    <t>Implications of Fiscal Pressure on the Sustainability of the Equilibrium and Performance of Companies. Evidences in the Rubber and Plastic Industry from Romania</t>
  </si>
  <si>
    <t>CRISTINA VALERIA LASLO, ASPECTS REGARDING THE TAXATION AS MICROENTERPRISE, Annals of the „Constantin Brâncuşi” University of Târgu Jiu, Economy Series, Issue 1/2020</t>
  </si>
  <si>
    <t>https://www.utgjiu.ro/revista/ec/pdf/2020-01/24_Laslo2.pdf</t>
  </si>
  <si>
    <t>Zia-Ul-Islam, Syed; Jalil-ul-Rehman; Khan, Salahuddin, Academic Engagement of the Students and its Effects upon University Sport; a Comparative Study of Public and Private Sector Universities of KP, Pakistan, Dialogue (1819-6462) . Jan-Mar2020, Vol. 15 Issue 1, p126-136</t>
  </si>
  <si>
    <t>https://web.a.ebscohost.com/abstract?direct=true&amp;profile=ehost&amp;scope=site&amp;authtype=crawler&amp;jrnl=18196462&amp;AN=142971078&amp;h=20OFAsXa7mRxDatuWubeNJkjBpLuLRVaAK1XB875AzhGHgHhTscxh5bDrSonP0bmgFW5fxmk3X4QjPcLXzClSQ%3d%3d&amp;crl=c&amp;resultNs=AdminWebAuth&amp;resultLocal=ErrCrlNotAuth&amp;crlhashurl=login.aspx%3fdirect%3dtrue%26profile%3dehost%26scope%3dsite%26authtype%3dcrawler%26jrnl%3d18196462%26AN%3d142971078</t>
  </si>
  <si>
    <t>Tera, M., Breaz, R. E., Racz, S. G., &amp; Girjob, C. E</t>
  </si>
  <si>
    <t>Processing strategies for single point incremental forming a CAM
approach. The International Journal of Advanced Manufacturing
Technology, 102(5-8), 1761-1777</t>
  </si>
  <si>
    <t xml:space="preserve">Alexandru Bârsan  , Mihai Crenganiş ,, Mihai Octavian Popp  , and Gabriela Petruța Rusu, Roboforming - Investigations Regarding Forming Forces in SPIF Process, Acta Universitatis Cibiniensis. Technical Series | Volume 72: Issue 1,https://doi.org/10.2478/aucts-2020-0006 </t>
  </si>
  <si>
    <t>https://content.sciendo.com/view/journals/aucts/72/1/article-p37.xml</t>
  </si>
  <si>
    <t>Astrophysics Data System (ADS)
Baidu Scholar
CNKI Scholar (China National Knowledge Infrastructure)
CNPIEC - cnpLINKer
Dimensions
EBSCO (relevant databases)
EBSCO Discovery Service
Engineering Village
Google Scholar
Inspec
Japan Science and Technology Agency (JST)
J-Gate
JournalTOCs
KESLI-NDSL (Korean National Discovery for Science Leaders)
MyScienceWork
Naver Academic
Naviga (Softweco)
Primo Central (ExLibris)
ProQuest (relevant databases)
Publons
QOAM (Quality Open Access Market)
ReadCube
Semantic Scholar
Summon (ProQuest)
TDNet
TEMA Technik und Management
Ulrich's Periodicals Directory/ulrichsweb
WanFang Data
WorldCat (OCLC)</t>
  </si>
  <si>
    <t>A Barsan, M Crenganis, A I Marosan and A L Chicea,Tool-holder working unit used for robot-based incremental sheet forming, IOP Conf. Series: Materials Science and Engineering 968 (2020) 012023, doi:10.1088/1757-899X/968/1/012023</t>
  </si>
  <si>
    <t>https://iopscience.iop.org/article/10.1088/1757-899X/968/1/012023/pdf</t>
  </si>
  <si>
    <t>M O Popp G P Rusu, V Oleksik and C Biris, Influence of vertical step on forces and dimensional accuracy of SPIF parts – a numerical investigation, 2020 IOP Conf. Ser.: Mater. Sci. Eng. 968 012020</t>
  </si>
  <si>
    <t xml:space="preserve"> Girjob, C.</t>
  </si>
  <si>
    <t>Study of the formability of light metallic
materials. Academic Journal of Manufacturing Engineering, 12(3),
110-115.</t>
  </si>
  <si>
    <t>Girjob, C., &amp; Racz, G</t>
  </si>
  <si>
    <t xml:space="preserve"> Study of the Formability of
Laminated Lightweight Metallic Materials. In MATEC Web of
Conferences (Vol. 121, p. 03008). EDP Sciences.</t>
  </si>
  <si>
    <t>S.G. Racz, M. Crenganiş, A. Bârsan, I. A. Marosan</t>
  </si>
  <si>
    <t>Omnidirectional Autonomous Mobile Robot With Mecanum Wheel</t>
  </si>
  <si>
    <t>Bârsan, A., Crenganiş, M., Popp, M. O., &amp; Rusu, G. P. (2020). Roboforming-Investigations Regarding Forming Forces in SPIF Process. Acta Universitatis Cibiniensis, 72(1), 37-41.</t>
  </si>
  <si>
    <t>https://sciendo.com/article/10.2478/aucts-2020-0006</t>
  </si>
  <si>
    <t>DeGruyter</t>
  </si>
  <si>
    <t>BEHERA, A.K. (Univ. Leeds), DE SOUSA, R.A. (Univ. Aveiro), INGARAO, G. (Univ. Palermo), OLEKSIK, V. (ULBS)</t>
  </si>
  <si>
    <t>Single point incremental forming: An assessment of the progress and technology trends from 2005 to 2015, Journal of Manufacturing Processes, Volume: 27  Pages: 37-62, June 2017, DOI: 10.1016/j.jmapro.2017.03.014, Accession Number: WOS:000404313900005, ISSN: 1526-6125.</t>
  </si>
  <si>
    <t>Ai, S., Dai, R., &amp; Long, H. (2020). Investigating formability enhancement in double side incremental forming by developing a new test method of tension under cyclic bending and compression. Journal of Materials Processing Technology, 275. doi:10.1016/j.jmatprotec.2019.116349, WOS:000517123200032</t>
  </si>
  <si>
    <t>https://www.sciencedirect.com/science/article/abs/pii/S0924013619303218</t>
  </si>
  <si>
    <t>Buffa, G., Gucciardi, M., Fratini, L., &amp; Micari, F. (2020). Multi-directional vs. mono-directional multi-step strategies for single point incremental forming of non-axisymmetric components. Journal of Manufacturing Processes, 55, 22-30. doi:10.1016/j.jmapro.2020.03.055, WOS:000540898200003</t>
  </si>
  <si>
    <t>https://www.sciencedirect.com/science/article/abs/pii/S1526612520302012</t>
  </si>
  <si>
    <t>Formisano, A., Lambiase, F., &amp; Durante, M. (2020). Polymer self-heating during incremental forming. Journal of Manufacturing Processes, 58, 1189-1199. doi:10.1016/j.jmapro.2020.09.031, WOS:000583414900102</t>
  </si>
  <si>
    <t>https://www.sciencedirect.com/science/article/abs/pii/S1526612520306216</t>
  </si>
  <si>
    <t>Gahbiche, M. A., Boudhaouia, S., Giraud, E., Ayed, Y., Dal Santo, P., &amp; Ben Salem, W. (2020). A finite element simulation of the incremental sheet forming process: a new method for G-code implementation. International Journal of Materials &amp; Product Technology, 61(1), 68-86. doi:10.1504/ijmpt.2020.111314, WOS:000595633400005</t>
  </si>
  <si>
    <t>https://www.inderscienceonline.com/doi/abs/10.1504/IJMPT.2020.111314</t>
  </si>
  <si>
    <t>Garcia-Collado, A., Medina-Sanchez, G., Gupta, M. K., &amp; Dorado-Vicente, R. (2020). Application of the Finite Element Method to the Incremental Forming of Polymer Sheets: The Thermomechanical Coupled Model and Experimental Validations. Polymers, 12(8). doi:10.3390/polym12081715, WOS:000564701700001</t>
  </si>
  <si>
    <t>https://www.mdpi.com/2073-4360/12/8/1715</t>
  </si>
  <si>
    <t>Han, X. H., Hua, L., &amp; Yang, S. W. (2020). A novel polygonal ring rolling method. Journal of Manufacturing Processes, 59, 389-402. doi:10.1016/j.jmapro.2020.09.066, WOS:000590908900003</t>
  </si>
  <si>
    <t>https://www.sciencedirect.com/science/article/abs/pii/S1526612520306551</t>
  </si>
  <si>
    <t>Kilani, L., Mabrouki, T., Ayadi, M., Chermiti, H., &amp; Belhadi, S. (2020). Effects of rolling ball tool parameters on roughness, sheet thinning, and forming force generated during SPIF process. International Journal of Advanced Manufacturing Technology, 106(9-10), 4123-4142. doi:10.1007/s00170-019-04918-1, WOS:000517968900035</t>
  </si>
  <si>
    <t>https://link.springer.com/article/10.1007/s00170-019-04918-1</t>
  </si>
  <si>
    <t>Krasowski, B., Kubit, A., Trzepiecinski, T., &amp; Slota, J. (2020). EXPERIMENTAL ANALYSIS OF SINGLE POINT INCREMENTAL FORMING OF TRUNCATED CONES IN DC04 STEEL SHEET. Advances in Materials Science, 20(4), 5-15. doi:10.2478/adms-2020-0018, WOS:000605662400001</t>
  </si>
  <si>
    <t>https://search.proquest.com/openview/3b836e35a4168025c885c13ffa11e8fb/1?pq-origsite=gscholar&amp;cbl=2016339</t>
  </si>
  <si>
    <t>Liang, J. C., Li, J. D., Wang, A. C., Li, Y., &amp; Liang, C. (2020). Study on the influence of different cores on section quality in the process of pure rolling rotary draw bending wrinkling of profiles with "(sic)"-shape section. International Journal of Advanced Manufacturing Technology, 110(1-2), 471-479. doi:10.1007/s00170-020-05903-9, WOS:000559439400010</t>
  </si>
  <si>
    <t>https://link.springer.com/article/10.1007/s00170-020-05903-9</t>
  </si>
  <si>
    <t>Nirala, H. K., &amp; Agrawal, A. (2020). Residual stress inclusion in the incrementally formed geometry using Fractal Geometry Based Incremental Toolpath (FGBIT). Journal of Materials Processing Technology, 279. doi:10.1016/j.jmatprotec.2019.116575, WOS:000514020300039</t>
  </si>
  <si>
    <t>https://www.sciencedirect.com/science/article/abs/pii/S0924013619305485</t>
  </si>
  <si>
    <t>Ortiz, M., Penalva, M., Iriondo, E., &amp; de Lacalle, L. N. L. (2020). Investigation of Thermal-Related Effects in Hot SPIF of Ti-6Al-4V Alloy. International Journal of Precision Engineering and Manufacturing-Green Technology, 7(2), 299-317. doi:10.1007/s40684-019-00038-z, WOS:000511534500003</t>
  </si>
  <si>
    <t>https://link.springer.com/article/10.1007/s40684-019-00038-z</t>
  </si>
  <si>
    <t>Praveen, K., Lingam, R., &amp; Reddy, N. V. (2020). Tool path design system to enhance accuracy during double sided incremental forming: An analytical model to predict compensations for small/large components. Journal of Manufacturing Processes, 58, 510-523. doi:10.1016/j.jmapro.2020.08.014, WOS:000583414900043</t>
  </si>
  <si>
    <t>https://www.sciencedirect.com/science/article/abs/pii/S1526612520305181</t>
  </si>
  <si>
    <t>Slota, J., Krasowski, B., Kubit, A., Trzepiecinski, T., Bochnowski, W., Dudek, K., &amp; Neslusan, M. (2020). Residual Stresses and Surface Roughness Analysis of Truncated Cones of Steel Sheet Made by Single Point Incremental Forming. Metals, 10(2). doi:10.3390/met10020237, WOS:000522450800082</t>
  </si>
  <si>
    <t>Trzepiecinski, T. (2020). Recent Developments and Trends in Sheet Metal Forming. Metals, 10(6). doi:10.3390/met10060779, WOS:000551564900001</t>
  </si>
  <si>
    <t>https://www.mdpi.com/2075-4701/10/6/779</t>
  </si>
  <si>
    <t>Trzepiecinski, T. (2020). Tribological Performance of Environmentally Friendly Bio-Degradable Lubricants Based on a Combination of Boric Acid and Bio-Based Oils. Materials, 13(17). doi:10.3390/ma13173892, WOS:000571075800001</t>
  </si>
  <si>
    <t>https://www.mdpi.com/1996-1944/13/17/3892</t>
  </si>
  <si>
    <t>Wang, C. H., He, A., Weegink, K. J., Liu, S., &amp; Meehan, P. A. (2020). 3D surface representation and trajectory optimization with a learning-based adaptive model predictive controller in incremental forming. Journal of Manufacturing Processes, 58, 796-810. doi:10.1016/j.jmapro.2020.08.062, WOS:000583414900069</t>
  </si>
  <si>
    <t>https://www.sciencedirect.com/science/article/abs/pii/S1526612520305740</t>
  </si>
  <si>
    <t>Wang, J., Wang, X. T., Li, L. H., Zhang, X., &amp; Gu, N. (2020). Feasibility of non-lubricated incremental sheet punching with sinusoidal tool path. Journal of the Brazilian Society of Mechanical Sciences and Engineering, 42(5). doi:10.1007/s40430-020-02334-1, WOS:000528896700005</t>
  </si>
  <si>
    <t>https://link.springer.com/article/10.1007/s40430-020-02334-1</t>
  </si>
  <si>
    <t>Wu, R. H., Li, M., Liu, X. M., Cai, S., &amp; Chen, J. (2020). Characterization of material flow in friction stir-assisted incremental forming with synchronous bonding of dissimilar sheet metals. International Journal of Advanced Manufacturing Technology, 109(9-12), 2523-2534. doi:10.1007/s00170-020-05782-0, WOS:000554853700003</t>
  </si>
  <si>
    <t>https://link.springer.com/article/10.1007/s00170-020-05782-0</t>
  </si>
  <si>
    <t>Wu, S., Ma, Y. W., Gao, L. T., Zhao, Y. X., Rashed, S., &amp; Ma, N. S. (2020). A novel multi-step strategy of single point incremental forming for high wall angle shape. Journal of Manufacturing Processes, 56, 697-706. doi:10.1016/j.jmapro.2020.05.009, WOS:000558320100003</t>
  </si>
  <si>
    <t>https://www.sciencedirect.com/science/article/abs/pii/S1526612520303285</t>
  </si>
  <si>
    <t>Xiao, X., Kim, J. J., Hong, M. P., Yang, S., &amp; Kim, Y. S. (2020). RSM and BPNN Modeling in Incremental Sheet Forming Process for AA5052 Sheet: Multi-Objective Optimization Using Genetic Algorithm. Metals, 10(8). doi:10.3390/met10081003, WOS:000568062900001</t>
  </si>
  <si>
    <t>https://www.mdpi.com/2075-4701/10/8/1003</t>
  </si>
  <si>
    <t>Zhu, H., &amp; Li, J. L. (2020). Research on the CNC incremental forming based on multidirectional real-time adjustment of the sheet posture. International Journal of Advanced Manufacturing Technology, 110(5-6), 1339-1350. doi:10.1007/s00170-020-05918-2, WOS:000561722100004</t>
  </si>
  <si>
    <t>https://link.springer.com/article/10.1007/s00170-020-05918-2</t>
  </si>
  <si>
    <t>Zhu, H., Liu, Y., &amp; Kang, J. (2020). Research on the CNC incremental forming method of the special-shaped sheet metal part with the 3D top edge lines. Journal of Mechanical Science and Technology, 34(4), 1697-1709. doi:10.1007/s12206-020-0332-z, WOS:000525048200032</t>
  </si>
  <si>
    <t>https://link.springer.com/article/10.1007/s12206-020-0332-z</t>
  </si>
  <si>
    <t>Zhu, H., Ou, H. A., &amp; Popov, A. (2020). Incremental sheet forming of thermoplastics: a review. International Journal of Advanced Manufacturing Technology, 111(1-2), 565-587. doi:10.1007/s00170-020-06056-5, WOS:000573751400002</t>
  </si>
  <si>
    <t>https://link.springer.com/article/10.1007/s00170-020-06056-5</t>
  </si>
  <si>
    <t>Zhu, H., Wang, Y., &amp; Kang, J. (2020). Research on combinatorial optimization of multidirectional sheet postures for forming thickness uniformity. Journal of Mechanical Science and Technology, 34(10), 4251-4261. doi:10.1007/s12206-020-0917-6, WOS:000576660500010</t>
  </si>
  <si>
    <t>https://link.springer.com/article/10.1007/s12206-020-0917-6</t>
  </si>
  <si>
    <t>Bai, L., Li, Y., Yang, M., Li, Y., Lin, Y., &amp; Zhao, R. (2020). Experimental Study of Geometric Error of Static Pressure Support-ultrasonic Vibration Single Point Incremental Forming Parts. Binggong Xuebao/Acta Armamentarii, 41(6), 1219-1226. doi:10.3969/j.issn.1000-1093.2020.06.019</t>
  </si>
  <si>
    <t>http://www.co-journal.com/EN/abstract/abstract6340.shtml</t>
  </si>
  <si>
    <t>Barsan, A., Crenganis, M., Marosan, A. I., &amp; Chicea, A. L. (2020). Tool-holder working unit used for robot-based incremental sheet forming. Paper presented at the IOP Conference Series: Materials Science and Engineering.</t>
  </si>
  <si>
    <t>https://iopscience.iop.org/article/10.1088/1757-899X/968/1/012023/meta</t>
  </si>
  <si>
    <t>Borrego, M., Morales-Palma, D., López-Fernández, J. A., Martínez-Donaire, A. J., Centeno, G., &amp; Vallellano, C. (2020). Hole-flanging of AA7075-O sheets: Conventional process versus SPIF. Paper presented at the Procedia Manufacturing.</t>
  </si>
  <si>
    <t>https://www.sciencedirect.com/science/article/pii/S235197892031742X</t>
  </si>
  <si>
    <t>Sazonnikova, N. A., Ilyuhin, V. N., Surudin, S. V., &amp; Svinaryov, N. N. (2020). Increasing of the Industrial Robot Movement Accuracy at the Incremental Forming Process. Paper presented at the 2020 International Conference on Dynamics and Vibroacoustics of Machines, DVM 2020.</t>
  </si>
  <si>
    <t>https://ieeexplore.ieee.org/abstract/document/9243898</t>
  </si>
  <si>
    <t>Serratore, G., Gagliardi, F., Filice, L., Bentrovato, R., &amp; Ambrogio, G. (2020). Numerical analysis of the ISF process on sheet with locally modified material flow stress. Paper presented at the Procedia Manufacturing.</t>
  </si>
  <si>
    <t>https://www.sciencedirect.com/science/article/pii/S2351978920313287</t>
  </si>
  <si>
    <t>Wang, X., &amp; Li, C. (2020). Simulation for Single Point Incremental Forming Force Under Multiple Assistive Technologies. Hsi-An Chiao Tung Ta Hsueh/Journal of Xi'an Jiaotong University, 54(12), 176-184. doi:10.7652/xjtuxb202012021</t>
  </si>
  <si>
    <t>http://zkxb.xjtu.edu.cn/EN/OA/DArticle.aspx?type=view&amp;id=202012021</t>
  </si>
  <si>
    <t>Mittal, R. K. (2020). Incremental Sheet Forming Technologies: Principles, Merits, Limitations, and Applications: CRC Press.</t>
  </si>
  <si>
    <t>https://books.google.ro/books?hl=ro&amp;lr=&amp;id=dQ_2DwAAQBAJ&amp;oi=fnd&amp;pg=PP1&amp;dq=Incremental+Sheet+Forming+Technologies:+Principles,+Merits,+Limitations,+and+Applications&amp;ots=Ch2XmcrtKd&amp;sig=cLy2kfGUk9xgI_SVWMS8-xfo1l8&amp;redir_esc=y#v=onepage&amp;q=Incremental%20Sheet%20Forming%20Technologies%3A%20Principles%2C%20Merits%2C%20Limitations%2C%20and%20Applications&amp;f=false</t>
  </si>
  <si>
    <t xml:space="preserve">柏朗, 李言, 杨明顺, 李玉玺, 林允博, &amp; 赵仁峰. (2020). 静压支撑-超声振动单点增量成形件几何误差试验研究. 兵工学报, 6. </t>
  </si>
  <si>
    <t>https://www.cnki.com.cn/Article/CJFDTotal-BIGO202006019.htm</t>
  </si>
  <si>
    <t>柏朗, 李言, 杨明顺, 林允博, 赵仁峰, &amp; 袁启龙. (2020). 单点增量成形制件整体精度研究. 中国机械工程, 30(22), 2748-2756. Bai, L., Li, Y., Yang, M., Lin, Y., Zhao, R. &amp; Q. Yuan (2020). Research on Overall Accuracy of SPIF Parts. China Mechanical Engineering 30(22), 2748-2756.</t>
  </si>
  <si>
    <t>http://www.cmemo.org.cn/EN/abstract/abstract7793.shtml</t>
  </si>
  <si>
    <t>OLEKSIK, V., PASCU, A., DEAC, C., FLEACĂ, R., BOLOGA, O., RACZ, G.  (toti ULBS)</t>
  </si>
  <si>
    <t>Experimental study about the surface quality of the medical implants obtained by incremental forming. International Journal of Material Forming, Springer-Verlag France, Vol. 3, Suppl. 1, 2010, ISSN 1960-6206, DOI 10.1007/s12289-010-0922-x, p. 935-938.</t>
  </si>
  <si>
    <t>Cheng, Z. N., Li, Y. L., Xu, C. X., Liu, Y. Y., Ghafoor, S., &amp; Li, F. Y. (2020). Incremental sheet forming towards biomedical implants: a review. Journal of Materials Research and Technology-Jmr&amp;T, 9(4), 7225-7251. doi:10.1016/j.jmrt.2020.04.096, WOS:000560697700001</t>
  </si>
  <si>
    <t>Oraon, M. (2020). Statistical analysis to predict the surface roughness in single point incremental forming of Cu67Zn33 alloy. International Journal of Productivity and Quality Management, 31(4), 593-604. doi:10.1504/IJPQM.2020.111697</t>
  </si>
  <si>
    <t>Oraon, M., Sharma, V., &amp; Mandal, S. (2020) Performance Measurement in Incremental Deformation of Brass Cu67Zn33 Through Soft Computing Tool. In. Lecture Notes in Mechanical Engineering (pp. 83-89).</t>
  </si>
  <si>
    <t>https://link.springer.com/chapter/10.1007/978-981-15-1307-7_9</t>
  </si>
  <si>
    <t>Oraon, M., Sharma, V., &amp; Roy, M. K. (2020). Analysis on surface roughness of Al-Mg alloy in single point incremental forming (SPIF). Paper presented at the AIP Conference Proceedings.</t>
  </si>
  <si>
    <t xml:space="preserve">BÂRSAN, A., Popp, M., Rusu, G., &amp; Maroșan, I. (2020). ROBOT-FORMING–INDUSTRIAL, ROBOTS USED IN SINGLE POINT INCREMENTAL FORMING PROCESS. The Scientific Bulletin Addendum, 5, 152-161. </t>
  </si>
  <si>
    <t>OLEKSIK, V., PASCU, A., DEAC, C., FLEACĂ, R., ROMAN, M. BOLOGA, O. (toti ULBS)</t>
  </si>
  <si>
    <t>The influence of geometrical parameters on the incremental forming process for knee implants analyzed by numerical simulation – Proceedings of the 10th International Conference on Numerical Methods in Industrial Forming Processes (Numiform 2010), Published by American Institute of Physics, No. 1252, Vol. 1, 2010, ISBN: 978-0-7354-0799-2, p. 1208-1215</t>
  </si>
  <si>
    <t>Dabwan, A., Ragab, A. E., Saleh, M. A., Anwar, S., Ghaleb, A. M., &amp; Rehman, A. U. (2020). Study of the Effect of Process Parameters on Surface Profile Accuracy in Single-Point Incremental Sheet Forming of AA1050-H14 Aluminum Alloy. Advances in Materials Science and Engineering, 2020. doi:10.1155/2020/7265941, WOS:000508366600008</t>
  </si>
  <si>
    <t xml:space="preserve">Bârsan, A., Crenganiş, M., Popp, M. O., &amp; Rusu, G. P. (2020). Roboforming-Investigations Regarding Forming Forces in SPIF Process. Acta Universitatis Cibiniensis. Technical Series, 72(1), 37-41. </t>
  </si>
  <si>
    <t>https://ui.adsabs.harvard.edu/abs/2020AcUnC..72...37B/abstract</t>
  </si>
  <si>
    <t>https://books.google.ro/books?hl=ro&amp;lr=&amp;id=dQ_2DwAAQBAJ&amp;oi=fnd&amp;pg=PP1&amp;dq=Incremental+Sheet+Forming+Technologies:+Principles,+Merits,+Limitations,+and+Applications&amp;ots=Ch2XmcstFa&amp;sig=BwLgMS6oFldM9hMTBuQlaVsA7sw&amp;redir_esc=y#v=onepage&amp;q=Incremental%20Sheet%20Forming%20Technologies%3A%20Principles%2C%20Merits%2C%20Limitations%2C%20and%20Applications&amp;f=false</t>
  </si>
  <si>
    <t>OLEKSIK, V. (ULBS)</t>
  </si>
  <si>
    <t>Influence of geometrical parameters, wall angle and part shape on thickness reduction of single point incremental forming, The 11th International Conference on Technology of Plasticity – 2014, Nagoya, Japan, October 19-24, Published by Procedia Engineering, Elsevier, Vol. 81 (2014), p. 2280-2285, 2014, doi: 10.1016/j.proeng.2014.10.321</t>
  </si>
  <si>
    <t>Kumar, S. P., &amp; Elangovan, S. (2020). Optimization in single point incremental forming of Inconel 718 through response surface methodology. Transactions of the Canadian Society for Mechanical Engineering, 44(1), 148-160. doi:10.1139/tcsme-2019-0003, WOS:000516757700014</t>
  </si>
  <si>
    <t>https://cdnsciencepub.com/doi/abs/10.1139/tcsme-2019-0003</t>
  </si>
  <si>
    <t>Palumbo, G., Piccininni, A., Ambrogio, G., &amp; Sgambitterra, E. (2020). Design of custom cranial prostheses combining manufacturing and drop test finite element simulations. International Journal of Advanced Manufacturing Technology, 111(5-6), 1627-1641. doi:10.1007/s00170-020-06213-w, WOS:000577915700003</t>
  </si>
  <si>
    <t>https://link.springer.com/article/10.1007/s00170-020-06213-w</t>
  </si>
  <si>
    <t>Trzepiecinski, T., &amp; Lemu, H. G. (2020). Recent Developments and Trends in the Friction Testing for Conventional Sheet Metal Forming and Incremental Sheet Forming. Metals, 10(1). doi:10.3390/met10010047, WOS:000516827800047</t>
  </si>
  <si>
    <t>https://www.mdpi.com/2075-4701/10/1/47</t>
  </si>
  <si>
    <t>BLAGA, A. , OLEKSIK, V. (ULBS)</t>
  </si>
  <si>
    <t>A Study on the Influence of the Forming Strategy on the Main Strains, Thickness Reduction, and Forces in a Single Point Incremental Forming Process, Advances in materials science and engineering, Volume 2013, ISSN 1687-8434, Article ID 382635, p. 10, DOI: 10.1155/2013/382635</t>
  </si>
  <si>
    <t>Akrichi, S., Abid, S., Bouzaien, H., &amp; Ben Yahia, N. (2020). SPIF Quality Prediction Based on Experimental Study Using Neural Networks Approaches. Mechanics of Solids, 55(1), 138-151. doi:10.3103/s0025654420010033, WOS:000566515600020</t>
  </si>
  <si>
    <t>https://link.springer.com/article/10.3103/S0025654420010033</t>
  </si>
  <si>
    <t xml:space="preserve">Ou, L., An, Z. G., Gao, Z. Y., Zhou, S. Q., &amp; Men, Z. X. (2020). Effects of Process Parameters on the Thickness Uniformity in Two-Point Incremental Forming (TPIF) with a Positive Die for an Irregular Stepped Part. Materials, 13(11). doi:10.3390/ma13112634, WOS:000551495800210 </t>
  </si>
  <si>
    <t>https://www.mdpi.com/1996-1944/13/11/2634</t>
  </si>
  <si>
    <t>Nirala, H. K., &amp; Agrawal, A. (2020). Residual stress inclusion in the incrementally formed geometry using Fractal Geometry Based Incremental Toolpath (FGBIT). Journal of Materials Processing Technology, 279. doi:10.1016/j.jmatprotec.2019.116575</t>
  </si>
  <si>
    <t>BLAGA, A., BOLOGA, O., OLEKSIK, V., BREAZ, R. (toti ULBS)</t>
  </si>
  <si>
    <t>Influence of tool path on main strains, thickness reduction and forces in single point incremental forming process, Journal Proceedings in Manufacturing Systems (ICMaS 2011), Vol. 6, Issue 4, 2011,  ISSN 2067-9238p. 191-196</t>
  </si>
  <si>
    <t xml:space="preserve">Mohanraj Murugesan, M. S., &amp; Jung, D. W. (2020). Experimental Investigations on Incremental Sheet Forming of Commercial Aluminum Alloys for Maximum Production Quality. International Journal of Mechanical Engineering and Robotics Research, 9(9). </t>
  </si>
  <si>
    <t>http://www.ijmerr.com/uploadfile/2020/0811/20200811043516604.pdf</t>
  </si>
  <si>
    <t>BREAZ, R.E., BOLOGA, O., OLEKSIK, V., RACZ G. (toti ULBS)</t>
  </si>
  <si>
    <t>Computer Simulation for the Study of CNC Feed Drives Dynamic Behavior and Accuracy, The IEEE Region 8 EUROCON 2007, International Conference on “Computer as a tool” Warsaw University of Technology, Warsaw, Poland, September 9-12, doi: 10.1109/EURCON.2007.4400575, pp. 2229-2233, 2007</t>
  </si>
  <si>
    <t>Józwik, J., Kuric, I., &amp; Łukaszewicz, A. (2020) Analysis of the table motion of a 3-axis cnc milling machine tool at start-up and braking. In. Lecture Notes in Mechanical Engineering (pp. 108-117).</t>
  </si>
  <si>
    <t>https://link.springer.com/chapter/10.1007/978-3-030-40724-7_11</t>
  </si>
  <si>
    <t>BREAZ, R.E., RACZ G., BOLOGA, O., OLEKSIK, V. (toti ULBS)</t>
  </si>
  <si>
    <t>Motion control of medium size cnc machine-tools-a hands-on approach. Paper presented at the 7th ieee conference on industrial electronics and applications (ICIEA). (2012)</t>
  </si>
  <si>
    <t>Sanabria, M. (2020). Optimización de máquinas reconfigurables CNC por medio de interfaz de control inteligente. Tecnología en Marcha, 33(3), 141-154.</t>
  </si>
  <si>
    <t>https://dialnet.unirioja.es/servlet/articulo?codigo=7654576</t>
  </si>
  <si>
    <t>GAVRUS, A. (INSA Rennes), BANU, M. (Universitatea Dunarea de Jos Galați), RAGNEAU, E. (INSA Rennes), MAIER, C. (Universitatea Dunarea de Jos Galați), OLEKSIK, V. (ULBS)</t>
  </si>
  <si>
    <t xml:space="preserve">An inverse analysis approach of the Erichsen test starting from a finite element model. International Journal of Material Forming,  (2008) 1(1), 5-8. </t>
  </si>
  <si>
    <t>Reddy, A., Rajesham, S., Reddy, P., &amp; Umamaheswar, A. (2020). Formability: A review on different sheet metal tests for formability. Paper presented at the AIP Conference Proceedings, 2269, 030026, doi: doi.org/10.1063/5.0019536</t>
  </si>
  <si>
    <t>https://aip.scitation.org/doi/abs/10.1063/5.0019536</t>
  </si>
  <si>
    <t>OLEKSIK, V., PASCU, A., DEAC, C., FLEACĂ, R., ROMAN, M. (toți ULBS)</t>
  </si>
  <si>
    <t>Numerical simulation of the incremental forming process for knee implants. Paper presented at the Proc. COMPLAS X, X International Conference on Computational Plasticity, Fundamental and Applications (2009).</t>
  </si>
  <si>
    <t xml:space="preserve">Vilotić, M., Dačević, N., Milutinović, M., Movrin, D., &amp; Siðanin, L. (2020). NEW SEVERE PLASTIC DEFORMATION METHOD FOR 316L MEDICAL GRADE STEEL PROCESSING NEW SPD METHOD FOR 316L STEEL PROCESSING. Acta Technica Corviniensis-Bulletin of Engineering, 13(1), 13-16. </t>
  </si>
  <si>
    <t xml:space="preserve">AVRIGEAN, E., PASCU, A., OLEKSIK, V. </t>
  </si>
  <si>
    <t>Study of the Cardan Cross Using the Experimental and Analytical Method, Published by Procedia Engineering, Elsevier, Vol. 100 (2015), p. 499-504, 2015, doi:10.1016/j.proeng.2015.01.396</t>
  </si>
  <si>
    <t xml:space="preserve">Xiao, N., Xu, X., Zhou, R., &amp; Chen, B. (2020). Study on Torsional Vibration Characteristics of Cross Shaft Universal Coupling. Journal of Ship Research, 1-11. </t>
  </si>
  <si>
    <t>https://onepetro.org/JSR/article-abstract/doi/10.5957/JOSR.07190041/450663/Study-on-Torsional-Vibration-Characteristics-of?redirectedFrom=fulltext</t>
  </si>
  <si>
    <t>OLEKSIK, V., BOLOGA, O., RACZ, G., BREAZ, R. (toți ULBS)</t>
  </si>
  <si>
    <t>Numerical Simulations and Experimental Researches for Determining the Forces of Incremental Sheet Forming Process. Paper presented at the AIP Conference Proceedings (2007).</t>
  </si>
  <si>
    <t>Chen, K., Wang, Y., &amp; Wang, J. (2020). An experimental and theoretical study on constitutive model of Al-2024T4 for sheet metal incremental forming. Procedia Manufacturing, 50, 565-569, doi: doi.org/10.1016/j.promfg.2020.08.101</t>
  </si>
  <si>
    <t>https://www.sciencedirect.com/science/article/pii/S235197892031800X</t>
  </si>
  <si>
    <t>Mechanical Behaviour of Orthopaedic Cement Loaded with Antibiotics in the Operation Room, Materiale Plastice, Volume: 54  Issue: 2  Pages: 402-407, June 2017, Accession Number: WOS:000408702100045, ISSN: 0025-5289.</t>
  </si>
  <si>
    <t>ŞTEȚIU, A. A. (ULBS), OLEKSIK, V. (ULBS), ŞTEȚIU, M. (ULBS), BURLIBAȘA, M. (CAROL DAVILLA BUC), TRĂISTARU, V. (CAROL DAVILLA BUC), OANCEA, L. (CAROL DAVILLA BUC), BERTESTEANU, S. (CAROL DAVILLA BUC), IONESCU, I. (CAROL DAVILLA BUC)</t>
  </si>
  <si>
    <t xml:space="preserve"> Modelling and finite element method in dentistry. Romanian Biotechnological Letters, (2015) 20(4), 10579-10584. </t>
  </si>
  <si>
    <t>Benaissa, A., Merdji, A., Bendjaballah, M. Z., Ngan, P., &amp; Mukdadi, O. M. (2020). Stress influence on orthodontic system components under simulated treatment loadings. Computer Methods and Programs in Biomedicine, 195. doi:10.1016/j.cmpb.2020.105569, WOS:000571102600010</t>
  </si>
  <si>
    <t>https://www.sciencedirect.com/science/article/abs/pii/S0169260720306763</t>
  </si>
  <si>
    <t>Al-Khatib, A., Hasan, L., Alrawi, M., &amp; Alhajar, E. (2020). A Finite Element Analysis of Biomechanics in Distraction Osteogenesis of Ascending Ramus Lengthening between Males and Females-A Comparative Study. Journal of Orofacial Sciences, 12(1), 41-46. doi:10.4103/jofs.jofs_97_19</t>
  </si>
  <si>
    <t>https://jofs.in/article.asp?issn=0975-8844;year=2020;volume=12;issue=1;spage=41;epage=46;aulast=Al-Khatib</t>
  </si>
  <si>
    <t>RACZ, G. S., OLEKSIK, V. S., BREAZ, R. E. (toți ULBS)</t>
  </si>
  <si>
    <t>Incremental forming-CAE/CAM approaches and results, IOP Conference Series: Materials Science and Engineering, 2019, 591, article number  012065</t>
  </si>
  <si>
    <t xml:space="preserve">Lee, J.-K. (2020). Deformation and Life Evaluation of PC Plastic Materials Subjected to Repeated Impact Loads. Journal of the Korean Society of Industry Convergence, 23(4_2), 611-616. </t>
  </si>
  <si>
    <t xml:space="preserve">Lee, J.-K. (2020). Evaluation on Mechanical Properties of PC and ABS Plastic Materials by Repetitive Impact. Journal of the Korean Society of Industry Convergence, 23(3), 375-380. </t>
  </si>
  <si>
    <t>BREAZ, R. E., BOLOGA, O. C., RACZ, G. S., OLEKSIK, V. (toți ULBS)</t>
  </si>
  <si>
    <t xml:space="preserve"> Motion control systems for machine tools-a mechatronic approach by means of simulation. Paper presented at the 2008 IEEE International Symposium on Industrial Electronics, (2008). </t>
  </si>
  <si>
    <t xml:space="preserve">Marosan, I. A., Constantin, G., Chicea, A., &amp; Bârsan, A. (2020). Study Regarding the Autonomous Mobile Platforms Used in Industry. Acta Universitatis Cibiniensis. Technical Series, 72(1), 49-56. </t>
  </si>
  <si>
    <t>RACZ, G., BREAZ, R., OLEKSIK, V., BOLOGA, O., BRINDASU, P. D. (toți ULBS)</t>
  </si>
  <si>
    <t>Simulated 3-axis versus 5-axis Processing Toolpaths for Single Point Incremental Forming, IOP Conference Series: Materials Science and Engineering, 2019, 564, 012023</t>
  </si>
  <si>
    <t>Barsan, A., Crenganis, M., Marosan, A. I., &amp; Chicea, A. L. (2020). Tool-holder working unit used for robot-based incremental sheet forming. Paper presented at the IOP Conference Series: Materials Science and Engineering, 968, 012023, doi:10,1088/1757-899X/968/1/012023</t>
  </si>
  <si>
    <t>RACZ, S. G., BREAZ, R. E., BOLOGA, O., TERA, M., OLEKSIK, V. S. (toți ULBS)</t>
  </si>
  <si>
    <t>Using an adaptive network-based fuzzy inference system to estimate the vertical force in single point incremental forming, International Journal of Computers, Communications and Control, 2019, 14 (1), 63-77, doi: 10.15837/ijccc.2019.1.3489, WOS: 000458616200005</t>
  </si>
  <si>
    <t>COFARU, N.F, (ULBS)  COFARU, I.I., (ULBS)  OLEKSIK, V., (ULBS)  PASCU, A., (ULBS)  DRAGOI, M.V. (Univ Transilvania Brasov)</t>
  </si>
  <si>
    <t>Modular device used in the surgery of the human tibia, IOP Conference Series: Materials Science and Engineering, vol. 393, 1, 2018, doi: 10.1088/1757-899X/393/1/012130, 012130</t>
  </si>
  <si>
    <t>Najefi, A. A., Malhotra, K., &amp; Goldberg, A. (2020). Mechanical and anatomical axis of the lower limb in total ankle arthroplasty. Foot, 44. doi:10.1016/j.foot.2020.101666</t>
  </si>
  <si>
    <t>https://www.sciencedirect.com/science/article/abs/pii/S0958259220300043</t>
  </si>
  <si>
    <t>COFARU, N. F., ROMAN, L. I., OLEKSIK, V., &amp; PASCU, A. (toți ULBS)</t>
  </si>
  <si>
    <t>Generalized modelling of the stabilizer link and static simulation using FEM. ACTA Universitatis Cibiniensis, (2016) 68(1), 16-21.</t>
  </si>
  <si>
    <t>Thierheimer, W. W., Alexandru, C., Thierheimer, A., &amp; Crauciuc, D. (2020). Performance of Diaphragm Elastic Elements in ABS. Paper presented at the Applied Mechanics and Materials.</t>
  </si>
  <si>
    <t xml:space="preserve">박종현. (2020). 스테빌라이저바 링크의 피로강도 평가를 위한 해석적 연구. 한국자동차공학회 춘계학술대회, 254-259. </t>
  </si>
  <si>
    <t>OLEKSIK, V., BREAZ, R., RACZ, G., BRINDASU, P. D., &amp; BOLOGA, O. (toți ULBS)</t>
  </si>
  <si>
    <t>Advanced Techniques used in Numerical Simulation for Deep-drawing Process. In I. Bondrea, N. F. Cofaru, &amp; M. Inta (Eds.), 9th International Conference on Manufacturing Science and Education (Vol. 290), (2019). https://doi.org/10.1051/matecconf/201929003012 WOS:000569367700045.</t>
  </si>
  <si>
    <t xml:space="preserve">Dewang, Y., Sharma, V., &amp; Batham, Y. (2020). Influence of Punch Velocity on Deformation Behavior in Deep Drawing of Aluminum Alloy. Journal of Failure Analysis and Prevention, 1-16. </t>
  </si>
  <si>
    <t>https://link.springer.com/article/10.1007/s11668-020-01084-5</t>
  </si>
  <si>
    <t>Study of the Effect of Process Parameters on Surface Profile Accuracy in Single-Point Incremental Sheet Forming of AA1050-H14 Aluminum Alloy
By: Dabwan, Abdulmajeed; Ragab, Adham E.; Saleh, Mohamed A.; et al.
ADVANCES IN MATERIALS SCIENCE AND ENGINEERING   Volume: ‏ 2020     Article Number: 7265941   Published: ‏ JAN 8 2020</t>
  </si>
  <si>
    <t xml:space="preserve">https://downloads.hindawi.com/journals/amse/2020/7265941.pdf </t>
  </si>
  <si>
    <t>Roboforming - Investigations Regarding Forming Forces in SPIF Process, By: Bârsan, Alexandru; Crenganiş, Mihai; Popp, Mihai Octavian; Rusu, Gabriela Petruța, Acta Universitatis Cibiniensis. Technical Series, Volume 72, Issue 1, pp.37-41, December 2020</t>
  </si>
  <si>
    <t>Incremental Sheet Forming Technologies: Principles, Merits, Limitations, and Applications, By: RK Mittal, 2020, CRC Press, Taylor &amp; Francis Group</t>
  </si>
  <si>
    <t>https://books.google.ro/books?hl=ro&amp;lr=&amp;id=dQ_2DwAAQBAJ&amp;oi=fnd&amp;pg=PP1&amp;ots=Ch2Xk6txFd&amp;sig=5XdNTM5xEcLGdltN4peBLdr9Xsw&amp;redir_esc=y#v=onepage&amp;q&amp;f=false</t>
  </si>
  <si>
    <t>Residual stresses and surface roughness analysis of truncated cones of steel sheet made by single point incremental forming, by Ján Slota, Bogdan Krasowski, Andrzej Kubit, Tomasz Trzepiecinski, Wojciech Bochnowski, Kazimiera Dudek,Miroslav Neslušan, Metals, Special Issue "Forming Processes of Modern Metallic Materials",  Published: 10 February 2020</t>
  </si>
  <si>
    <t>https://www.mdpi.com/2075-4701/10/2/237/htm</t>
  </si>
  <si>
    <t>Incremental sheet forming towards biomedical implants: a review, ZinanCheng, Yanle Li, Changxu Xu, Yuanyu Liu, Shahid Ghafoor, Fangyi Li, Journal of Materials Research and Technology
Volume 9, Issue 4, July–August 2020, Pages 7225-7251</t>
  </si>
  <si>
    <t>Performance Measurement in Incremental Deformation of Brass Cu67Zn33 Through Soft Computing Tool, By: Manish Oraon, Vinay Sharma, Soumen Mandal, Advances in Materials and Manufacturing Engineering pp 83-89, 2020</t>
  </si>
  <si>
    <t>Analysis on surface roughness of Al-Mg alloy in single point incremental forming (SPIF), By: Manish Oraon, Vinay Sharma, Manish Kr. Roy, AIP Conference Proceedings 2273, 050016 (2020); https://doi.org/10.1063/5.0024552</t>
  </si>
  <si>
    <t>https://aip.scitation.org/doi/pdf/10.1063/5.0024552</t>
  </si>
  <si>
    <t xml:space="preserve">ROBOT-FORMING–INDUSTRIAL, ROBOTS USED IN SINGLE POINT INCREMENTAL FORMING PROCESS, By: A. Barsan, M.O. Popp, G..P Rusu, I.A. Marosan, Scientific Buletin Addendum Inova 20, </t>
  </si>
  <si>
    <t>Statistical analysis to predict the surface roughness in single point incremental forming of Cu67Zn33 alloy, By: Manish Oraon, International Journal of Productivity and Quality Management (IJPQM), Vol. 31, No. 4, 2020</t>
  </si>
  <si>
    <t>Adrian Pascu, Mihaela Oleksik, Nicolae Roşca, Eugen Avrigean, Valentin Oleksik (toti din ULBS)</t>
  </si>
  <si>
    <t>Experimental studies on uniaxial and echibiaxial tensile tests applied to plastic materials sheets, Materials Today: Proceedings, volume 12, part 2, pag. 271-278 (2019), Online available since 2019/01/01</t>
  </si>
  <si>
    <t>Deformation and Life Evaluation of PC Plastic Materials Subjected to Repeated Impact Loads
Lee, Jin-Kyung (Division of Mechanical, Automotive, Robot Component Engineering, Dongeui University)
Received : 2020.05.25 Accepted : 2020.06.29 Published : 2020.08.31 https://doi.org/10.21289/KSIC.2020.23.4.611</t>
  </si>
  <si>
    <t>Evaluation on Mechanical Properties of PC and ABS Plastic Materials by Repetitive Impact
Lee, Jin-Kyung (Division of Mechanical, Automotive, Robot Component Engineering, Dongeui University)
Received : 2020.03.23 Accepted : 2020.05.11 Published : 2020.06.30 https://doi.org/10.21289/KSIC.2020.23.3.375</t>
  </si>
  <si>
    <t>Pascu Adrian, Oleksik Mihaela, Avrigean Eugen (toti din ULBS)</t>
  </si>
  <si>
    <t>xperimental method for determining forces at bending of perforated plates. Acta Universitatis Cibiniensis - Technical Series, vol. LXIX, Decembrie 2017, Sibiu, ISSN 1583-7149, pag. 52-58 DOI: https://doi.org/10.1515/aucts-2017-0008</t>
  </si>
  <si>
    <t>Design of sensor for load measurement of river gate based on finite element method
Shaoxuan Luo, Aimin Qiao, Qingguo Tang, Measurement
Volume 157, June 2020, 107688, https://doi.org/10.1016/j.measurement.2020.107688</t>
  </si>
  <si>
    <t>https://www.sciencedirect.com/science/article/abs/pii/S0263224120302268?via%3Dihub</t>
  </si>
  <si>
    <t>V Oleksik, A Pascu, A Gavrus, M Oleksik</t>
  </si>
  <si>
    <t>Experimental Studies Regarding the Single Point Incremental Forming Process. Academic Journal of Manufacturing Engineering, Volume 8, Issue 2/2010, ISSN 1583-7904, pag. 51-56</t>
  </si>
  <si>
    <t>Parametric Investigation of Forming Forces in Single Point Incremental Forming, By: Ajay Kumar, Vishal Gulati, Parveen Kumar, Hari Singh, Vinay Singh, Sanjay Kumar, Abid Haleem, Materialstoday Proceedings, Volume 24, Part 2, 2020, Pages 611-617</t>
  </si>
  <si>
    <t>https://www.sciencedirect.com/science/article/pii/S2214785320329370?via%3Dihub</t>
  </si>
  <si>
    <t>Optimization and investigation of process parameters in single point incremental forming, By: Kumar Ajay, Gulati Vishal, Indian Journal of Engineering and Materials Sciences (IJEMS), Vol 27, No 2 (2020)</t>
  </si>
  <si>
    <t>http://op.niscair.res.in/index.php/IJEMS/article/view/45925</t>
  </si>
  <si>
    <t>G.P. Potirniche, A. Pascu, N. Shoemaker, P.T. Wang, M.F. Horstemeyer, D. Stillman, T.-L. Lin</t>
  </si>
  <si>
    <t>A visco-hyperelastic model for the termo-mechanical behavior of polymer fibers. International Journal of Damage Mechanics, (first published online: June 15, 2010; Issue published: September 1, 2011), vol. 20, Issue 7, 2011, pag. 1002-1020, ISSN 1056-7895 (factor de impact 1.928, scor relativ de influenţă 1.060). DOI: 10.1177/1056789510370394</t>
  </si>
  <si>
    <t>Elastic-plastic damage prediction in notched epoxy resin specimens under mixed mode I/II loading using two virtual linear elastic failure criteria
By: Rahimi, A. S.; Ayatollahi, M. R.; Torabi, A. R.
INTERNATIONAL JOURNAL OF DAMAGE MECHANICS   Volume: ‏ 29   Issue: ‏ 7   Pages: ‏ 1100-1116   Article Number: 1056789520905345   Published: ‏ JUL 2020
Early Access: FEB 2020</t>
  </si>
  <si>
    <t>https://journals.sagepub.com/doi/10.1177/1056789520905345</t>
  </si>
  <si>
    <t>A multi-physics constitutive model to predict hydrolytic aging in quasi-static behaviour of thin cross-linked polymers
By: Bahrololoumi, Amir; Morovati, Vahid; Poshtan, Emad A.; et al.
INTERNATIONAL JOURNAL OF PLASTICITY   Volume: ‏ 130     Article Number: 102676   Published: ‏ JUL 2020</t>
  </si>
  <si>
    <t>https://www.sciencedirect.com/science/article/pii/S0749641919307065?via%3Dihub</t>
  </si>
  <si>
    <t>Yibin Xue, Adrian Pascu, Mark Horstemeyer, Liang Wang, Paul Wang</t>
  </si>
  <si>
    <t>Microporosity effects on cyclic plasticity and fatigue of LENSTM - processed steel. Acta Materialia, vol. 58, Issue 11, 2010, pag. 4029-4038, ISSN 1359-6454 (factor de impact 3.791, scor relativ  de influenţă 10.827). DOI: 10.1016/j.actamat.2010.03.014</t>
  </si>
  <si>
    <t>Laser Powder-Bed Fusion as an Alloy Development Tool: Parameter Selection for In-Situ Alloying Using Elemental Powders
By: Aota, Leonardo Shoji; Bajaj, Priyanshu; Sandim, Hugo Ricardo Zschommler; et al.
MATERIALS   Volume: ‏ 13   Issue: ‏ 18     Article Number: 3922   Published: ‏ SEP 2020</t>
  </si>
  <si>
    <t>https://www.mdpi.com/1996-1944/13/18/3922</t>
  </si>
  <si>
    <t>Influence of Grain Refinement and Microstructure on Fatigue Behavior for Solid-State Additively Manufactured Al-Zn-Mg-Cu Alloy
By: Avery, D. Z.; Phillips, B. J.; Mason, C. J. T.; et al.
METALLURGICAL AND MATERIALS TRANSACTIONS A-PHYSICAL METALLURGY AND MATERIALS SCIENCE   Volume: ‏ 51   Issue: ‏ 6   Pages: ‏ 2778-2795   Published: ‏ JUN 2020
Early Access: APR 2020</t>
  </si>
  <si>
    <t>https://link.springer.com/article/10.1007/s11661-020-05746-9</t>
  </si>
  <si>
    <t>Fatigue behavior of ASTM A131 EH36 steel samples additively manufactured with selective laser melting
By: Wang, Jingjing; Zhang, Meng; Tan, Xipeng; et al.
MATERIALS SCIENCE AND ENGINEERING A-STRUCTURAL MATERIALS PROPERTIES MICROSTRUCTURE AND PROCESSING   Volume: ‏ 777     Article Number: 139049   Published: ‏ MAR 10 2020</t>
  </si>
  <si>
    <t>https://www.sciencedirect.com/science/article/pii/S0921509320301374</t>
  </si>
  <si>
    <t>Low-Cycle Fatigue Behavior of Thin-Sheet Extruded Aluminum Alloy
By: Avery, D. Z.; King, W. T.; Allison, P. G.; et al.
JOURNAL OF FAILURE ANALYSIS AND PREVENTION   Volume: ‏ 20   Issue: ‏ 1   Pages: ‏ 95-105   Published: ‏ FEB 2020</t>
  </si>
  <si>
    <t>https://link.springer.com/article/10.1007/s11668-020-00802-3</t>
  </si>
  <si>
    <t xml:space="preserve">Oleksik, V., Pascu, A., Deac, C., Fleacă, R., Bologa, O., Racz, G. </t>
  </si>
  <si>
    <t>Experimental study about the surface quality of the medical implants obtained by incremental forming</t>
  </si>
  <si>
    <t>Chalal, H., Racz, S.G., Balan, T.</t>
  </si>
  <si>
    <t>Springback of Thick Sheet AHSS Subject to Bending Under Tension</t>
  </si>
  <si>
    <t>Kim, S., Song, T., Sung, H., Kim, S (Kim, Sangshik), Effect of Pre-Straining on High Cycle Fatigue and Fatigue Crack Propagation Behaviors of Complex Phase Steel, Metals And Materials International, Volume: 307, ISSN 1598-9623, DOI: 10.1007/s12540-020-00751-4, 2020, WOS:000534862300003</t>
  </si>
  <si>
    <t>https://doi.org/10.1007/s12540-020-00751-4</t>
  </si>
  <si>
    <t xml:space="preserve">P. Hetz, S. Suttner, M. Merklein, Investigation of the Springback Behaviour of High-strength Aluminium Alloys Based on Cross Profile Deep Drawing Tests, Procedia Manufacturing, Vol. 47, pp 1223-1229, 2020, </t>
  </si>
  <si>
    <t>https://doi.org/10.1016/j.promfg.2020.04.187</t>
  </si>
  <si>
    <t>https://doi.org/10.3390/met10020237</t>
  </si>
  <si>
    <t>OLEKSIK, V., PASCU, A., DEAC, C., FLEACĂ, R., BOLOGA, O., RACZ, G.</t>
  </si>
  <si>
    <t>Racz, S.G., Breaz, R.E., Tera, M., Gîrjob, C., Biriș, C., Chicea, A.L., Bologa, O.,</t>
  </si>
  <si>
    <t xml:space="preserve"> Incremental forming of titanium Ti6Al4V alloy for cranioplasty plates – decision-making process and technological approaches</t>
  </si>
  <si>
    <t>M Tera, RE Breaz, O Bologa, SG Racz</t>
  </si>
  <si>
    <t>Developing a knowledge base about the technological forces within the asymmetric incremental forming process</t>
  </si>
  <si>
    <t>Bârsan, A.; Crenganiş, M.; Popp, M. O.; Rusu, G. P., Roboforming - Investigations Regarding Forming Forces in SPIF Process, Acta Universitatis Cibiniensis. Technical Series, Volume 72, Issue 1, pp.37-42</t>
  </si>
  <si>
    <t>google scholar</t>
  </si>
  <si>
    <t>Mele, M., A Methodological Approach to Knowledge-Based Engineering Systems for Manufacturing, Alma Mater Studiorum Università di Bologna, 2020</t>
  </si>
  <si>
    <t>Crenganis, M., Tera, M., Biris, C., Gîrjob, C.</t>
  </si>
  <si>
    <t xml:space="preserve">Kreft, W., Inverse Kinematics Determination and Trajectory Tracking Algorithm Development of a Robot with 7 Joints,16th IEEE International Conference on Control, Automation, Robotics and Vision, ICARCV 2020
13 December 2020, Article number 9305334, Pages 1001-1007
16th IEEE International Conference on Control, Automation, Robotics and Vision, ICARCV 2020; Virtual, Shenzhen; China; 13 December 2020 through 15 December 2020; Category numberCFP20532-ART; Code 166416 </t>
  </si>
  <si>
    <t>https://www.scopus.com/results/citedbyresults.uri?sort=plf-f&amp;cite=2-s2.0-85081055133&amp;src=s&amp;imp=t&amp;sid=8fec801753a36b32fe5660dc1eed1c37&amp;sot=cite&amp;sdt=a&amp;sl=0&amp;origin=recordpage&amp;editSaveSearch=&amp;txGid=7e8192f36a66f731acfda87769cea668</t>
  </si>
  <si>
    <t>scopus</t>
  </si>
  <si>
    <t>Racz, S.G.; Breaz, R.E.; Tera, M.; Gîrjob, G.; Biris, G.; Chicea, A.L.; Bologa, O.</t>
  </si>
  <si>
    <t>Incremental forming of titanium Ti6Al4V alloy for canioplasty plates—Decision-making process and technological approaches</t>
  </si>
  <si>
    <t>Barsan, A., Popp, M.O., Rusu, G.P., Marosan, I.A., Robot- Forming- Industrial Robots used in Single Point Incremental Forming Process, Scientific Bulletin Addendum, Cadet Inova 2020, pp152-161</t>
  </si>
  <si>
    <t>M Tera, CE Gîrjob, CM Biriș, M Crenganiș</t>
  </si>
  <si>
    <t xml:space="preserve">Tera, M.; Breaz, R.E.; Racz, S.G.; Gîrjob, G.; </t>
  </si>
  <si>
    <t>Processing strategies for single point incremental forming—a CAM approach</t>
  </si>
  <si>
    <t>Barsan, A. Crenganis, M., Marosan, A.I., Chicea, A.L., Tool-holder working unit used for robot-based incremental sheet forming, IOP Conference Series: Materials Science and Engineering
Volume 968, Issue 1, 10 November 2020, Article number 012023
6th International Conference on Advanced Manufacturing Engineering and Technologies, NEWTECH 2020; Galati; Romania; 9 September 2020 through 11 September 2020; Code 164822</t>
  </si>
  <si>
    <t>Popp, M.O., Rusu, G.P., Oleksik, V., Biris, C., Influence of vertical step on forces and dimensional accuracy of SPIF parts - A numerical investigation, IOP Conference Series: Materials Science and Engineering
Volume 968, Issue 1, 10 November 2020, Article number 012020
6th International Conference on Advanced Manufacturing Engineering and Technologies, NEWTECH 2020; Galati; Romania; 9 September 2020 through 11 September 2020; Code 164822</t>
  </si>
  <si>
    <t>Bârsan, A.; Crenganiş, M.; Popp, M. O.; Rusu, G. P., Roboforming - Investigations Regarding Forming Forces in SPIF Process, Acta Universitatis Cibiniensis. Technical Series, Volume 72, Issue 1, pp.37-41</t>
  </si>
  <si>
    <t>Breaz, R, Bologa, O., Tera, M., Racz, G</t>
  </si>
  <si>
    <t>Researches regarding the use of complex trajectories and two stages processing in single point incremental forming of two layers sheet</t>
  </si>
  <si>
    <t xml:space="preserve">ΓΑΒΡΙΗΛ ΠΙΠΙΝΗΣ, GABRIEL PIPINIS , Αριθμητική και πειραματική μελέτη της κατεργασίας βηματικής διαμόρφωσης ελάσματος ενός σημείου για κατασκευή πτερυγίου υδροστροβίλου, Numerical and experimental study of the step formation of a single point plate for the construction of a turbine blade, Diploma Thesis, Ακινα, Ιοφνιοσ 2019, Akina, Iofnios 2019 </t>
  </si>
  <si>
    <t>https://scholar.google.com/scholar?oi=bibs&amp;hl=ro&amp;cites=9191957001371330222</t>
  </si>
  <si>
    <t>RE Breaz, M Tera, VA Ciubotariu, V Cohal, C Maier, G Plăiașu</t>
  </si>
  <si>
    <t>Single Point Incremental Forming. Comparison Between Technological Equipment By an Overall Processing Time Point of View</t>
  </si>
  <si>
    <t>Using a Cnc milling machine for incremental forming</t>
  </si>
  <si>
    <t>Marosan, I. A.; Constantin, G.; Biris, C.; Girjob, C., A Model Locomotion System for Mobile Platforms Omnidirectional Serving the Industrial EnvironmentActa Universitatis Cibiniensis. Technical Series, Volume 72, Issue 1, pp.23-30, 2020</t>
  </si>
  <si>
    <t>SG Racz, RE Breaz, O Bologa, M Tera, VS Oleksik</t>
  </si>
  <si>
    <t>https://scholar.google.com/scholar?oi=bibs&amp;hl=ro&amp;cites=5020476798736817626</t>
  </si>
  <si>
    <t xml:space="preserve">VLAD D. (ULBS), CIOCA L.I. (ULBS), </t>
  </si>
  <si>
    <t>Research regarding the influence of raw material and woven fabric geometry on the air permeability of mattress</t>
  </si>
  <si>
    <t>Almetwally, Alsaid Ahemd, Multi-objective Optimization of woven fabric parameters using Taguchi–Grey relational analysis, JOURNAL OF NATURAL FIBERS
Volume 17 Issue 10 Page 1468-1478 Published 2020</t>
  </si>
  <si>
    <t>https://apps.webofknowledge.com/InboundService.do?product=WOS&amp;Func=Frame&amp;DestFail=http%3A%2F%2Fwww.webofknowledge.com&amp;SrcApp=RRC&amp;locale=en_US&amp;SrcAuth=RRC&amp;SID=E3Lw2xnIRhWSdnAqu2i&amp;customersID=RRC&amp;mode=FullRecord&amp;IsProductCode=Yes&amp;Init=Yes&amp;action=retrieve&amp;UT=WOS%3A000564929600008</t>
  </si>
  <si>
    <t xml:space="preserve">VLAD D. (ULBS), OLEKSK M. (ULBS), </t>
  </si>
  <si>
    <t>Research Regarding Uniaxial Tensile Strength of Nylon Woven Fabrics, Coated and Uncoated with Silicone</t>
  </si>
  <si>
    <t>Kim, Ji Yeon; Kim, Hun Min; Min, Mun Hong, Study on the Applicability of the Air Cushion Material for Impact Relief through Thermal Bonding of High Strength Fabrics, Textile Coloration and Finishing, Volume 32 Issue 3 / Pages.176-183 / 2020 / 1229-0033(pISSN) / 2234-036X(eISSN)</t>
  </si>
  <si>
    <t>Vrinceanu, N (Vrinceanu, Narcisa)[ Lucian Blaga Univ Sibiu, Fac Engn, Dept Ind Machines &amp; Equipment, 2-4 Emil Cioran St, Sibiu 550024, Romania ] ; Hlihor, RM (Hlihor, Raluca Maria)[ Univ Agr Sci &amp; Vet Med Iasi, Fac Hort, Dept Hort Technol, 3 Mihail Sadoveanu Alley, Iasi 700490, Romania ] ; Simion, AI (Simion, Andrei Ionut)[ Univ Bacau, Fac Engn, Dept Chem &amp; Food Engn, 157 Calea Marasesti, Bacau 600115, Romania ] ; Rusu, L (Rusu, Lacramioara)[ Univ Bacau, Fac Engn, Dept Chem &amp; Food Engn, 157 Calea Marasesti, Bacau 600115, Romania] ; Fekete-Kertesz, I (Fekete-Kertesz, Ildiko)[ Budapest Univ Technol &amp; Econ, Dept Appl Biotechnol &amp; Food Sci, H-1111 Budapest, Hungary ] ; Barka, N (Barka, Noureddine)[  Sultan Moulay Slimane Univ Beni Mellal, Res Grp Environm Sci &amp; Appl Mat SEMA, BP 145, Fp Khouribga 25000, Khouribga, Morocco ] ; Favier, L (Favier, Lidia)[ Univ Rennes, ISCR UMR6226, Ecole Natl Super Chim Rennes, CNRS, F-35000 Rennes, France ]</t>
  </si>
  <si>
    <t>New Evidence of the Enhanced Elimination of a Persistent Drug Used as a Lipid Absorption Inhibitor by Advanced Oxidation with UV-A and Nanosized Catalysts</t>
  </si>
  <si>
    <t>Tshangana, Charmaine; Chabalala, Mandla; Muleja, Adolph; et al., Shape-dependant photocatalytic and antimicrobial activity of ZnO nanostructures when conjugated to graphene quantum dots, JOURNAL OF ENVIRONMENTAL CHEMICAL ENGINEERING   Volume 8   Issue 4     Article Number: 103930   Published AUG 2020</t>
  </si>
  <si>
    <t>https://www.sciencedirect.com/science/article/abs/pii/S2213343720302785</t>
  </si>
  <si>
    <t>WOS:000562076500009</t>
  </si>
  <si>
    <t>Snoussi, L (Snoussi, L.)[ [ Univ Carthage, Res &amp; Technol Ctr Energy CRTEn, Thermal Proc Lab LPT, Borj Cedria, Hammam Lif, Tunisia ] ; Ouerfelli, N (Ouerfelli, N.)[Univ Tunis El Manar, Inst Super Technol Med Tunis, Lab Biophys &amp; Technol Med, LR13ES07, Tunis, Tunisia; Univ Dammam, Dept Chem, Coll Sci, Dammam, Saudi Arabia] ; Sharma, KV (Sharma, K. V.)[JNTUH Coll Engn, Dept Mech Engn, Ctr Energy Studies, Hyderabad, Telangana, India ] ; Vrinceanu, N (Vrinceanu, N.)[ Lucian Blaga Univ Sibiu, Dept Ind Machinery &amp; Equipment, Sibiu, Romania ] ; Chamkha, AJ (Chamkha, A. J.)[ Prince Mohammad Bin Fahd Univ, Dept Mech Engn, Al Khobar, Saudi Arabia ] ; Guizani, A (Guizani, A.)[Univ Carthage, Res &amp; Technol Ctr Energy CRTEn, Thermal Proc Lab LPT, Borj Cedria, Hammam Lif, Tunisia ]</t>
  </si>
  <si>
    <t xml:space="preserve">Numerical simulation of nanofluids for improved cooling efficiency in a 3D copper microchannel heat sink (MCHS), </t>
  </si>
  <si>
    <t xml:space="preserve">1. Kefene, Mesfin Zewde; Makinde, Oluwole Daniel; Enyadene, Lemi Guta, MHD variable viscosity mixed convection of nanofluid in a microchannel with permeable walls (2020)  INDIAN JOURNAL OF PURE &amp; APPLIED PHYSICS 58(12), pp. 892-908 
</t>
  </si>
  <si>
    <t>https://www.x-mol.com/paper/1331767439370919936</t>
  </si>
  <si>
    <t xml:space="preserve">WOS:000593208300007;     </t>
  </si>
  <si>
    <t xml:space="preserve">2. Li, Liqing; Yang, Lin; Li, Fangxu, Synthesis of 1-(2-Hydroxyphenyl) Dec-2-en-1-One Oxime and Its Flotation and Adsorption Behavior for Malachite (2020) FRONTIERS IN CHEMISTRY ‏8, art.no.592771  </t>
  </si>
  <si>
    <t>https://www.frontiersin.org/articles/10.3389/fchem.2020.592771/full</t>
  </si>
  <si>
    <t>WOS:000596834800001;</t>
  </si>
  <si>
    <t xml:space="preserve">3. Omidbakhsh Amiri, E.; Ghasemi Ahmad Chali, M., Numerical Studies of Flow and Temperature Distribution in a Micro-heat Exchanger (2020) ARABIAN JOURNAL FOR SCIENCE AND ENGINEERING 45(9), pp. ‏ 7667-7675 </t>
  </si>
  <si>
    <t>https://link.springer.com/content/pdf/10.1007/s13369-020-04790-2.pdf</t>
  </si>
  <si>
    <t xml:space="preserve">WOS:000551051300001; </t>
  </si>
  <si>
    <t>4. Ho, C. J.; Liu, Yen-Chung; Ghalambaz, Mohammad; et al., Forced convection heat transfer of Nano-Encapsulated Phase Change Material (NEPCM) suspension in a mini-channel heatsink, (2020) INTERNATIONAL JOURNAL OF HEAT AND MASS TRANSFER 55, art.no. 119858</t>
  </si>
  <si>
    <t>https://researchoutput.ncku.edu.tw/en/publications/forced-convection-heat-transfer-of-nano-encapsulated-phase-change</t>
  </si>
  <si>
    <t>WOS:000545317500039;</t>
  </si>
  <si>
    <t>5. Elbadawy, Ibrahim; Fayed, Mohamed, Reliability of Al2O3 nanofluid concentration on the heat transfer augmentation and resizing for single and double stack microchannels (2020) ALEXANDRIA ENGINEERING JOURNAL 59(3), pp. ‏ 1771-1785</t>
  </si>
  <si>
    <t>https://www.sciencedirect.com/science/article/pii/S1110016820302039</t>
  </si>
  <si>
    <t xml:space="preserve">WOS:000542589300003;  </t>
  </si>
  <si>
    <t xml:space="preserve">6. Dora, Nagaraju; Mendu, Siva Subrahmanyam; Raju, B. H. Lakshmipati, Comparative Study of Conjugate Heat Transfer Characteristics in Chevron Corrugated Plate Heat Exchanger Using CuO Nanocoolant (2020) ARABIAN JOURNAL FOR SCIENCE AND ENGINEERING 45 (11), pp. ‏ 8955-8967   </t>
  </si>
  <si>
    <t>https://link.springer.com/content/pdf/10.1007/s13369-020-04631-2.pdf</t>
  </si>
  <si>
    <t>WOS:000535102800002;</t>
  </si>
  <si>
    <t>7. Tariq, Hussain Ahmed; Anwar, Muhammad; Malik, Abdullah, Numerical Investigations of Mini-Channel Heat Sink for Microprocessor Cooling: Effect of Slab Thickness, (2020) ARABIAN JOURNAL FOR SCIENCE AND ENGINEERING 45(7), pp.  5169-5177</t>
  </si>
  <si>
    <t>https://jglobal.jst.go.jp/en/detail?JGLOBAL_ID=202002272335725518</t>
  </si>
  <si>
    <t>WOS:000510280900001;</t>
  </si>
  <si>
    <t xml:space="preserve">8.Japar, Wan Mohd Arif Aziz; Sidik, Nor Azwadi Che; Saidur, Rahman; et al., A review of passive methods in microchannel heat sink application through advanced geometric structure and nanofluids: Current advancements and challenges (2020) NANOTECHNOLOGY REVIEWS  9(1), pp. ‏ 1192-1216  </t>
  </si>
  <si>
    <t>https://www.degruyter.com/document/doi/10.1515/ntrev-2020-0094/html</t>
  </si>
  <si>
    <t>WOS:000602655200001</t>
  </si>
  <si>
    <t xml:space="preserve">1. Kefene, Mesfin Zewde; Makinde, Oluwole Daniel; Enyadene, Lemi Guta, MHD variable viscosity mixed convection of nanofluid in a microchannel with permeable walls (2020)  INDIAN JOURNAL OF PURE &amp; APPLIED PHYSICS 58(12), pp. 892-908   
</t>
  </si>
  <si>
    <t>http://op.niscair.res.in/index.php/IJPAP/article/view/36784</t>
  </si>
  <si>
    <t xml:space="preserve">WOS:000593208300007; </t>
  </si>
  <si>
    <t>2. Li, Liqing; Yang, Lin; Li, Fangxu, Synthesis of 1-(2-Hydroxyphenyl) Dec-2-en-1-One Oxime and Its Flotation and Adsorption Behavior for Malachite (2020) FRONTIERS IN CHEMISTRY ‏8, art.no.592771</t>
  </si>
  <si>
    <t>Dumitrascu, DD (Dumitrascu, D. D.)[ L Blaga Univ Sibiu, 2-4 Ion Ratiu St, Sibiu 500204, Romania ] ; Popovici, E (Popovici, E.)[ 2 ] ; Vrinceanu, N (Vrinceanu, N.)[ L Blaga Univ Sibiu, 2-4 Ion Ratiu St, Sibiu 500204, Romania ] ; Humelnicu, D (Humelnicu, D.)[ Alexandru Ioan Cuza Univ, Bvd Carol 1,11, Iasi 700506, Romania ] ; Ouerfelli, N (Ouerfelli, N.)[ Univ Tunis El Manar, Inst Super Technol Med Tunis, Lab Technol Med &amp; Biophys, 9 Av Dr Zouhaier Essafi, Tunis 1006, Tunisia ] ; Prepelita, RI (Prepelita, R. I.)[ Gr T Popa Univ Med &amp; Pharm Iasi, Fac Med, Dept Psychiat, 16 Univ St, Iasi 700115, Romania ] ; Gradinaru, I (Gradinaru, I.)[ Gr T Popa Univ Med &amp; Pharm Iasi, Fac Med Dent, Dept Odontol Periodontol &amp; Fixed Prosthodont, 6 Univ St, Iasi 700115, Romania ]</t>
  </si>
  <si>
    <t>Photocatalytic Performance of Systems Based on Uranyl-Incorporated SBA-15 Mesoporous Silica</t>
  </si>
  <si>
    <t>1. Bulai, G.; Epure, L.; Strat, M.; et al., Azo-polysiloxanes spontaneous surface relief grating by pulsed laser irradiation (2020) APPLIED PHYSICS A-MATERIALS SCIENCE &amp; PROCESSING 126 (8), art. No. 616</t>
  </si>
  <si>
    <t xml:space="preserve">https://link.springer.com/content/pdf/10.1007/s00339-020-03800-2.pdf; </t>
  </si>
  <si>
    <t xml:space="preserve">WOS:000552376100001;  </t>
  </si>
  <si>
    <t xml:space="preserve">2. Jakhar, Shivani; Duhan, Surender; Nain, Sonia, Novel one step hydrothermal synthesis of cubic Ia3d large pore 3D mesoporous In2O3/KIT-6 hybrid nanocomposite with humidity sensing applications
JOURNAL OF POROUS MATERIALS   Volume: ‏ 27   Issue: ‏ 5   Pages: ‏ 1253-1263   Published: ‏ OCT 2020 </t>
  </si>
  <si>
    <t>https://link.springer.com/article/10.1007/s10934-020-00897-x</t>
  </si>
  <si>
    <t>Guignard, MI (Guignard, Mirela Iorgoaiea)[Gheorghe Asachi Tech Univ Iasi, Fac Text &amp; Leather Engn &amp; Ind Management, Iasi, Romania ] ; Campagne, C (Campagne, Christine)[ ENSAIT Gemtex, Roubaix 1, France ] ; Giraud, S (Giraud, Stephane)[ ENSAIT Gemtex, Roubaix 1, France ] ; Brebu, M (Brebu, Mihai)[ Petru Poni Inst Macromol Chem, R-6600 Iasi, Romania ] ; Vrinceanu, N (Vrinceanu, Narcisa)[ L Blaga Univ Sibiu, Dept Ind Machines &amp; Equipments, Fac Engn, Sibiu, Romania ] ; Cioca, LI (Cioca, Lucian-Ionel)[L Blaga Univ Sibiu, Dept Consulting Training &amp; Lifelong Learning, Fac Engn, Sibiu, Romania ]</t>
  </si>
  <si>
    <t>Functionalization of a bamboo knitted fabric using air-plasma treatment for the improvement of microcapsules embedding. Research onto the consequences of air-plasma surf surface modification of a bamboo fabric</t>
  </si>
  <si>
    <t xml:space="preserve">1. Ju, Zehui; Zhan, Tianyi; Zhang, Haiyang; et al., Strong, Durable, and Aging-Resistant Bamboo Composites Fabricated by Silver In Situ Impregnation, ACS SUSTAINABLE CHEMISTRY &amp; ENGINEERING   Volume: ‏ 8   Issue: ‏ 44   Pages: ‏ 16647-16658   Published: ‏ NOV 9 2020; ; </t>
  </si>
  <si>
    <t xml:space="preserve">https://sci-hub.mksa.top/10.1021/acssuschemeng.0c06050;  </t>
  </si>
  <si>
    <t>WOS:000592226900028</t>
  </si>
  <si>
    <t>2. Zhao, Zhiqi; Li, Qiujin; Gong, Jixian; et al., A poly(allylamine hydrochloride)/poly(styrene sulfonate) microcapsule-coated cotton fabric for stimulus-responsive textiles (2020) RSC ADVANCES 10(30), pp.</t>
  </si>
  <si>
    <t>https://pubs.rsc.org/en/content/articlepdf/2020/ra/d0ra02474k</t>
  </si>
  <si>
    <t>WOS:000534282700043</t>
  </si>
  <si>
    <t>3. Tavares, Tania D.; Antunes, Joana C.; Ferreira, Fernando; et al., Biofunctionalization of Natural Fiber-Reinforced Biocomposites for Biomedical Applications (2020)</t>
  </si>
  <si>
    <t>https://www.ncbi.nlm.nih.gov/pmc/articles/PMC7023167/</t>
  </si>
  <si>
    <t xml:space="preserve"> WOS:000514863200013</t>
  </si>
  <si>
    <t>Rimbu, C (Rimbu, Cristina)[ Ion Ionescu de la Brad Univ Agr Sci &amp; Vet Med Ias, Dept Publ Hlth, Iasi, Romania ] ; Vrinceanu, N (Vrinceanu, Narcisa)[ Alexandru Ioan Cuza Univ, Dept Chem Mat, Iasi, Romania; Lucian Blaga Univ Sibiu, Dept Text Technol, Sibiu, Romania ] ; Broasca, G (Broasca, Gianina)[ Gheorghe Asachi Tech Univ Iasi, Dept Ind Engn, Iasi, Romania ] ; Farima, D (Farima, Daniela)[ Gheorghe Asachi Tech Univ Iasi, Dept Ind Engn, Iasi, Romania ] ; Ciocoiu, M (Ciocoiu, Mihai)[ Gheorghe Asachi Tech Univ Iasi, Dept Ind Engn, Iasi, Romania ] ; Campagne, C (Campagne, Cristine)[ ENSAIT, GEMTEX Res Lab, F-59070 Roubaix 1, France ] ; Suchea, MP (Suchea, Mirela Petruta)[ ‎ Technol Educ Inst Crete, Dept Elect Engn, Sch Appl Technol, Ctr Mat Technol &amp; Photon, Iraklion 71004, Crete, Greece ] ; Nistor, A (Nistor, Alexandra)[ Petru Poni Inst Macromol Chem Iasi, Iasi, Romania]</t>
  </si>
  <si>
    <t>Zinc oxide application in textile industry: surface tailoring and water barrier attributes as parameters with direct implication in comfort performance</t>
  </si>
  <si>
    <t>1. Rizk, R. S.; El Sayed, W. A.; Ashour, N. S.; et al., Surface Modification of Polyester Fabric Using Microwave Irradiation to Minimize Pollution in Textile Industry via Optimizing Energy and Time (2020) EGYPTIAN JOURNAL OF CHEMISTRY 63(9), pp. ;  ; 4.</t>
  </si>
  <si>
    <t xml:space="preserve">https://ejchem.journals.ekb.eg/article_89545_9f41ae603569b283e6214d9c1190a8dd.pdf; </t>
  </si>
  <si>
    <t>WOS:000582901900016</t>
  </si>
  <si>
    <t>2. Widiyandari, Hendri; Wijayanti, Suwastika; Prasetio, Adi; et al., ZnO hollow sphere prepared by flame spray pyrolysis serves as an anti-reflection layer that improves the performance of dye-sensitized solar cells (2020) OPTICAL MATERIALS 107, art.no. 110077  ;</t>
  </si>
  <si>
    <t>https://sci-hub.mksa.top/10.1016/j.optmat.2020.110077;</t>
  </si>
  <si>
    <t>WOS:000577080600011</t>
  </si>
  <si>
    <t>3. Abd Alhalim, Soha. Dyaa.; Mabrouk, Mostafa; Kenawy, Sayed H.; et al., Synthesis and Physicomechanical Studies of Nano ZnO Coated Textile Fabrics (2020), EGYPTIAN JOURNAL OF CHEMISTRY 63(2), pp. ‏ 625-631</t>
  </si>
  <si>
    <t xml:space="preserve"> https://applications.emro.who.int/imemrf/92/Egypt-J-Chem-2020-63-2-625-631-eng.pdf</t>
  </si>
  <si>
    <t>WOS:000523184000022</t>
  </si>
  <si>
    <t xml:space="preserve"> 4.Nayak, Sagar Kumar; Mohanty, Smita; Nayak, Sanjay K., Thermal, Electrical and Mechanical Properties of Expanded Graphite and Micro-SiC Filled Hybrid Epoxy Composite for Electronic Packaging Applications (2020), JOURNAL OF ELECTRONIC MATERIALS 49(1), pp. ‏ 212-225   </t>
  </si>
  <si>
    <t>https://link.springer.com/article/10.1007/s11664-019-07681-x</t>
  </si>
  <si>
    <t>WOS:000494192100003</t>
  </si>
  <si>
    <t>Broasca, G (Broasca, G.)[ Gheorghe Asachi Tech Univ, Iasi 700050, Romania ] ; Borcia, G (Borcia, G.)[ Alexandru Ioan Cuza Univ, Iasi 700506, Romania ] ; Dumitrascu, N (Dumitrascu, N.)[ Alexandru Ioan Cuza Univ, Iasi 700506, Romania ] ; Vrinceanu, N (Vrinceanu, N.)[ Alexandru Ioan Cuza Univ, Iasi 700506, Romania; Lucian Blaga Univ Sibiu, Sibiu 550024, Romania ]</t>
  </si>
  <si>
    <t>Characterization of ZnO coated polyester fabrics for UV protection</t>
  </si>
  <si>
    <t xml:space="preserve">1. Belay, Abebe; Mekuria, Melaku; Adam, Getachew,  Incorporation of zinc oxide nanoparticles in cotton textiles for ultraviolet light protection and antibacterial activities (2020) NANOMATERIALS AND NANOTECHNOLOGY 10, art.no. 1847980420970052   </t>
  </si>
  <si>
    <t>https://journals.sagepub.com/doi/pdf/10.1177/1847980420970052</t>
  </si>
  <si>
    <t>WOS:000591292700001</t>
  </si>
  <si>
    <t xml:space="preserve">2. Aalipourmohammadi, Mojtaba; Davodiroknabadi, Abolfazl; Nazari, Ali, Producing multifunctional wool fabrics using nano zinc oxide in presence of natural dye henna (2020), INDIAN JOURNAL OF FIBRE &amp; TEXTILE RESEARCH 45(3), pp. 286-292    </t>
  </si>
  <si>
    <t>https://www.x-mol.com/paper/1309224737501843456</t>
  </si>
  <si>
    <t>WOS:000575449100005</t>
  </si>
  <si>
    <t xml:space="preserve">3. Gholamhosseini, Alireza; Nasouri, Komeil; Shoushtari, Ahmad Mousavi; et al., UV Protection and Photocatalytic Activity of Novel Polyamide 6/ZnO Hybrid Nanofibers via Electrospinning/Electrospraying Method (2020) FIBERS AND POLYMERS 21(8), pp. ‏ 1704-1712   </t>
  </si>
  <si>
    <t>https://link.springer.com/content/pdf/10.1007/s12221-020-1065-4.pdf</t>
  </si>
  <si>
    <t>WOS:000565774400011</t>
  </si>
  <si>
    <t xml:space="preserve">4. Krifa, Mourad; Prichard, Cambry, Nanotechnology in textile and apparel research - an overview of technologies and processes (2020) JOURNAL OF THE TEXTILE INSTITUTE  111(12), pp. ‏ 1778-1793  </t>
  </si>
  <si>
    <t>https://sci-hub.mksa.top/10.1080/00405000.2020.1721696</t>
  </si>
  <si>
    <t>WOS:000512404700001</t>
  </si>
  <si>
    <t xml:space="preserve">5. Irshad, Ahmad; Ejaz, Ahmed; Ahmad, Mukhtar; et al., The investigation of hydrogen evolution using Ca doped ZnO catalysts under visible light illumination (2020) MATERIALS SCIENCE IN SEMICONDUCTOR PROCESSING 105, art.no. 104748   </t>
  </si>
  <si>
    <t>https://sci-hub.mksa.top/10.1016/j.mssp.2019.104748</t>
  </si>
  <si>
    <t>WOS:000493393800053</t>
  </si>
  <si>
    <t>Hristodor, CM (Hristodor, Claudia-Mihaela)[Alexandru Ioan Cuza Univ, Dept Chem Mat, Fac Chem, Iasi 700506, Romania ] ; Vrinceanu, N (Vrinceanu, Narcisa)[ Lucian Blaga Univ. of Sibiu, Romania, 500204 ] ; Pui, A (Pui, Aurel)[ Alexandru Ioan Cuza Univ, Dept Chem Mat, Fac Chem, Iasi 700506, Romania ] ; Novac, O (Novac, Ovidiu)[ Gh Asachi Tech Univ Iasi, Fac Engn &amp; Environm Protect, Iasi 700025, Romania ] ; Copcia, VE (Copcia, Violeta-Elena)[ Lab Sci Invest, Iasi 700506, Romania ] ; Popovici, E (Popovici, Eveline)[ Alexandru Ioan Cuza Univ, Dept Chem Mat, Fac Chem, Iasi 700506, Romania]</t>
  </si>
  <si>
    <t>Textural and morphological characterization of chitosan/Bentonite nanocomposite</t>
  </si>
  <si>
    <t xml:space="preserve">1. Mehandia, Seema; Sharma, S. C.; Arya, Shailendra Kumar, Immobilization of laccase on chitosan-clay composite beads to improve its catalytic efficiency to degrade industrial dyes (2020) MATERIALS TODAY COMMUNICATIONS 25, art.no. 101513   </t>
  </si>
  <si>
    <t>https://onlinelibrary.wiley.com/doi/epdf/10.1002/jctb.6688</t>
  </si>
  <si>
    <t>WOS:000600997900007</t>
  </si>
  <si>
    <t xml:space="preserve">2. Aadnan, Imane; Zegaoui, Omar; Daou, Ikram; et al., Synthesis and physicochemical characterization of a ZnO-Chitosan hybrid-biocomposite used as an environmentally friendly photocatalyst under UV-A and visible light irradiations (2020) JOURNAL OF ENVIRONMENTAL CHEMICAL ENGINEERING 8(5), art..no. 104260   </t>
  </si>
  <si>
    <t>https://www.sciencedirect.com/journal/journal-of-environmental-chemical-engineering/vol/8/issue/5?page=3</t>
  </si>
  <si>
    <t>WOS:000575539300013</t>
  </si>
  <si>
    <t xml:space="preserve">3. Majidi, Seyedeh Maedeh; Hadjmohammadi, Mohammad Reza, Dimethyldioctadecylanimonium bentonite immobilized magnetic chitosan nanoparticles as an efficient adsorbent for vortex-assisted magnetic dispersive micro-solid-phase extraction of celecoxib from human breast milk, plasma and urine samples (2020), BIOMEDICAL CHROMATOGRAPHY 34(9), art. no. e4877   </t>
  </si>
  <si>
    <t>https://analyticalsciencejournals.onlinelibrary.wiley.com/doi/epdf/10.1002/bmc.4877</t>
  </si>
  <si>
    <t>WOS:000535538900001</t>
  </si>
  <si>
    <t xml:space="preserve">4. Czarnecka-Komorowska, Dorota; Grzeskowiak, Krzysztof; Popielarski, Pawel; et al., Polyethylene Wax Modified by Organoclay Bentonite Used in the Lost-Wax Casting Process: Processing-Structure-Property Relationships (2020) MATERIALS 13(10), art.no. 2255   </t>
  </si>
  <si>
    <t>https://www.mdpi.com/1996-1944/13/10/2255</t>
  </si>
  <si>
    <t> WOS:000539277000047</t>
  </si>
  <si>
    <t>Popovici, RF (Popovici, R. F.)[ Carol Davila Univ Med &amp; Pharm, Bucharest, Romania ] ; Alexa, IF (Alexa, I. F.)[ Alexandru Ioan Cuza Univ, Fac Chem, Iasi, Romania ] ; Novac, O (Novac, O.)[ Gh Asachi Tech Univ, Iasi, Romania ] ; Vrinceanu, N (Vrinceanu, N.)["Lucian Blaga" Univ. of Sibiu, Romania;  Alexandru Ioan Cuza Univ, Fac Chem, Iasi, Romania] ; Popovici, E (Popovici, E.)[Carol Davila Univ Med &amp; Pharm, Bucharest, Romania ] ; Lupusoru, CE (Lupusoru, C. E.)[ Gr T Popa Univ Med &amp; Pharm, Iasi, Romania ] ; Voicu, VA (Voicu, V. A.)[ Carol Davila Univ Med &amp; Pharm, Bucharest, Romania ]</t>
  </si>
  <si>
    <t>Pharmacokinetics study on mesoporous silica-captopril controlled release systems</t>
  </si>
  <si>
    <t xml:space="preserve">1. Montoya-Rodriguez, Alvaro; Isabel Osuna-Gallardo, Evelyn; Cabrera-Chavez, Francisco; et al., Evaluation of the in vitro and in vivo antihypertensive effect and antioxidant activity of blue corn hydrolysates derived from wet-milling (2020) BIOTECNIA 22(2), pp. ‏ 155-162   </t>
  </si>
  <si>
    <t>http://www.scielo.org.mx/pdf/biotecnia/v22n2/1665-1456-biotecnia-22-02-155.pdf</t>
  </si>
  <si>
    <t>WOS:000521648600018</t>
  </si>
  <si>
    <t xml:space="preserve">2. Chen, Jiali; Ryu, Bomi; Zhang, YuanYuan; et al., Comparison of an angiotensin-I-converting enzyme inhibitory peptide from tilapia (Oreochromis niloticus) with captopril: inhibition kinetics, in vivo effect, simulated gastrointestinal digestion and a molecular docking study (2020) 
JOURNAL OF THE SCIENCE OF FOOD AND AGRICULTURE 100(1), pp. ‏ 315-324   </t>
  </si>
  <si>
    <t>https://onlinelibrary.wiley.com/doi/abs/10.1002/jsfa.10041</t>
  </si>
  <si>
    <t>WOS:000494865300001</t>
  </si>
  <si>
    <t>Basca Cosmin (University of Zurich),  Mihai Talos,  Brad Remus (ULBS)</t>
  </si>
  <si>
    <t>Randomized hough transform for ellipse detection with result clustering</t>
  </si>
  <si>
    <t>Lamanna, G., Steinhausen, C., Weckenmann, F., Weigand, B., Bork, B., Preusche, A., Dreizler, A., Stierle, R. and Gross, J., 2020. Laboratory experiments of high-pressure fluid drops. High Pressure Flows for Propulsion Applications, 260, pp.49-110.</t>
  </si>
  <si>
    <t>https://arc.aiaa.org/doi/abs/10.2514/4.105814#page=65</t>
  </si>
  <si>
    <t>Carte</t>
  </si>
  <si>
    <t>Havaran, A. and Mahmoudi, M., 2020. Markers tracking and extracting structural vibration utilizing Randomized Hough transform. Automation in Construction, 116, p.103235.</t>
  </si>
  <si>
    <t>https://doi.org/10.1016/j.autcon.2020.103235</t>
  </si>
  <si>
    <t>Wei, E., Wang, D. and Zou, Y., 2020, December. Experimental Evaluation of an Initial Relative Attitude Determination Method Using Nature Structure of Non-Cooperative Spacecraft. In 2020 International Symposium on Autonomous Systems (ISAS) (pp. 196-200). IEEE.</t>
  </si>
  <si>
    <t>https://ieeexplore.ieee.org/abstract/document/9378855</t>
  </si>
  <si>
    <t>IEEExplore</t>
  </si>
  <si>
    <t>Díaz, A.A. and Kurka, P.R., 2020. Computer vision methods for automotive applications. TECNIA, 30(2), pp.74-81.</t>
  </si>
  <si>
    <t>http://www.revistas.uni.edu.pe/index.php/tecnia/article/view/801</t>
  </si>
  <si>
    <t>alte baze de date</t>
  </si>
  <si>
    <t>Nusrat Sharmin (Università degli Studi di Trento), Remus Brad (ULBS)</t>
  </si>
  <si>
    <t>Optimal filter estimation for Lucas-Kanade optical flow</t>
  </si>
  <si>
    <t>Mliki, H., Bouhlel, F. and Hammami, M., 2020. Human activity recognition from UAV-captured video sequences. Pattern Recognition, 100, p.107140.</t>
  </si>
  <si>
    <t>https://www.sciencedirect.com/science/article/abs/pii/S0031320319304418?via%3Dihub</t>
  </si>
  <si>
    <t>Garrido, I., Lagüela, S., Sfarra, S. and Arias, P., 2020. Development of thermal principles for the automation of the thermographic monitoring of cultural heritage. Sensors, 20(12), p.3392.</t>
  </si>
  <si>
    <t>https://www.mdpi.com/1424-8220/20/12/3392</t>
  </si>
  <si>
    <t>Casadiego, S.A.C., Rondón, C.V.N. and Delgado, B.M., 2020. Caracterización para la ubicación en la captura de video aplicado a técnicas de visión artificial en la detección de personas. REVISTA COLOMBIANA DE TECNOLOGIAS DE AVANZADA (RCTA), 2(36), pp.83-88.</t>
  </si>
  <si>
    <t>http://revistas.unipamplona.edu.co/ojs_viceinves/index.php/RCTA/article/view/3720</t>
  </si>
  <si>
    <t>Rehman, T.U., Zhang, L., Wang, L., Ma, D., Maki, H., Sánchez-Gallego, J.A., Mickelbart, M.V. and Jin, J., 2020. Automated leaf movement tracking in time-lapse imaging for plant phenotyping. Computers and Electronics in Agriculture, 175, p.105623.</t>
  </si>
  <si>
    <t>https://www.sciencedirect.com/science/article/abs/pii/S0168169919324676?via%3Dihub</t>
  </si>
  <si>
    <t>Huang, S., Wu, J., Yang, Y. and Lin, P., 2020. Multi-frame image super-resolution reconstruction based on spatial information weighted fields of experts. Multidimensional Systems and Signal Processing, 31(1), pp.1-20.</t>
  </si>
  <si>
    <t>https://link.springer.com/article/10.1007/s11045-019-00648-5</t>
  </si>
  <si>
    <t>Koundinyan, S.P., 2020. Motion Artifact Mitigation in Magnetic Resonance Angiography. Stanford University.</t>
  </si>
  <si>
    <t>https://search.proquest.com/openview/ebef4458dca66fa8b8c68fbfe59912d1/1?pq-origsite=gscholar&amp;cbl=18750&amp;diss=y</t>
  </si>
  <si>
    <t>Tekwani, H. and Raj, K., 2020, February. Non-contact motion estimation using image correlation. In 2020 7th International Conference on Signal Processing and Integrated Networks (SPIN) (pp. 122-125). IEEE.</t>
  </si>
  <si>
    <t>https://ieeexplore.ieee.org/abstract/document/9071255</t>
  </si>
  <si>
    <t>Wang, X., Wang, J., Miao, C. and Zeng, K., 2020. Forewarning method of downburst based on feature recognition and extrapolation. Natural Hazards, 103, pp.903-921.</t>
  </si>
  <si>
    <t>https://link.springer.com/content/pdf/10.1007/s11069-020-04018-4.pdf</t>
  </si>
  <si>
    <t>Olden, J., 2020. An Optical Flow Derived Nowcasting Approach with Fuzzy Logic and Model Wind Field Vectors (Doctoral dissertation, Southern Illinois University at Edwardsville).</t>
  </si>
  <si>
    <t>https://search.proquest.com/openview/586c0a2907a77c7b3a8e11027eb8f6fa/1?pq-origsite=gscholar&amp;cbl=51922&amp;diss=y</t>
  </si>
  <si>
    <t>Yang, R. and Guo, P., 2020, September. OF-NET: Deep-Learning Based Sub-Pixel Optical Flow Estimation With Multi-Scale Convolutional Neural Network. In International Manufacturing Science and Engineering Conference (Vol. 84263, p. V002T08A022). American Society of Mechanical Engineers.</t>
  </si>
  <si>
    <t>https://asmedigitalcollection.asme.org/MSEC/proceedings-abstract/MSEC2020/84263/V002T08A022/1095782</t>
  </si>
  <si>
    <t>Scopus, Compendex, ISI Conference Proceedings Citation Index</t>
  </si>
  <si>
    <t>COSTERA, M.E.C.E.O., 2020. Dinámica espacio-temporal de las corrientes de retorno en una playa intermedia y su relación con la seguridad de los bañistas (Doctoral dissertation, UNIVERSIDAD AUTÓNOMA DE BAJA CALIFORNIA).</t>
  </si>
  <si>
    <t>https://www.researchgate.net/profile/Ashley_David_Gracia_Barrera/publication/345374563_Dinamica_espacio-temporal_de_las_corrientes_de_retorno_en_una_playa_intermedia_y_su_relacion_con_la_seguridad_de_los_banistas/links/5fa51ea7458515157befb239/Dinamica-espacio-temporal-de-las-corrientes-de-retorno-en-una-playa-intermedia-y-su-relacion-con-la-seguridad-de-los-banistas.pdf</t>
  </si>
  <si>
    <t>Nusrat Fatema (Pakistan), Remus Brad (ULBS)</t>
  </si>
  <si>
    <t>Security requirements, counterattacks and projects in healthcare applications using WSNs-a review</t>
  </si>
  <si>
    <t>Ayed, S., Chaari, L. and Fares, A., 2020. A Survey on Trust Management for WBAN: Investigations and Future Directions. Sensors, 20(21), p.6041.</t>
  </si>
  <si>
    <t>https://www.mdpi.com/1424-8220/20/21/6041</t>
  </si>
  <si>
    <t>Prosper K. Yeng, Stephen D. Wulthusen and Bian Yang, “Legal Requirements towards Enhancing the Security of Medical Devices” International Journal of Advanced Computer Science and Applications(IJACSA), 11(11), 2020. http://dx.doi.org/10.14569/IJACSA.2020.0111181</t>
  </si>
  <si>
    <t>https://thesai.org/Publications/ViewPaper?Volume=11&amp;Issue=11&amp;Code=IJACSA&amp;SerialNo=81</t>
  </si>
  <si>
    <t>Alruwaili, F.F., 2020. Artificial intelligence and multi agent based distributed ledger system for better privacy and security of electronic healthcare records. PeerJ Computer Science, 6, p.e323.</t>
  </si>
  <si>
    <t>https://peerj.com/articles/cs-323/</t>
  </si>
  <si>
    <t>Saini, A., Zhu, Q., Singh, N., Xiang, Y., Gao, L. and Zhang, Y., 2020. A Smart Contract Based Access Control Framework for Cloud Smart Healthcare System. IEEE Internet of Things Journal.</t>
  </si>
  <si>
    <t>https://ieeexplore.ieee.org/abstract/document/9235494</t>
  </si>
  <si>
    <t>Remus Brad (ULBS), I. A. Letia (UTCluj)</t>
  </si>
  <si>
    <t>Cloud motion detection from infrared satellite images</t>
  </si>
  <si>
    <t>Su, X., Li, T., An, C. and Wang, G., 2020. Prediction of Short-Time Cloud Motion Using a Deep-Learning Model. Atmosphere, 11(11), p.1151.</t>
  </si>
  <si>
    <t>https://www.mdpi.com/2073-4433/11/11/1151</t>
  </si>
  <si>
    <t>dos Santos Pereira, E., Goncalves, A.R., Costa, R.S. and Pereira, E.B., 2020. Algoritmo de geração de imagens de previsão De Campos de nebulosidade a partir de imagens de satélite. In VII Congresso Brasileiro de Energia Solar-CBENS 2018.</t>
  </si>
  <si>
    <t>https://anaiscbens.emnuvens.com.br/cbens/article/view/726</t>
  </si>
  <si>
    <t>Attacks and counterattacks on wireless sensor networks</t>
  </si>
  <si>
    <t>Kumar, R., Tripathi, S. and Agrawal, R., 2020. An analysis and comparison of security protocols on wireless sensor networks (WSN). In Design Frameworks for Wireless Networks (pp. 3-21). Springer, Singapore.</t>
  </si>
  <si>
    <t>https://link.springer.com/chapter/10.1007/978-981-13-9574-1_1</t>
  </si>
  <si>
    <t>Nguyễn, T.V. and Sỹ, N.Q., 2020. Khảo sát các vấn đề bảo mật trong mạng cảm biến không dây. Journal of Science and Technology on Information and Communications, 1(1), pp.21-31.</t>
  </si>
  <si>
    <t>http://203.162.10.111/index.php/jstic/article/view/258</t>
  </si>
  <si>
    <t>Basca Cosmin (University of Zurich), Brad Remus (ULBS)</t>
  </si>
  <si>
    <t>Texture Segmentation. Gabor Filter Bank Optimization Using Genetic Algorithms</t>
  </si>
  <si>
    <t>Sanchez-Galan, J.E., Jo, K.H. and Cáceres-Hernández, D., 2020. Stairway Detection Based on Single Camera by Motion Stereo for the Blind and Visually Impaired. In Machine Vision and Navigation (pp. 657-673). Springer, Cham.</t>
  </si>
  <si>
    <t>https://link.springer.com/chapter/10.1007/978-3-030-22587-2_20</t>
  </si>
  <si>
    <t>Raluca Vreja (iQuest Sibiu), Remus Brad (ULBS)</t>
  </si>
  <si>
    <t>Image inpainting methods evaluation and improvement</t>
  </si>
  <si>
    <t>MORIGI, S., ANTONINI, M., SAN ANTONIO, E.V.A.G.I.L. and PIRETTI, M., SYNTHETIC DNA AS A NOVEL DATA STORAGE SOLUTION FOR DIGITAL IMAGES.</t>
  </si>
  <si>
    <t>https://amslaurea.unibo.it/22028/1/tesi_unibo.pdf</t>
  </si>
  <si>
    <t>Wang, W., Deng, N., Xin, B., Kan, C.W., Wang, Y. and Lu, S., 2020. Research on texture image inpainting of jacquard fabric based on non-single vision. Textile Research Journal, 90(13-14), pp.1462-1476.</t>
  </si>
  <si>
    <t>https://doi.org/10.1177/0040517519892924</t>
  </si>
  <si>
    <t>Context-based prediction filtering of impulse noise images</t>
  </si>
  <si>
    <t>Sen, A.P. and Rout, N.K., 2020. Improved probabilistic decision-based trimmed median filter for detection and removal of high-density impulsive noise. IET Image Processing, 14(17), pp.4486-4498.</t>
  </si>
  <si>
    <t>https://digital-library.theiet.org/content/journals/10.1049/iet-ipr.2019.1240</t>
  </si>
  <si>
    <t>Bao, L., Panetta, K. and Agaian, S., 2020. Impulse Noise Detector Performance Measure Based on Intensity Volume. Journal of Signal Processing Systems, 92(4), pp.425-434.</t>
  </si>
  <si>
    <t>https://link.springer.com/article/10.1007/s11265-019-01475-4</t>
  </si>
  <si>
    <t>Brad Remus (ULBS)</t>
  </si>
  <si>
    <t>Satellite image enhancement by controlled statistical differentiation</t>
  </si>
  <si>
    <t>Döpper, V., Gränzig, T., Kleinschmit, B. and Förster, M., 2020. Challenges in UAS-based TIR imagery processing: image alignment and uncertainty quantification. Remote Sensing, 12(10), p.1552.</t>
  </si>
  <si>
    <t>https://www.mdpi.com/2072-4292/12/10/1552</t>
  </si>
  <si>
    <t>P. Tătulea (Indsoft), F. Călin (Indsoft), R Brad (ULBS), L. Brâncovean (Indsoft), M. Greavu (Indsoft)</t>
  </si>
  <si>
    <t>An Image Feature-Based Method for Parking Lot Occupancy</t>
  </si>
  <si>
    <t>Awan, F.M., Saleem, Y., Minerva, R. and Crespi, N., 2020. A comparative analysis of machine/deep learning models for parking space availability prediction. Sensors, 20(1), p.322.</t>
  </si>
  <si>
    <t>https://www.mdpi.com/1424-8220/20/1/322</t>
  </si>
  <si>
    <t>Drouyer, S., 2020. Parking occupancy estimation on planetscope satellite images. In IGARSS 2020-2020 IEEE International Geoscience and Remote Sensing Symposium (pp. 1098-1101). IEEE.</t>
  </si>
  <si>
    <t>https://ieeexplore.ieee.org/abstract/document/9323104</t>
  </si>
  <si>
    <t>Fachrie, M., 2020. A Simple Vehicle Counting System Using Deep Learning with YOLOv3 Model. Jurnal RESTI (Rekayasa Sistem Dan Teknologi Informasi), 4(3), pp.462-468.</t>
  </si>
  <si>
    <t>http://jurnal.iaii.or.id/index.php/RESTI/article/view/1871</t>
  </si>
  <si>
    <t>Drouyer, S. and de Franchis, C., 2020. Parking Occupancy Estimation on SENTINEL-1 Images. ISPRS Annals of the Photogrammetry, Remote Sensing and Spatial Information Sciences, 2, pp.821-828.</t>
  </si>
  <si>
    <t>https://search.proquest.com/openview/130fcd962aa0998753b54732a0271362/1?pq-origsite=gscholar&amp;cbl=2037681</t>
  </si>
  <si>
    <t>Dujić Rodić, L., Perković, T., Županović, T. and Šolić, P., 2020. Sensing Occupancy through Software: Smart Parking Proof of Concept. Electronics, 9(12), p.2207.</t>
  </si>
  <si>
    <t>https://www.mdpi.com/2079-9292/9/12/2207</t>
  </si>
  <si>
    <t>S. U. K. Bukhari (ULBS), R. Brad (ULBS) and C. B. Zamfirescu (ULBS)</t>
  </si>
  <si>
    <t xml:space="preserve"> Fast edge detection algorithm for embedded systems</t>
  </si>
  <si>
    <t>Moussa, M., El Ouni, H. and Douik, A., 2020. Edge Detection Based on Fuzzy Logic and Hybrid Types of Shannon Entropy. Journal of Circuits, Systems and Computers, 29(14), p.2050227.</t>
  </si>
  <si>
    <t>https://www.worldscientific.com/doi/abs/10.1142/S0218126620502278</t>
  </si>
  <si>
    <t>VINŢAN M. (ULBS), BUTA A. (UP Timisoara, +)</t>
  </si>
  <si>
    <t xml:space="preserve">Ground fault current distribution on overhead transmission lines, The scientific journal FACTA UNIVERSITATIS (NIS), published by the University of Niš, Serbia, ISSN: 0353-3670, ser. Electronics and Energetics, vol.19, No.1, pp. 71-84, April 2006, Serbia  </t>
  </si>
  <si>
    <t>Mohamad Nassereddine, Khaled Ali,  Chadi Nohra, Photovoltaic solar farm: earthing system design for cost reduction and system compliance, International Journal of Electrical and Computer Engineering (IJECE) Vol. 10, No. 3, June 2020, pp. 2884 – 2893, ISSN: 2088-8708, DOI: 10.11591/ijece.v10i3.pp2884-2893, http://ijece.iaescore.com/index.php/IJECE/article/view/20514/pdf, 2019 Scopus Journal Metrics: CiteScore 2018: 1.63, SNIP 2018: 1.144, SJR 2018: 0.368, Q2 on Computer Science, Q2 on Electrical &amp; Electronics Eng.</t>
  </si>
  <si>
    <t>http://ijece.iaescore.com/index.php/IJECE/article/view/20514/pdf</t>
  </si>
  <si>
    <t xml:space="preserve">SCOPUS, https://www.scopus.com/sourceid/21100373959 </t>
  </si>
  <si>
    <t>M. Vintan (ULBS)</t>
  </si>
  <si>
    <t>A Comparative analysis of Ground Fault Current Distribution on Overhead Transmission Lines, Advances in Electrical andComputer Engineering, Vol. 16, No 1, 2016, pp.107-108.3.</t>
  </si>
  <si>
    <t>Lambe Mutalub Adesina, Ganiyu Adedayo Ajenikoko, Olalekan Ogunbiyi, Tosin Samuel Oluwafemi, Symmetrical Components of Transmission Line Parameters based on the Installed Tower Ground Resistivity, International Journal of Recent Technology and Engineering (IJRTE)ISSN: 2277-3878, Volume-8 Issue-6, March 2020, Retrieval Number: F8079038620/2020©BEIESP  DOI:10.35940/ijrte.F8079.038620</t>
  </si>
  <si>
    <t>https://www.researchgate.net/profile/Lambe-Adesina/publication/341832679_Symmetrical_Components_of_Transmission_Line_Parameters_based_on_the_Installed_Tower_Ground_Resistivity/links/5ed6b73f92851c9c5e748cad/Symmetrical-Components-of-Transmission-Line-Parameters-based-on-the-Installed-Tower-Ground-Resistivity.pdf</t>
  </si>
  <si>
    <t>https://www.ijrte.org/indexing/, https://www.scopus.com/sourceid/21100889873</t>
  </si>
  <si>
    <t>Evaluating transmission towers potentials during ground faults, Journal of Zhejiang University Science A, Vol. 9, No 2, 2008, pp.182 -183</t>
  </si>
  <si>
    <t>A Comparative analysis of Ground Fault Current Distribution on Overhead Transmission Lines, Advances in Electrical and Computer Engineering, 16 (1) (2016)</t>
  </si>
  <si>
    <t>Lambe Mutalub Adesina , Ademola Abdulkareem , Olalekan Ogunbiyi ,Oladimeji Ibrahim , On-load Measurement Method for the Reliability of Distribution Transformers, MethodsX(2020), doi: https://doi.org/10.1016/j.mex.2020.101089, https://www.sciencedirect.com/science/article/pii/S2215016120303095</t>
  </si>
  <si>
    <t>https://www.sciencedirect.com/science/article/pii/S2215016120303095</t>
  </si>
  <si>
    <t>Scopus, https://www.elsevier.com/journals/methodsx/2215-0161/abstracting-indexing</t>
  </si>
  <si>
    <t xml:space="preserve">Vintan M, Mihu PI, Borlea I </t>
  </si>
  <si>
    <t>AC power lines impedances computational methods, Journal of sustainable energy, 2011, 2:191–198</t>
  </si>
  <si>
    <t xml:space="preserve">Rashid, Z. - Calculation of overhead and underground cable parameters at harmonic frequencies. Electr Eng (2020),  https://doi.org/10.1007/s00202-020-01119-y </t>
  </si>
  <si>
    <t xml:space="preserve">https://link.springer.com/article/10.1007/s00202-020-01119-y </t>
  </si>
  <si>
    <t>Scopus, https://www.springer.com/journal/202</t>
  </si>
  <si>
    <t>Bogdan-Constantin Pirvu (DFKI), Constantin-Bala Zamfirescu (ULBS), Dominic Gorecky (DFKI)</t>
  </si>
  <si>
    <t>Placing the operator at the centre of Industry 4.0 design: Modelling and assessing human activities within cyber-physical systems (Paola Fantini, Marta Pinzone, MarcoTaisch, Computers &amp; Industrial Engineering Volume 139, January 2020, 105058)</t>
  </si>
  <si>
    <t>WoS/Scopus</t>
  </si>
  <si>
    <t>Anthropocentric perspective of production before and within Industry 4.0 (ErwinRauch, Christian Linder, Patrick Dallasega, Computers &amp; Industrial Engineering Volume 139, January 2020, 105644)</t>
  </si>
  <si>
    <t>Organizational learning paths based upon industry 4.0 adoption: An empirical study with Brazilian manufacturers (Guilherme LuzTortorella et. Al., International Journal of Production Economics)</t>
  </si>
  <si>
    <t>A framework for operative and social sustainability functionalities in Human-Centric Cyber-Physical Production Systems (Marta Pinzone et al., Computers &amp; Industrial Engineering, Volume 139, January 2020, 105132)</t>
  </si>
  <si>
    <t>A review on the characteristics of cyber-physical systems for the future smart factories (Alessia Napoleone, Marco Macchi, Alessandro Pozzetti, Journal of Manufacturing Systems Volume 54, January 2020, Pages 305-335)</t>
  </si>
  <si>
    <t>Improving Human–Robot Interaction Utilizing Learning and Intelligence: A Human Factors-Based Approach (Harley Oliff et. Al.,  IEEE Transactions on Automation Science and Engineering, Volume: 17, Issue: 3, July 2020)</t>
  </si>
  <si>
    <t>https://ieeexplore.ieee.org/abstract/document/9007403</t>
  </si>
  <si>
    <t>Machine learning in human resource system of intelligent manufacturing industry (Xie Qing, Enterprise Information Systems)</t>
  </si>
  <si>
    <t>https://www.tandfonline.com/doi/full/10.1080/17517575.2019.1710862</t>
  </si>
  <si>
    <t>Modeling and Analysis of Cyber–Physical System Based on Object-Oriente Generalized Stochastic Petri Net (Haiyang Hu et. Al., IEEE Transactions on Reliability)</t>
  </si>
  <si>
    <t>Industry 4.0 and its impact in plastics industry: A literature review (Saïd Echchkouia, Noureddine Barka, Journal of Industrial Information Integration, Volume 20, December 2020, 100172)</t>
  </si>
  <si>
    <t>Concept and engineering development of cyber physical production systems: a systematic literature review (Xuan Wu et. Al., The International Journal of Advanced Manufacturing Technology volume 111, pages243–261, 2020)</t>
  </si>
  <si>
    <t>Toward a social holonic manufacturing systems architectures based on Industry 4.0 assets (Etienne Valette et. Al., 10th Workshop on Service Oriented, Holonic and Multi-Agent Manufacturing Systems for Industry of the Future, SOHOMA 2020, Oct 2020, Paris, France)</t>
  </si>
  <si>
    <t>https://hal.archives-ouvertes.fr/hal-02959159/</t>
  </si>
  <si>
    <t>Modeling and assessing the effects of digital technologies on KPIs in manufacturing systems (Carina Siedler, Procedia CIRP, Volume 93, 2020, Pages 682-687)</t>
  </si>
  <si>
    <t xml:space="preserve">A Systematic Review on Smart Manufacturing in the Garment Industry (Kim, Minsuk et. Al, Fashion &amp; Textile Research Journal) </t>
  </si>
  <si>
    <t>Human Fatigue Aware Cyber-Physical Production System (Yenny A. Paredes-Astudillo et. Al., IEEE International Conference on Human-Machine Systems)</t>
  </si>
  <si>
    <t>https://ieeexplore.ieee.org/abstract/document/9209366</t>
  </si>
  <si>
    <t>L'humain dans les systèmes de production basés sur les paradigmes IoT et CPS : état des lieux et perspectives (Etienne Valette et. Al, 13ème Conférence Internationale
de Modélisation, Optimisation et Simulation, MOSIM’20, Nov 2020, Agadir, Maroc)</t>
  </si>
  <si>
    <t>https://hal.archives-ouvertes.fr/hal-03025467/</t>
  </si>
  <si>
    <t>Integration der Human Factors in die Gestaltung von Mensch-Maschine-Schnittstellen in cyber-physischen Produktionssystemen (	Stern, Hendrik)</t>
  </si>
  <si>
    <t>https://media.suub.uni-bremen.de/handle/elib/4328</t>
  </si>
  <si>
    <t>FG Filip, CB Zamfirescu, C Ciurea</t>
  </si>
  <si>
    <t>Computer-supported collaborative decision-making</t>
  </si>
  <si>
    <t>Integration of Facial Thermography in EEG-based Classification of ASD (Dilantha Haputhanthri et. Al., International Journal of Automation and Computing)</t>
  </si>
  <si>
    <t>https://link.springer.com/content/pdf/10.1007/s11633-020-1231-6.pdf</t>
  </si>
  <si>
    <t>A Model to Evaluate the Organizational Readiness for Big Data Adoption (Mahdi Nasrollahi,  International Journal of Computers Communications &amp; Control)</t>
  </si>
  <si>
    <t>http://www.univagora.ro/jour/index.php/ijccc/article/view/3874</t>
  </si>
  <si>
    <t>Evolving DLOC Theory and Emerging Applications (Hao Zhon, Shimon Y. Nof, ACES, volume 6)</t>
  </si>
  <si>
    <t>https://link.springer.com/chapter/10.1007/978-3-030-34463-4_7</t>
  </si>
  <si>
    <t>Springer</t>
  </si>
  <si>
    <t>A Multi-Objective Model for Devices Procurement with Application in Health Care (Constanţa Zoie Rădulescu et. Al., ICCCC 2020: Intelligent Methods in Computing, Communications and Control pp 274-283)</t>
  </si>
  <si>
    <t>https://link.springer.com/chapter/10.1007/978-3-030-53651-0_23</t>
  </si>
  <si>
    <t>Bio-algorithms for decision making (Manolache, Proceedings Volume 11718, Advanced Topics in Optoelectronics, Microelectronics and Nanotechnologies)</t>
  </si>
  <si>
    <t>https://www.spiedigitallibrary.org/conference-proceedings-of-spie/11718/117180N/Bio-algorithms-for-decision-making/10.1117/12.2570762.short?SSO=1</t>
  </si>
  <si>
    <t>A new Mathematical Modell for COVID-19: A Fuzzy Cognitive Map Approach for Coronavirus Diseases (Peter P. Groumpos, 11th International Conference on Information, Intelligence, Systems and Applications)</t>
  </si>
  <si>
    <t>https://ieeexplore.ieee.org/abstract/document/9284378</t>
  </si>
  <si>
    <t>CB ZAMFIRESCU (ULBS), BC PARVU (DFKI), J SCHLICK (DFKI), D ZÜHLKE(DFKI)</t>
  </si>
  <si>
    <t>Preliminary Insides for an Anthropocentric Cyber-physical Reference Architecture of the Smart Factory</t>
  </si>
  <si>
    <t>Heterogeneous Connection and Process Anomaly Detection of Industrial Robot in Intelligent Factory (Xianhe Wen and Heping Chen, International Journal of Pattern Recognition and Artificial Intelligence)</t>
  </si>
  <si>
    <t>https://www.worldscientific.com/doi/abs/10.1142/S0218001420590417</t>
  </si>
  <si>
    <t>Smart Digital Assistance Devices for the Support of Machine Operation Processes at Future Production Workplaces (Julia N. Czerniak et. Al., AISC, volume 1217)</t>
  </si>
  <si>
    <t>https://link.springer.com/chapter/10.1007/978-3-030-51828-8_64</t>
  </si>
  <si>
    <t>Constantin-Bala Zamfirescu (ULBS), Bogdan-Constantin Pirvu (DFKI), Dominic Gorecky (DFKI), Harish Chakravarth (DFKI)</t>
  </si>
  <si>
    <t>Attacks on the Industrial Internet of Things – Development of a multi-layer Taxonomy (Stephan Berger et. Al., Computers &amp; Security, Volume 93, June 2020, 101790)</t>
  </si>
  <si>
    <t>A Smart Algorithm for Personalizing the Workstation in the Assembly Process (Maja Turk et. Al, Applied Sciences)</t>
  </si>
  <si>
    <t>Entwicklung und Validierung einer Webanwendung zur Aufnahme von Arbeitsanweisungen für Werkerinformationssysteme(Schauer, Bernhard)</t>
  </si>
  <si>
    <t>https://repositum.tuwien.at/handle/20.500.12708/16166</t>
  </si>
  <si>
    <t>Constantin B Zamfirescu (ULBS), Bogdan-Constantin Pirvu(DFKI), Matthias Loskyll(DFKI), Detlef Zuehlke (DFKI)</t>
  </si>
  <si>
    <t>Do not cancel my race with cyber-physical systems</t>
  </si>
  <si>
    <t>A Survey on Human Machine Interaction in Industry 4.0  (Christian Krupitzer et. Al;)</t>
  </si>
  <si>
    <t>https://arxiv.org/abs/2002.01025</t>
  </si>
  <si>
    <t>ACM/Google scholars</t>
  </si>
  <si>
    <t>A Software Architecture to enable Self-Organizing, Collaborative IoT Ressource Networks (Tim Lewandowski et. Al., A Software Architecture to enable Self-Organizing, Collaborative IoT Ressource Networks)</t>
  </si>
  <si>
    <t>A Data Concept Map for the Data Driven Enterprise Using Smart Technologies (Tzu-Chen Yeh, Proceedings of the 2020 3rd International Conference on Big Data)</t>
  </si>
  <si>
    <t>Torsional loading analysis using cross-shaped piezoelectric sensor, By:Kim, H et. al., ACTIVE AND PASSIVE SMART STRUCTURES AND INTEGRATED SYSTEMS XIV, Proceedings of SPIE) Volume: 11376 Article Number: 113760B)</t>
  </si>
  <si>
    <t xml:space="preserve">Cross-shaped piezoelectric beam for torsion sensing By:Kim, H et. Al., View Web of Science ResearcherID and ORCID SMART MATERIALS AND STRUCTURES) </t>
  </si>
  <si>
    <t xml:space="preserve">https://iopscience.iop.org/article/10.1088/1361-665X/ab55ff/meta </t>
  </si>
  <si>
    <t>Luminita Zamfirescu, Constantin-Bala Zamfirescu</t>
  </si>
  <si>
    <t>Goal programming as a decision model for performance-based budgeting</t>
  </si>
  <si>
    <t>Application of stochastic linear programming in managerial accounting: Scenario analysis approach (Di Wu, Yong Choi, Ji Li International Journal of Accounting &amp; Information Management)</t>
  </si>
  <si>
    <t>https://www.emerald.com/insight/content/doi/10.1108/IJAIM-12-2018-0148/full/html</t>
  </si>
  <si>
    <t>Arpad Gellert, Adrian Florea, Ugo Fiore (Univ. of Parthenhope), Francesco Palmieri (University of Salerno), Paolo Zanetti(Univ. of Parthenhope)</t>
  </si>
  <si>
    <t xml:space="preserve"> A study on forecasting electricity production and consumption in smart cities and factories, International Journal of Information Management, 2019, ISSN 0268-4012, https://doi.org/10.1016/j.ijinfomgt.2019.01.006.</t>
  </si>
  <si>
    <t>Foresti, R., Rossi, S., Magnani, M., Bianco, C. G. L., &amp; Delmonte, N. (2020). Smart Society and Artificial Intelligence: Big Data Scheduling and the Global Standard Method Applied to Smart Maintenance. Engineering.</t>
  </si>
  <si>
    <t>https://www.sciencedirect.com/science/article/pii/S2095809920300266</t>
  </si>
  <si>
    <t>Fiore U.(Univ. of Parthenhope), Florea A., Pérez Lechuga G (Hidalgo State university)</t>
  </si>
  <si>
    <t xml:space="preserve">An Interdisciplinary Review of Smart Vehicular Traffic and Its Applications and Challenges. Journal of Sensor and Actuator Networks. 2019; 8(1):13. </t>
  </si>
  <si>
    <t>Kwon, S. (2020). A CNN-Assisted Enhanced Audio Signal Processing for Speech Emotion Recognition. Sensors, 20(1), 183.</t>
  </si>
  <si>
    <t>https://www.mdpi.com/1424-8220/20/1/183</t>
  </si>
  <si>
    <t>Tomaszewska E.J. (University of Byalistok), Florea A.</t>
  </si>
  <si>
    <t>Urban smart mobility in the scientific literature — bibliometric analysis, Engineering Management in Production and Services, Volume 10, Issue 2, 2018, ISSN 2543-6597, Ed. Bialystok University of Technology, Faculty of Engineering Management, International Society for Manufacturing, Service and Management Engineering, Poland, DOI: 10.2478/emj-2018-0010.</t>
  </si>
  <si>
    <t>Tregubov V., Analysis of current research trends in urban smart mobility, International Journal of Open Information Technologies (INJOIT), ISSN: 2307-8162 vol. 8, no.2, 2020.</t>
  </si>
  <si>
    <t>http://www.injoit.org/index.php/j1/article/view/844</t>
  </si>
  <si>
    <t>Google Scholar, DOAJ</t>
  </si>
  <si>
    <t>Isabel Sofia Brito, Luís Murta, Nuno Loureiro, Pedro Rodrigo Duarte Pacheco, Pedro Bento, Leveraging IoT Framework to Enhance Smart Mobility: The U-Bike IPBeja Project,
DOI: 10.4018/978-1-7998-2112-0.ch009, pp. 166-185, January 2020.</t>
  </si>
  <si>
    <t>https://www.igi-global.com/chapter/leveraging-iot-framework-to-enhance-smart-mobility/249114</t>
  </si>
  <si>
    <t>IGI Global, ResearchGate</t>
  </si>
  <si>
    <t>Alqatqat, M. E. A., &amp; Feng, M. T. Methods in Fuzzy Time Series Prediction with Applications in Production and Consumption Electric, 2020, 10(3): 79-95DOI: 10.5923/j.ajms.20201003.03</t>
  </si>
  <si>
    <t>http://article.sapub.org/10.5923.j.ajms.20201003.03.html</t>
  </si>
  <si>
    <t>WorldCat, Index Copernicus</t>
  </si>
  <si>
    <t>Michal Lom, Ondrej Pribyl, Smart city model based on systems theory, International Journal of Information Management, 2020, 102092, ISSN 0268-4012, https://doi.org/10.1016/j.ijinfomgt.2020.102092.</t>
  </si>
  <si>
    <t>https://www.sciencedirect.com/science/article/pii/S0268401219301811</t>
  </si>
  <si>
    <t>BERNTZEN L (University SouthEastern of Norway)., FLOREA A., MOLDER C. (SNSPA), BOUHMALA N., A (University SouthEastern of Norway)</t>
  </si>
  <si>
    <t>Strategy for Drone Traffic Planning - Dynamic Flight-paths for Drones in Smart Cities, The Eighth International Conference on Smart Cities, Systems, Devices and Technologies, (SMART 2019), July 28, 2019 to August 02, 2019 - Nice, France (indexată ThinkMind Digital Library, GoogleScholar).</t>
  </si>
  <si>
    <t>Grzegorz Radzki, Peter Nielsen, Grzegorz Bocewicz, Zbigniew Banaszak, A Proactive Approach to Resistant UAV Mission Planning, Automation 2020: Towards Industry of the Future, February 2020, DOI: 10.1007/978-3-030-40971-5_11, vol. 1140, pp 112-124.</t>
  </si>
  <si>
    <t>https://link.springer.com/chapter/10.1007/978-3-030-40971-5_11</t>
  </si>
  <si>
    <t>OLIVEIRA-LIMA J.A (UNIVOVA Lisabona)., MORAIS R., (UNIVOVA Lisabona), MARTINS J.F., (UNIVOVA Lisabona), FLOREA A., LIMA C.(Univ Fed Oeste Para)</t>
  </si>
  <si>
    <t>Load forecast on intelligent buildings based on temporary occupancy monitoring, Energy and Buildings 2016, Volume 116, 15 March 2016, Pages 512–521, Elsevier, Available online 22 January 2016, DOI 10.1016/j.enbuild.2016.01.028, http://www.sciencedirect.com/science/article/pii/S0378778816300287.</t>
  </si>
  <si>
    <t>Jawad Ahmad, Fawad Masood, Syed Aziz Shah et al., A Novel Secure Occupancy Monitoring Scheme Based on Multi-Chaos Mapping, Symmetry, MDPI, DOI: 10.3390/sym12030350, March 2020.</t>
  </si>
  <si>
    <t>https://www.mdpi.com/2073-8994/12/3/350</t>
  </si>
  <si>
    <t>Badassa, B. B., Sun, B., &amp; Qiao, L. (2020). Sustainable Transport Infrastructure and Economic Returns: A Bibliometric and Visualization Analysis. Sustainability, 12(5), 2033.</t>
  </si>
  <si>
    <t>https://www.mdpi.com/2071-1050/12/5/2033</t>
  </si>
  <si>
    <t>FLOREA A., COFARU I., ROMAN L., COFARU N.</t>
  </si>
  <si>
    <t>Applying the Multi-objective Optimization Techniques in the Design of Suspension Systems, Journal of Digital Information Management (the peer reviewed international journal in digital information science and technology, ISSN 0972-7272), Publisher - Digital Information Research Foundation Chennai, India, Volume 14, Issue 6, December 2016, see http://www.dirf.org/jdim/v14i6.asp (indexata SCOPUS, DBLP).</t>
  </si>
  <si>
    <t>Grotti, E., Mizushima, D. M., Backes, A. D., de Freitas Awruch, M. D., &amp; Gomes, H. M. (2020). A novel multi-objective quantum particle swarm algorithm for suspension optimization. Computational and Applied Mathematics, 39(2), 1-29.</t>
  </si>
  <si>
    <t>FLOREA A.,BĂNCIOIU I.</t>
  </si>
  <si>
    <t>Future House Automation, Proceedings of the 19th International Conference on System Theory, Control and Computing, Sinaia, 14-16th October 2015, Cheile Gradistei, Romania.</t>
  </si>
  <si>
    <t>Rammohan, T. (2020). Application of PLC in Home Automation. Studies in Indian Place Names, 40(60), 440-445.</t>
  </si>
  <si>
    <t>https://www.semanticscholar.org/paper/Application-of-PLC-in-Home-Automation-Rammohan-HarishKumar.K./e7e486f36a2f30e72728c513ea5b9a53db85a040</t>
  </si>
  <si>
    <t>SemanticScholar, GoogleScholar</t>
  </si>
  <si>
    <t>Zavyalov, D.V., Pishchikova, O.V., &amp; Saginova, O.V. (2020). The evolution of the concept of urban mobility. Economics, Entrepreneurship and Law, 10 (2), 309-320. - in limba Rusa</t>
  </si>
  <si>
    <t>https://cyberleninka.ru/article/n/evolyutsiya-kontseptsii-gorodskoy-mobilnosti/viewer</t>
  </si>
  <si>
    <t xml:space="preserve"> GoogleScholar</t>
  </si>
  <si>
    <t>Saginov, Yu.L., &amp; Zavyalov, D.V. (2020). Directions of development of mobility models in a big city. Economics, Entrepreneurship and Law, 10 (2), 331-342. - - in limba Rusa</t>
  </si>
  <si>
    <t>https://cyberleninka.ru/article/n/napravleniya-razvitiya-modeley-mobilnosti-v-bolshom-gorode/viewer</t>
  </si>
  <si>
    <t>Kubícek, P., Bartonek, D., Bureš, J., &amp; Švábenský, O. (2020). Proposal of Technological GIS Support as Part of Resident Parking in Large Cities–Case Study, City of Brno. Symmetry, 12(4), 542.</t>
  </si>
  <si>
    <t>https://www.mdpi.com/2073-8994/12/4/542</t>
  </si>
  <si>
    <t>Szpilko, D. (2020). Foresight as a Tool for the Planning and Implementation of Visions for Smart City Development. Energies, 13(7), 1782.</t>
  </si>
  <si>
    <t>https://www.mdpi.com/1996-1073/13/7/1782</t>
  </si>
  <si>
    <t>Iman Mohammed Nayyef, Anas Ali Hussien. Intelligent power monitoring and control with wireless sensor network techniques. Indonesian Journal of Electrical Engineering and Computer Science. 18. 1112. 10.11591/ijeecs.v18.i2.pp1112-1122, May (2020).</t>
  </si>
  <si>
    <t>http://ijeecs.iaescore.com/index.php/IJEECS/article/view/20485</t>
  </si>
  <si>
    <t xml:space="preserve">GELLERT A., FLOREA A. </t>
  </si>
  <si>
    <t>Web Prefetching through Efficient Prediction by Partial Matching,  World Wide Web Journal, Internet and Web Information Systems, September 2016, Volume 19, Issue 5, pp 921–932, DOI 10.1007/s11280-015-0367-8Online: 9 August 2015 # Springer Science+Business Media New York 2015, http://link.springer.com/article/10.1007/s11280-015-0367-8.</t>
  </si>
  <si>
    <t>Yang, J., Sun, Y., &amp; Cao, Y. (2020). An Analytical Model for Information Centric Internet of Things Networks in Opportunistic Scenarios. IEEE Systems Journal 14(1),8889704, pp. 172-183.</t>
  </si>
  <si>
    <t>https://ieeexplore.ieee.org/document/8889704</t>
  </si>
  <si>
    <t>FLOREA A., GELLERT A.</t>
  </si>
  <si>
    <t>E-learning Approach of the Graph Coloring Problem Applied to Register Allocation in Embedded Systems, The Sixth International Conference on Innovative Computing Technology (INTECH 2016), pp. 88-93, ISBN 978-1-5090-2000-3, Dublin, Ireland, 24-26 August 2016.</t>
  </si>
  <si>
    <t>Xiao, S., He, J. S., Yang, X., Wang, Y., &amp; Jin, L. Crosstalk Aware Register Reallocation Method for Green Compilation, Computers, Materi als &amp; Continua, CMC , vol.63, no.3, pp.1357-1371, 2020, https://doi.org/10.32604/cmc.2020.09929</t>
  </si>
  <si>
    <t>https://www.techscience.com/cmc/v63n3/38880</t>
  </si>
  <si>
    <t>Damyanov, I. S. Implementation of advanced software solutions and systems for transport traffic research and control, 9-th International scientific conference “ENGINEERING, TECHNOLOGIES AND SYSTEMS” - TECHSYS 2020, Plovdiv, Bulgaria, May 2020.</t>
  </si>
  <si>
    <t>https://iopscience.iop.org/article/10.1088/1757-899X/878/1/012044/meta</t>
  </si>
  <si>
    <t>M.F. Camargo, A.A. Rosado Gómez, Development of computer systems for urban mobility. (2020) Journal of Physics: Conference Series. 1513. 012011. 10.1088/1742-6596/1513/1/012011</t>
  </si>
  <si>
    <t>https://iopscience.iop.org/article/10.1088/1742-6596/1513/1/012011</t>
  </si>
  <si>
    <t xml:space="preserve">CHIŞ, R., FLOREA, A., BUDULECI, C., VINŢAN, L., </t>
  </si>
  <si>
    <t>Multi-objective optimization for an enhanced multi-core SNIPER simulator, Proceedings of the Romanian Academy Series A - Mathematics Physics Technical Sciences Information Science, Volume 19, Number 1/2018, pp. 85–93 (journal ranked as 23 from 64, Q2, category Multidisciplinary Sciences, IF 1.623 in 2016), http://www.acad.ro/sectii2002/proceedings/doc2018-1/12.pdf .</t>
  </si>
  <si>
    <t>Alba Sandyra Bezerra Lopes, Monica Magalhães Pereira, Using machine learning to perform design space exploration of heterogeneous multicore architectures: a state of art review, Brazilian Journal of Development, Vol. 6, No. 5, 2020. - in limba Portugheza</t>
  </si>
  <si>
    <t>https://www.brazilianjournals.com/index.php/BRJD/article/view/9892</t>
  </si>
  <si>
    <t>ResearchGate, GoogleScholar, Crossref</t>
  </si>
  <si>
    <t>Winkowska, Justyna &amp; Szpilko, Danuta. (2020). Methodology for Integration of Smart City Dimensions in the Socialised Process of Creating City Development. EUROPEAN RESEARCH STUDIES JOURNAL. XXIII. 524-547. 10.35808/ersj/1653.</t>
  </si>
  <si>
    <t>https://ideas.repec.org/a/ers/journl/vxxiiiy2020i3p524-547.html</t>
  </si>
  <si>
    <t>Durand, Anne. (2020). The impact of digitalisation on the access to transport services: a literature review. 10.13140/RG.2.2.22686.97600.</t>
  </si>
  <si>
    <t>https://english.kimnet.nl/publications/publications/2020/06/29/the-impact-of-digitalisation-on-the-access-to-transport-services-a-literature-review</t>
  </si>
  <si>
    <t>ROMAN L., FLOREA A., COFARU I.I.</t>
  </si>
  <si>
    <t>Software application for assessment the reliability of suspension system at OPEL cars and of road profiles, ANNALS OF THE ORADEA UNIVERSITY. Fascicle of Management and Technological Engineering, Vol. 23, No. 1 (May 2014), pp. 289-294, ISSN 1583 – 0691, see http://imtuoradea.ro/auo.fmte/files-2014-v1/Roman%20%20Lucian-SOFTWARE%20APPLICATION%20FOR%20ASSESSMENT%20THE%20RELIABILITY%20OF%20SUSPENSION%20SYSTEM%20AT%20OPEL%20CARS%20AND%20OF%20ROAD%20PROFILES.pdf</t>
  </si>
  <si>
    <t>Putra, T. E., &amp; Machmud, M. N. (2020). Predicting the fatigue life of an automotive coil spring considering road surface roughness. Engineering Failure Analysis, 104722.</t>
  </si>
  <si>
    <t>https://www.sciencedirect.com/science/article/pii/S1350630719305357</t>
  </si>
  <si>
    <t>Vinicius Fulber-Garcia, Sérgio Luis Sardi Mergen, LUISA: Decoupling the Frequency Model From the Context Model in Prediction-Based Compression, The Computer Journal, , bxaa074, https://doi.org/10.1093/comjnl/bxaa074.</t>
  </si>
  <si>
    <t>https://academic.oup.com/comjnl/advance-article-abstract/doi/10.1093/comjnl/bxaa074/5868170</t>
  </si>
  <si>
    <t>Computer and Information Systems Abstracts, GoogleScholars</t>
  </si>
  <si>
    <t>Hou, H., Pawlak, J., Sivakumar, A., Howard, B., &amp; Polak, J. (2020). An approach for building occupancy modelling considering the urban context. Building and Environment, 107126.</t>
  </si>
  <si>
    <t>https://www.sciencedirect.com/science/article/pii/S036013232030500X</t>
  </si>
  <si>
    <t>Software Application for Organizational Sustainability Performance Assessment. Sustainability 2020, 12, 4435.</t>
  </si>
  <si>
    <t>Obrenovic, B., Du, J., Godinic, D., Tsoy, D., Khan, M. A. S., &amp; Jakhongirov, I. Sustaining Enterprise Operations and Productivity during the COVID-19 Pandemic:“Enterprise Effectiveness and Sustainability Model”., Sustainability 2020, 12, 5981; doi:10.3390/su12155981.</t>
  </si>
  <si>
    <t>https://ideas.repec.org/a/gam/jsusta/v12y2020i15p5981-d389403.html</t>
  </si>
  <si>
    <t>Szpilko, D., Szydlo, J., Winkowska, J., Social participation of city inhabitants versus their future orientation. Evidence from Poland, WSEAS Transactions on Business and Economics, 17,67, pp. 692-702</t>
  </si>
  <si>
    <t>https://www.researchgate.net/publication/343921158_Social_Participation_of_City_Inhabitants_Versus_Their_Future_Orientation_Evidence_From_Poland</t>
  </si>
  <si>
    <t>Tanriverdi, G., Bakir, M., &amp; Merkert, R. (2020). What can we learn from the JATM literature for the future of aviation post Covid-19?-A bibliometric and visualization analysis. Journal of Air Transport Management, 101916.</t>
  </si>
  <si>
    <t>https://www.sciencedirect.com/science/article/pii/S0969699720304993</t>
  </si>
  <si>
    <t>Maria Osipenko, Directional Assessment of Traffic Flow Extremes, August 2020.</t>
  </si>
  <si>
    <t>https://arxiv.org/abs/2008.13655</t>
  </si>
  <si>
    <t>Pan, S. L., Li, M., Pee, L. G., &amp; Sandeep, M. S. (2020). Sustainability Design Principles for a Wildlife Management Analytics System: An Action Design Research. European Journal of Information Systems, 1-22.</t>
  </si>
  <si>
    <t>https://www.tandfonline.com/doi/abs/10.1080/0960085X.2020.1811786</t>
  </si>
  <si>
    <t xml:space="preserve">Gellert, Arpad, Horia Calborean, Lucian Vintan, and Adrian Florea. </t>
  </si>
  <si>
    <t>"Multi-objective optimisations for a superscalar architecture with selective value prediction." IET computers &amp; digital techniques 6, no. 4 (2012): 205-213.</t>
  </si>
  <si>
    <t>Lopes, A. S. B., &amp; Pereira, M. M. (2020, August). A Machine Learning Approach to Accelerating DSE of Reconfigurable Accelerator Systems. In 2020 33rd Symposium on Integrated Circuits and Systems Design (SBCCI) (pp. 1-6). IEEE.</t>
  </si>
  <si>
    <t>https://ieeexplore.ieee.org/document/9189899</t>
  </si>
  <si>
    <t>Ugo Fiore (Univ. of Parthenhope), Adrian Florea, Arpad Gellert, Lucian Vintan, Paolo Zanetti (Univ. of Parthenhope)</t>
  </si>
  <si>
    <t>Optimal partitioning of LLC in CAT-enabled CPUs to prevent side-channel attacks, 10th International Symposium on Cyberspace Safety and Security (CSS2018) – October 29-31, 2018 – Amalfi – Italy.</t>
  </si>
  <si>
    <t>Mukhtar M.A., Bhatti M.K., Gogniat G. (2020) IE-Cache: Counteracting Eviction-Based Cache Side-Channel Attacks Through Indirect Eviction. In: Hölbl M., Rannenberg K., Welzer T. (eds) ICT Systems Security and Privacy Protection. SEC 2020. IFIP Advances in Information and Communication Technology, vol 580. Springer, Cham. https://doi.org/10.1007/978-3-030-58201-2_3</t>
  </si>
  <si>
    <t>https://link.springer.com/chapter/10.1007/978-3-030-58201-2_3</t>
  </si>
  <si>
    <t>Marcu S.D., Florea A.</t>
  </si>
  <si>
    <t>Smart parking system - another way of sharing economy provided by private institutions, Thirteenth International Conference on Digital Information Management (ICDIM 2018), Berlin, Germany, 24-26 September, 2018.</t>
  </si>
  <si>
    <t>Fu, T., Liu, P., Liu, K., &amp; Li, P. (2020). Privacy-Preserving Vehicle Assignment in the Parking Space Sharing System. Wireless Communications and Mobile Computing, 2020.</t>
  </si>
  <si>
    <t>https://www.hindawi.com/journals/wcmc/2020/8862652/</t>
  </si>
  <si>
    <t>Gamboa-Rosales, N. K., Celaya-Padilla, J. M., Hernandez-Gutierrez, A. L., Moreno-Baez, A., Galván-Tejada, C. E., Galván-Tejada, J. I., ... &amp; López-Robles, J. R. (2020). Visualizing the Intellectual Structure and Evolution of Intelligent Transportation Systems: A Systematic Analysis of Research Themes and Trends. Sustainability, 12(21), 8759.</t>
  </si>
  <si>
    <t>https://www.mdpi.com/2071-1050/12/21/8759</t>
  </si>
  <si>
    <t>Cáceres, P., Sierra-Alonso, A., Cuesta, C. E., Vela, B., &amp; Cavero, J. M. (2020). Improving Urban Mobility by Defining a Smart Data Integration Platform. IEEE Access.</t>
  </si>
  <si>
    <t>https://ieeexplore.ieee.org/document/9239273</t>
  </si>
  <si>
    <t>Ibanescu, B. C., Banica, A., Eva, M., &amp; Cehan, A. (2020). The Puzzling Concept of Smart City in Central and Eastern Europe: A Literature Review Designed for Policy Development. Transylvanian Review of Administrative Sciences, 16(61), 70-87.</t>
  </si>
  <si>
    <t>https://www.rtsa.ro/tras/index.php/tras/article/view/637</t>
  </si>
  <si>
    <t>V.N. Tregubov, ANALYSIS OF THE TRENDS OF SCIENTIFIC RESEARCH IN THE FIELD OF SMART MOBILITY, Saratov State Technical University, journal article - scientific article Language: Russian Issue: 3 (42) Year: 2020 Pages: 245-251</t>
  </si>
  <si>
    <t>Ana de Las Heras &amp; A. Luque, &amp; Francisco Zamora-Polo. (2020). Machine Learning Technologies for Sustainability in Smart Cities in the Post-COVID Era. Sustainability. 12. 9320. 10.3390/su12229320.</t>
  </si>
  <si>
    <t>https://www.mdpi.com/2071-1050/12/22/9320</t>
  </si>
  <si>
    <t>Yuan, X., Han, P., Duan, Y., Alden, R. E., Rallabandi, V., &amp; Ionel, D. M. (2020). Residential Electrical Load Monitoring and Modeling–State of the Art and Future Trends for Smart Homes and Grids. Electric Power Components and Systems, 1-19.</t>
  </si>
  <si>
    <t>https://www.tandfonline.com/doi/abs/10.1080/15325008.2020.1834019</t>
  </si>
  <si>
    <t>Mariano-Hernández, D., Hernández-Callejo, L., García, F. S., Duque-Perez, O., &amp; Zorita-Lamadrid, A. L. (2020). A Review of Energy Consumption Forecasting in Smart Buildings: Methods, Input Variables, Forecasting Horizon and Metrics. Applied Sciences, 10(23), 8323.</t>
  </si>
  <si>
    <t>https://www.mdpi.com/2076-3417/10/23/8323</t>
  </si>
  <si>
    <t>B. Banitalebi, S. S. Appadoo and A. Thavaneswaran, "Data Driven Approach for Reduced Value at Risk Forecasts in Renewable Power Supply Systems," 2020 IEEE Canadian Conference on Electrical and Computer Engineering (CCECE), London, ON, Canada, 2020, pp. 1-6, doi: 10.1109/CCECE47787.2020.9255789.</t>
  </si>
  <si>
    <t>https://ieeexplore.ieee.org/document/9255789</t>
  </si>
  <si>
    <t>Purnomo, Eko &amp; Zamjanah, Imelda &amp; Salsabila, Lubna &amp; Kencono, Dewi. Establishing the Smart City through the Implementation of Smart Environment, International Journal of Innovation, Creativity and Change, Volume 13, Issue 10, 2020.</t>
  </si>
  <si>
    <t>https://www.researchgate.net/publication/346679866_Establishing_the_Smart_City_through_the_Implementation_of_Smart_Environment</t>
  </si>
  <si>
    <t>ReseachGate</t>
  </si>
  <si>
    <t>GELLERT A., FLOREA A.</t>
  </si>
  <si>
    <t>Web page prediction enhanced with confidence mechanism, Journal of Web Engineering, Vol. 13, No.5&amp;6 (2014) 507-524, Rinton Press.</t>
  </si>
  <si>
    <t>Breazu, M., VOLOVICI, D., Morariu, D., &amp; Cretulescu, R. G. (2020). On Hagelbarger’s and Shannon’s matching pennies playing machines. International Journal of Advanced Statistics and IT&amp;C for Economics and Life Sciences, 10(1).</t>
  </si>
  <si>
    <t>https://sciendo.com/article/10.2478/ijasitels-2020-0003</t>
  </si>
  <si>
    <t>SCIENDO, GoogleScholar</t>
  </si>
  <si>
    <t xml:space="preserve">GELLERT A., FLOREA A., FIORE U. (Univ. of Parthenope), ZANETTI P.(Univ. of Parthenope), VINTAN L., </t>
  </si>
  <si>
    <t>Performance and Energy Optimisation in CPUs through Fuzzy Knowledge Representation, Information Sciences, Elsevier, Available online 12 March 2018, ISSN 0020-0255, https://doi.org/10.1016/j.ins.2018.03.029, (journal ranked as 7 from 146, Q1, category Computer Science, Information Systems, IF 4.832 in 2016), (https://www.sciencedirect.com/science/article/pii/S0020025518302068 )</t>
  </si>
  <si>
    <t>Nehnouh, C. (2020). A new architecture for online error detection and isolation in network on chip. Journal of High Speed Networks, (Preprint), 1-17.</t>
  </si>
  <si>
    <t>https://content.iospress.com/articles/journal-of-high-speed-networks/jhs200646</t>
  </si>
  <si>
    <t>Maldonado Silveira Alonso Munhoz, P. A., da Costa Dias, F., Kowal Chinelli, C., Azevedo Guedes, A. L., Neves dos Santos, J. A., da Silveira e Silva, W., &amp; Pereira Soares, C. A. (2020). Smart Mobility: The Main Drivers for Increasing the Intelligence of Urban Mobility. Sustainability, 12(24), 10675.</t>
  </si>
  <si>
    <t>https://www.mdpi.com/2071-1050/12/24/10675</t>
  </si>
  <si>
    <t>Vladimir N. Tregubov, Promising Modern Research Areas in Smart Mobility, WORLD OF TRANSPORT AND TRANSPORTATION, Vol. 18, Iss. 3, pp. 44–52 (2020).- in limba Rusa</t>
  </si>
  <si>
    <t>https://www.google.com/url?sa=t&amp;rct=j&amp;q=&amp;esrc=s&amp;source=web&amp;cd=&amp;ved=2ahUKEwi17ZGV27zwAhWRmIsKHUyhCrgQFjAAegQIBRAD&amp;url=https%3A%2F%2Fmirtr.elpub.ru%2Fjour%2Farticle%2Fdownload%2F1903%2F2331&amp;usg=AOvVaw2iYcSsn-HfLBmLid8-LqsH</t>
  </si>
  <si>
    <t>GoogleScholar</t>
  </si>
  <si>
    <t>Omar, M. K., Zaman, M. D. K., &amp; Yusoff, Y. M. Smart City-Green Intellectual Capital Model for Sustainability and a Higher Quality of Life, Global Business and Management Research: An International Journal, Vol. 12, No. 4 (2020).</t>
  </si>
  <si>
    <t>http://gbmrjournal.com/pdf/v12n4/V12N4-32.pdf</t>
  </si>
  <si>
    <t>ProQuest, EBSCO, GoogleScholar</t>
  </si>
  <si>
    <t>Damyanov, I., &amp; Mladenov, G. INVESTIGATION OF TRAFFIC LOAD OF CROSSROADS IN THE ROAD NETWORK THROUGH THE USE OF AERO MAPPING, PROCEEDINGS OF UNIVERSITY OF RUSE-2020,volume 59, book 4.2.</t>
  </si>
  <si>
    <t>http://conf.uni-ruse.bg/bg/docs/cp20/4.2/4.2-20.pdf</t>
  </si>
  <si>
    <t>GoogleScholar, ResearchGate</t>
  </si>
  <si>
    <t>Millan, Borja &amp; Tejada-Guzmán, Diego &amp; Noguera, Miguel &amp; Aquino, Arturo &amp; Ponce Real, Juan &amp; Andujar Marquez, Jose &amp; Mateo Sanguino, Tomás &amp; Lozano Domínguez, José Manuel &amp; Baptista, Patricia &amp; Al-Tam, Faroq &amp; Correia, Noélia &amp; Sarabia, Ricardo &amp; Garrido, D. &amp; Moreno, Leticia &amp; Bohórquez, Miguel Angel &amp; Vargas-Sánchez, Alfonso &amp; Morillas-Alcazar, Jose-María &amp; García-Ponce, David &amp; Melgar, Sergio &amp; Ostos, Carlos. (2020). Actas de las II Jornadas ScienCity 2019. Fomento de la Cultura Científica, Tecnológica y de Innovación en Ciudades Inteligentes.</t>
  </si>
  <si>
    <t>https://www.researchgate.net/publication/348761916_Actas_de_las_II_Jornadas_ScienCity_2019_Fomento_de_la_Cultura_Cientifica_Tecnologica_y_de_Innovacion_en_Ciudades_Inteligentes</t>
  </si>
  <si>
    <t>Shyamala, K. &amp; Kalaivani, S.. (2020). Enhanced Webpage Prediction Using Rank Based Feedback Process. In book: New Trends in Computational Vision and Bio-inspired Computing, 10.1007/978-3-030-41862-5_55.</t>
  </si>
  <si>
    <t>https://link.springer.com/chapter/10.1007/978-3-030-41862-5_55</t>
  </si>
  <si>
    <t>SpringerLink, GoogleScholar</t>
  </si>
  <si>
    <t>Laayati, O., Bouzi, M., &amp; Chebak, A. (2020, December). Smart energy management: Energy consumption metering, monitoring and prediction for mining industry. In 2020 IEEE 2nd International Conference on Electronics, Control, Optimization and Computer Science (ICECOCS) (pp. 1-5). IEEE.</t>
  </si>
  <si>
    <t>https://ieeexplore.ieee.org/document/9314532</t>
  </si>
  <si>
    <t>Checchella, P. F. S., &amp; Dico, B. L. Smart Mobility services: a quantitative study of the drivers of citizens’ intention to use, European Master in Business, MScThesis, University of Kassel, Germany, 2020.</t>
  </si>
  <si>
    <t>https://www.google.ro/url?sa=t&amp;rct=j&amp;q=&amp;esrc=s&amp;source=web&amp;cd=&amp;cad=rja&amp;uact=8&amp;ved=2ahUKEwjEs__M47zwAhXCwosKHdj5Dr8QFjABegQIBRAD&amp;url=https%3A%2F%2Fwww.uni-kassel.de%2Ffb07%2Ffileadmin%2Fdatas%2Ffb07%2F5-Institute%2FIBWL%2FWagner%2FFachgebiet%2FExpose_MT_EMBS13%2FFinal_Master_Thesis_Expos%25C3%25A9_-_Beatrice_Lo_Dico_EMBS.pdf&amp;usg=AOvVaw08CX_TdwIkfTDmcOK-hww7</t>
  </si>
  <si>
    <t>Man-Im, A., Ongsakul, W., &amp; Madhu, N. (2020). Reliability Enhanced Multi-objective Economic Dispatch Strategy for Hybrid Renewable Energy System with Storage. Journal of the Operations Research Society of China, 1-31.</t>
  </si>
  <si>
    <t>https://link.springer.com/article/10.1007/s40305-020-00308-7</t>
  </si>
  <si>
    <t xml:space="preserve">Software application for OPEL cars'maintenance management (plenary paper), ANNALS OF THE ORADEA UNIVERSITY. Fascicle of Management and Technological Engineering, Vol. 22, No. 1 (May 2013), pp. 317-322, ISSN 1583 – 0691, see http://imtuoradea.ro/auo.fmte/files-2013-v1/Roman%20Lucian%202.pdf </t>
  </si>
  <si>
    <t>Galich, IV, Antoshchenkov, RV, Antoshchenkov, VM, &amp; Zharko, Yu. G. (2020). Dynamics of single and double wheel systems of a tractor in the vertical direction. Environmental Engineering, (4 (18)), 14-23. - in limba Ucraineana</t>
  </si>
  <si>
    <t>http://enm.khntusg.com.ua/index.php/enm/article/view/388</t>
  </si>
  <si>
    <t>Putra, T. E., Abdullah, S., &amp; Schramm, D. (2020). A Novel Way to Overcome Problems Arising in Strain Signal Measurements Leading to a Fatigue Failure Characterisation. International Journal of Automotive and Mechanical Engineering, 17(3), 8104-8115.</t>
  </si>
  <si>
    <t>https://journal.ump.edu.my/ijame/article/view/2462</t>
  </si>
  <si>
    <t>Yaman, Orhan &amp; Yetis, Hasan &amp; Karakose, Mehmet. (2020). Decision Tree Based Customer Analysis Method for Energy Planning in Smart Cities. International Conference on Data Analytics for Business and Industry: Way Towards a Sustainable Economy (ICDABI), 1-4. 10.1109/ICDABI51230.2020.9325644.</t>
  </si>
  <si>
    <t>https://ieeexplore.ieee.org/document/9325644</t>
  </si>
  <si>
    <t xml:space="preserve">S.S. Nicolaescu, A. Florea, C.V. Kifor, U. Fiore (Univ. of Parthenope), N. Cocan, I. Receu, P. Zanetti (Univ. of Parthenope) </t>
  </si>
  <si>
    <t>Human capital evaluation in knowledge-based organizations based on big data analytics, Future Generation Computer Systems (2019), doi: https://doi.org/10.1016/j.future.2019.09.048.</t>
  </si>
  <si>
    <t xml:space="preserve">S.P.H. Sinaga, E. Maulina, P.W. Tresna, N. Kostini, KNOWLEDGE MANAGEMENT AND EMPLOYEE PERFORMANCE: A SYSTEMATIC LITERATURE REVIEW. Russian Journal of Agricultural and Socio-Economic Sciences.(2020). 101. 150-159. 10.18551/rjoas.2020-05.16. </t>
  </si>
  <si>
    <t>https://www.researchgate.net/publication/341665337_KNOWLEDGE_MANAGEMENT_AND_EMPLOYEE_PERFORMANCE_A_SYSTEMATIC_LITERATURE_REVIEW</t>
  </si>
  <si>
    <t>ResearchGate</t>
  </si>
  <si>
    <t>Smith, N. A., Camacho, A. C., Escobedo, E. J., Contreras, J. M., Mondragon, O., Villanueva-Rosales, N., ... &amp; Larios, V. M. A Safety Index for Smart Mobility using Real-Time Crowdsourced Data. In 2020 IEEE International Smart Cities Conference (ISC2) (pp. 1-8). IEEE.</t>
  </si>
  <si>
    <t>https://ieeexplore.ieee.org/document/9239007</t>
  </si>
  <si>
    <t>Xiang Wu, Huanhuan Wang, Dashun Wei, Minyu Shi, ANFIS with natural language processing and grey relational analysis based cloud computing framework for real time energy efficient resource allocation, Computer Communications, 2020,
150, pp. 122-130 (neraportata in 2019).</t>
  </si>
  <si>
    <t>https://www.sciencedirect.com/science/article/pii/S0140366419312101</t>
  </si>
  <si>
    <t>Butler, L., Yigitcanlar, T., &amp; Paz, A. (2020). Smart Urban Mobility Innovations: A Comprehensive Review and Evaluation (Oct 2020). IEEE Access.</t>
  </si>
  <si>
    <t>https://ieeexplore.ieee.org/document/9244093</t>
  </si>
  <si>
    <t>Bogdan Mihai, Panu Mihai</t>
  </si>
  <si>
    <t>"LabVIEW modeling and simulation of the digital filters", M. Bogdan ; M. Panu, 2015 13th International Conference on Engineering of Modern Electric Systems (EMES)</t>
  </si>
  <si>
    <t>P Kumar, MRU Rehman, K Shehzad, Design of 14-bit Digital Decimation Filter for Transimpedance Amplifier Based Sensor Application, International Conference on Consumer Electronics - Asia (ICCE-Asia), 1-3 Nov. 2020</t>
  </si>
  <si>
    <t>https://www.scopus.com/record/display.uri?eid=2-s2.0-85098872888&amp;origin=resultslist&amp;sort=plf-f&amp;src=s&amp;st1=&amp;st2=&amp;sid=a24e3f00ee7c9335cc387b86baa270dd&amp;sot=b&amp;sdt=b&amp;sl=111&amp;s=TITLE-ABS-KEY%28Design+of+14-bit+Digital+Decimation+Filter+for+Transimpedance+Amplifier+Based+Sensor+Application%29&amp;relpos=0&amp;citeCnt=0&amp;searchTerm=</t>
  </si>
  <si>
    <t>LabVIEW modeling and simulation, of the low-pass and high-pass analog filters, M. Bogdan ; M. Panu, 2015 13th International Conference on Engineering of Modern Electric Systems (EMES)</t>
  </si>
  <si>
    <t xml:space="preserve">SK Roy, M Singh, KK Sharma, BP Singh, P Phagwara, Mathematical Modelling of Simple Passive RC Filters Using Floating Admittance Technique, 2020 IEEE International Conference for Innovation in Technology, INOCON 2020 </t>
  </si>
  <si>
    <t>https://www.scopus.com/record/display.uri?eid=2-s2.0-85099593022&amp;origin=resultslist&amp;sort=plf-f&amp;src=s&amp;sid=14815c3144905c38b792b58dfbc6950e&amp;sot=b&amp;sdt=b&amp;sl=102&amp;s=TITLE-ABS-KEY%28Mathematical+Modelling+of+Simple+Passive+RC+Filters+Using+Floating+Admittance+Technique%29&amp;relpos=0&amp;citeCnt=0&amp;searchTerm=</t>
  </si>
  <si>
    <t>How to Use the DHT22 Sensor for Measuring Temperature and Humidity with the Arduino Board
Bogdan M.
(2016) ACTA Universitatis Cibiniensis, 68 (1) , pp. 22.</t>
  </si>
  <si>
    <t>Vovna Oleksandr V., Laktionov Ivan S., Koyfman Oleksiy O., Stashkevych Ihor I., Lebediev Vladyslav A., Study of metrological characteristics of low-cost digital temperature sensors for greenhouse conditions, Serbian Journal of Electrical Engineering 2020 Volume 17, Issue 1, Pages: 1-20
https://doi.org/10.2298/SJEE2001001V</t>
  </si>
  <si>
    <t>https://www.scopus.com/record/display.uri?eid=2-s2.0-85084117842&amp;origin=resultslist&amp;sort=plf-f&amp;src=s&amp;st1=Study+of+metrological+characteristics+of+low-cost+digital+temperature+sensors+for+greenhouse+conditions&amp;st2=&amp;sid=492cea22816aa32118d6f8cd8a71d150&amp;sot=b&amp;sdt=b&amp;sl=110&amp;s=TITLE%28Study+of+metrological+characteristics+of+low-cost+digital+temperature+sensors+for+greenhouse+conditions%29&amp;relpos=0&amp;citeCnt=0&amp;searchTerm=</t>
  </si>
  <si>
    <t>Fitri Puspasari,Trias Prima Satya, Unan Yusmaniar Oktiawati, Imam Fahrurrozi, Hristina Prisyanti, Analisis Akurasi Sistem sensor DHT22 berbasis Arduino terhadap Thermohygrometer Standar, JURNAL FISIKA DAN APLIKASINYA, VOLUME 16, NOMOR 1, 2020</t>
  </si>
  <si>
    <t>http://iptek.its.ac.id/index.php/jfa/article/view/16%281%2908</t>
  </si>
  <si>
    <t>SCHOLAR</t>
  </si>
  <si>
    <t>Fitri Puspasari, Imam Fahrurrozi, Unan Yusmaniar Oktiawati, Trias Prima Satya, Development of embedded system in monitoring temperature
and humidity as supporting smart farm, Journal of Physics: Conference Series, doi:10.1088/1742-6596/1511/1/012017, 1511 (2020)</t>
  </si>
  <si>
    <t>https://www.scopus.com/record/display.uri?eid=2-s2.0-85087525068&amp;origin=resultslist&amp;sort=plf-f&amp;src=s&amp;st1=Development+of+embedded+system+in+monitoring+temperature+and+humidity+as+supporting+smart+farm&amp;st2=&amp;sid=9f9c00a00e87305da0276dcc0a58fbcf&amp;sot=b&amp;sdt=b&amp;sl=101&amp;s=TITLE%28Development+of+embedded+system+in+monitoring+temperature+and+humidity+as+supporting+smart+farm%29&amp;relpos=0&amp;citeCnt=0&amp;searchTerm=</t>
  </si>
  <si>
    <t xml:space="preserve">Ponthep Vengsungnle, Supervisory Control for Wireless Automatic Environment Control in Oyster Mushroom House, FARM ENGINEERING AND AUTOMATION TECHNOLOGY JOURNAL,Vol. 6 No. 1 (2020) </t>
  </si>
  <si>
    <t>https://ph02.tci-thaijo.org/index.php/featkku/article/view/227325</t>
  </si>
  <si>
    <t>Nina Lestari, Hadi Suwanto, Rudy Gunawan, SISTEM PEMANTAUAN KUBIKEL TEGANGAN MENENGAH BERBASIS INTERNET OF THINGS, Jurnal Infotronik Volume 5 No. 1, Juni 2020</t>
  </si>
  <si>
    <t>http://jurnal.usbypkp.ac.id/index.php/infotronik/article/view/361</t>
  </si>
  <si>
    <t>Sergio Hernán Rocabado Moreno, Optimización del consumo energético en dispositivos móviles para su uso en zonas rurales aisladas abastecidas con energía solar fotovoltaica, Tesis presentada para obtener el grado de Doctor en Ciencias Informáticas
Facultad de Informática – Universidad Nacional de La Plata
Mayo de 2020</t>
  </si>
  <si>
    <t>http://sedici.unlp.edu.ar/bitstream/handle/10915/103588/Documento_completo.pdf?sequence=1</t>
  </si>
  <si>
    <t>Masiga, Dan, Design and fabrication of an automatic indirect active solar dryer for sweet potato chips, A final year project report submitted in partial fulfilment for the requirement for award of the BSc. In Agricultural mechanization &amp; irrigation engineering, DECEMBER, 2020</t>
  </si>
  <si>
    <t>http://hdl.handle.net/20.500.12283/423</t>
  </si>
  <si>
    <t>Dogan Ibrahim, Low-Power Early Forest Fire Detection and
Warning System, Indian Journal of Science and Technology, January 2020, Vol 13(03), 286 – 298
DOI: 10.17485/ijst/2020/v13i03/142755</t>
  </si>
  <si>
    <t>https://sciresol.s3.us-east-2.amazonaws.com/IJST/Articles/Jan/3rd%20issue/142755.pdf</t>
  </si>
  <si>
    <t>Graha Prasidya, Rasional Sitepu, Widya Andyardja, MESIN PENIRIS KRIPIK BERBASIS MOTOR LISTRIK TIGA FASA DAN MIKROKONTROLER ADRINO UNO, JURNAL AMPERE, Volume 4, No 2, Desember 2019</t>
  </si>
  <si>
    <t>https://jurnal.univpgri-palembang.ac.id/index.php/ampere/article/view/3448/3155</t>
  </si>
  <si>
    <t xml:space="preserve">KD Kusumadewi, S Syaifudin, DPM Dua Mode Dilengkapi Thermohygrometer dan Pemilihan Tekanan (Positive Pressure), TEKNOKES, Vol. 13, No. 2, September 2020, pp: 91-97, DOI:10,35882/teknokes.v13i2.5 </t>
  </si>
  <si>
    <t>http://teknokes.poltekkesdepkes-sby.ac.id/index.php/Teknokes/article/view/110/31</t>
  </si>
  <si>
    <t xml:space="preserve">Rakin Hassan, Implementation of IoT based Smart Classroom: Room
Occupancy Estimation, Automatic Seat Allocation and
Environment Monitoring, School of Engineering and Computer Science (SECS)  Department of Electrical and Electronic Engineering (EEE)  Thesis &amp; Report, BSc (Electrical and Electronic Engineering) </t>
  </si>
  <si>
    <t>http://dspace.bracu.ac.bd/xmlui/handle/10361/14362</t>
  </si>
  <si>
    <t>Roman Streltov (Fortsib Consulting S.R.L, Sibiu), Bogdan Mihai</t>
  </si>
  <si>
    <t xml:space="preserve">“Internet of Things” Contribution to Electrical Energy Efficiency and Society Eco-Education, 
Balkan Region Conference on Engineering and Business Education, 2015 </t>
  </si>
  <si>
    <t>L Quijano-Sánchez, I Cantador, ME Cortés-Cediel, Recommender systems for smart cities, Information Systems
Volume 92, September 2020, Article number 101545</t>
  </si>
  <si>
    <t>https://www.scopus.com/record/display.uri?eid=2-s2.0-85084191862&amp;origin=resultslist&amp;sort=plf-f&amp;src=s&amp;st1=Recommender+systems+for+smart+cities&amp;st2=&amp;sid=639d06a8ad457f67dcf26d4d8fc89ead&amp;sot=b&amp;sdt=b&amp;sl=43&amp;s=TITLE%28Recommender+systems+for+smart+cities%29&amp;relpos=0&amp;citeCnt=0&amp;searchTerm=</t>
  </si>
  <si>
    <t>SCOPUS, Web of science</t>
  </si>
  <si>
    <t>About The Smart Weather Station, Acta Universitatis Cibiniensis – Technical Series, vol. LXVIII, no. 3, pp. 26–29, 2016.</t>
  </si>
  <si>
    <t>Danijel Danković, Miloš Đorđević, A REVIEW OF REAL TIME SMART SYSTEMS DEVELOPED
AT UNIVERSITY OF NIŠ, FACTA UNIVERSITATIS
Series: Electronics and Energetics Vol. 33, No
4, December 2020, pp. 669-686
https://doi.org/10.2298/FUEE2004669D</t>
  </si>
  <si>
    <t>http://casopisi.junis.ni.ac.rs/index.php/FUElectEnerg/article/viewFile/6718/3713</t>
  </si>
  <si>
    <t xml:space="preserve">„Light Intensity Control Using Arduino and LabVIEW”, Proceedings of the 13th International Conference on Virtual Learning (ICVL 2018), ISSN: 1844-8933 - ISI Proceedings, p. 306-310, October 26-27, 2018  </t>
  </si>
  <si>
    <t xml:space="preserve">Lopez-Belmonte, J, Marin-Marin, JA, Arduino Advances in Web of Science. A Scientific Mapping of Literary Production, Published in: IEEE Access ( Volume: 8), DOI: 10.1109/ACCESS.2020.3008572, Date of Publication: 10 July 2020, </t>
  </si>
  <si>
    <t>https://apps.webofknowledge.com/full_record.do?product=WOS&amp;search_mode=CitingArticles&amp;qid=29&amp;SID=E1U5ICLnDrJ3oifM2oF&amp;page=1&amp;doc=1</t>
  </si>
  <si>
    <t xml:space="preserve">„Traffic Light Using Arduino Uno and LabVIEW”, Proceedings of the 12th International Conference on Virtual Learning (ICVL 2017), ISSN: 1844-8933 - ISI Proceedings, p. 286-290, October 28, 2017  </t>
  </si>
  <si>
    <t xml:space="preserve">Zain Mumtaz, Zeeshan Ilyas, Design and Implementation of User-Friendly and Low-Cost Multiple-Application System for Smart City Using Microcontrollers, Publication: 
eprint arXiv:2010.07016, Pub Date: October 2020 </t>
  </si>
  <si>
    <t>https://arxiv.org/ftp/arxiv/papers/2010/2010.07016.pdf</t>
  </si>
  <si>
    <t xml:space="preserve">Temperature and Humidity Measurement System, Proceedings of the 11th International Conference on Virtual Learning, ISSN: 1844-8933 - ISI Proceedings, p. 235-240, October 29, 2016 </t>
  </si>
  <si>
    <t>R. Sharmeela, Bava Harini, Smart Storage Bin with Real-Time Monitoring and Control of Stored Grains, International Journal for Research in Applied Science &amp; Engineering Technology (IJRASET), Volume 8, Issue VII, July 2020</t>
  </si>
  <si>
    <t>https://www.academia.edu/43733990/Smart_Storage_Bin_with_Real_Time_Monitoring_and_Control_of_Stored_Grains</t>
  </si>
  <si>
    <t>Academia.edu</t>
  </si>
  <si>
    <t>MORARIU Daniel (ULBS), CREŢULESCU Radu (ULBS), BREAZU Macarie (ULBS)</t>
  </si>
  <si>
    <t>Feature selection in document classification</t>
  </si>
  <si>
    <t>Sharma S., Jain A. (2020) An Empirical Evaluation of Correlation Based Feature Selection for Tweet Sentiment Classification. In: Gunjan V., Senatore S., Kumar A., Gao XZ., Merugu S. (eds) Advances in Cybernetics, Cognition, and Machine Learning for Communication Technologies. Lecture Notes in Electrical Engineering, vol 643. Springer, Singapore. https://doi.org/10.1007/978-981-15-3125-5_22</t>
  </si>
  <si>
    <t>https://link.springer.com/chapter/10.1007/978-981-15-3125-5_22</t>
  </si>
  <si>
    <t>Mete Eminağaoğlu and Yılmaz Gökşen, (2019), ``A New Similarity Measure for Document Classification and Text Mining'' in Economies of the Balkan and Eastern European Countries, KnE Social Sciences, pages 353--366. DOI 10.18502/kss.v4i1.5999</t>
  </si>
  <si>
    <t>http://kne-publishing.com/index.php/KnE-Social/article/view/5999</t>
  </si>
  <si>
    <t>B. Can, A. G. Yavuz, E. M. Karsligil and M. A. Guvensan, "A Closer Look Into the Characteristics of Fraudulent Card Transactions," in IEEE Access, vol. 8, pp. 166095-166109, 2020, doi: 10.1109/ACCESS.2020.3022315.</t>
  </si>
  <si>
    <t>https://ieeexplore.ieee.org/abstract/document/9187199</t>
  </si>
  <si>
    <t>Eminagaoglu, M. (2020) ‘A new similarity measure for vector space models in text classification and information retrieval’, Journal of Information Science. doi: 10.1177/0165551520968055.</t>
  </si>
  <si>
    <t>https://journals.sagepub.com/doi/abs/10.1177/0165551520968055</t>
  </si>
  <si>
    <t>Mona Jamjoom - The pertinent single-attribute-based classifier for small datasets classification, International Journal of Electrical and Computer Engineering, 2020, 10(3), pp. 3227–3234</t>
  </si>
  <si>
    <t>http://ijece.iaescore.com/index.php/IJECE/article/view/20735</t>
  </si>
  <si>
    <t>Patra R. Automated Document Categorization Model. In: Das S., Das S., Dey N., Hassanien AE. (eds) Machine Learning Algorithms for Industrial Applications. Studies in Computational Intelligence, vol 907. Springer, Cham. https://doi.org/10.1007/978-3-030-50641-4_2</t>
  </si>
  <si>
    <t>https://link.springer.com/chapter/10.1007/978-3-030-50641-4_2</t>
  </si>
  <si>
    <t>Nogueira, Afonso Manuel Salazar - Performance comparison of Machine Learning algorithms in classifying IT incident tickets, Master thesis, Universidade do Minho, 2020</t>
  </si>
  <si>
    <t>https://repositorium.sdum.uminho.pt/handle/1822/71092?locale=en</t>
  </si>
  <si>
    <t>THE WEKA MULTILAYER PERCEPTRON CLASSIFIER</t>
  </si>
  <si>
    <t>Dumitrascu, O.; Dumitrascu, M.; Dobrotǎ, D. Performance Evaluation for a Sustainable Supply Chain Management System in the Automotive Industry Using Artificial Intelligence. Processes 2020, 8, 1384. https://doi.org/10.3390/pr8111384</t>
  </si>
  <si>
    <t>CREŢULESCU Radu (ULBS), MORARIU Daniel (ULBS), BREAZU Macarie (ULBS)</t>
  </si>
  <si>
    <t>Using WEKA framework in document classification</t>
  </si>
  <si>
    <t>M. H. H. Calderon, E. B. B. Palad and M. S. Tangkeko, "Filipino Online Scam Data Classification using Decision Tree Algorithms," 2020 International Conference on Data Science and Its Applications (ICoDSA), 2020, pp. 1-6, doi: 10.1109/ICoDSA50139.2020.9212929.</t>
  </si>
  <si>
    <t>https://ieeexplore.ieee.org/abstract/document/9212929</t>
  </si>
  <si>
    <t>Word Sense Disambiguation for Text Mining</t>
  </si>
  <si>
    <t>Muzammil Khan, Sarwarshah Khan, Yasser Alharbi - Text Mining Challenges and Applications, A Comprehensive Review, IJCSNS International Journal of Computer Science and Network Security, VOL.20 No.12, December 2020</t>
  </si>
  <si>
    <t>https://www.researchgate.net/profile/Sarwar-Khan-5/publication/348409623_Text_Mining_Challenges_and_Applications_A_Comprehensive_Review/links/5ffd90bea6fdccdcb84aa572/Text-Mining-Challenges-and-Applications-A-Comprehensive-Review.pdf</t>
  </si>
  <si>
    <t>Cretulescu, D. Morariu, M. Breazu, and L. Vintan</t>
  </si>
  <si>
    <t>FIN2</t>
  </si>
  <si>
    <t>Weights space exploration using genetic algorithms for meta-classifier in text document classification</t>
  </si>
  <si>
    <t>Holm, Nikolai George Lewis, Making the Cut: Exploring Application Evaluation and Programme Accessibility in Embassy-based Small Grant Schemes, FORUM FOR DEVELOPMENT STUDIES  Volume: 47   Issue: 2   Special Issue: SI   Pages: 327-350   Published: MAY 3 2020</t>
  </si>
  <si>
    <t>http://cel.webofknowledge.com/full_record.do?product=CEL&amp;search_mode=CitingArticles&amp;qid=1&amp;SID=D6WJOhSJfRLfSXn6dzO&amp;pReturnLink=&amp;pSrcDesc=&amp;page=1&amp;UT=WOS:000382384100020&amp;doc=1</t>
  </si>
  <si>
    <t>D Morariu, R Cretulescu, Macarie Breazu</t>
  </si>
  <si>
    <t>An Empirical Evaluation of Correlation Based Feature Selection for Tweet Sentiment Classification, https://link.springer.com/chapter/10.1007/978-981-15-3125-5_22</t>
  </si>
  <si>
    <t>A New Similarity Measure for Document Classification and Text Mining</t>
  </si>
  <si>
    <t>https://knepublishing.com/index.php/KnE-Social/article/view/5999</t>
  </si>
  <si>
    <t>KnE Social Sciences / Economies of the Balkan and Eastern European Countries /</t>
  </si>
  <si>
    <t>Comparação de desempenho de algoritmos de Machine Learning na classificação de IT incident tickets</t>
  </si>
  <si>
    <t>http://hdl.handle.net/1822/71092</t>
  </si>
  <si>
    <t>BUM - Dissertações de Mestrado</t>
  </si>
  <si>
    <t>A new similarity measure for vector space models in text classification and information retrieval, Journal of Information Science. doi: 10.1177/0165551520968055.</t>
  </si>
  <si>
    <t>https://journals.sagepub.com/doi/metrics/10.1177/0165551520968055</t>
  </si>
  <si>
    <t>The pertinent single-attribute-based classifier for small datasets classification</t>
  </si>
  <si>
    <t>A Closer Look Into the Characteristics of Fraudulent Card Transactions</t>
  </si>
  <si>
    <t>WOS IEEE</t>
  </si>
  <si>
    <t>R Creţulescu, A David, D Morariu, L Vinţan</t>
  </si>
  <si>
    <t>Part of speech tagging with Naïve Bayes methods</t>
  </si>
  <si>
    <t>Ranking semantic web services by matching triples and query based on similarity measure</t>
  </si>
  <si>
    <t>https://link.springer.com/article/10.1007/s41870-019-00322-w</t>
  </si>
  <si>
    <t>Scopus /Springer</t>
  </si>
  <si>
    <t>Morariu, D., R. Cretulescu, and Macarie Breazu</t>
  </si>
  <si>
    <t>Text Mining Challenges and Applications, A Comprehensive Review</t>
  </si>
  <si>
    <t>http://ijcsns.org/07_book/html/202012/202012015.html</t>
  </si>
  <si>
    <t>R Crețulescu, D Morariu, M Breazu</t>
  </si>
  <si>
    <t>Filipino Online Scam Data Classification using Decision Tree Algorithms</t>
  </si>
  <si>
    <t>WOS/IEEE</t>
  </si>
  <si>
    <t>Part-of-speech labeling for Reuters database</t>
  </si>
  <si>
    <t>Daniel Morariu, Radu Crețulescu, Macarie Breazu</t>
  </si>
  <si>
    <t>The weka multilayer perceptron classifier</t>
  </si>
  <si>
    <t>https://www.mdpi.com/2227-9717/8/11/1384/htm</t>
  </si>
  <si>
    <t>Morariu, D.I., Creţulescu, R.G., Vinţan, L.N.</t>
  </si>
  <si>
    <t>Vector versus tree model representation in document clustering</t>
  </si>
  <si>
    <t xml:space="preserve">Analysis of different clustering algorithms for accurate knowledge extraction from popular datasets, Shah, S.H.a, Iqbal, M.J.aEmail Author, Bakhsh, M.b, Iqbal, A.c, Information Sciences Letters, Volume 9, Issue 1, 2020, Pages 21-31, DOI: 10.18576/isl/090104, </t>
  </si>
  <si>
    <t>https://www-scopus-com.am.e-nformation.ro/record/display.uri?eid=2-s2.0-85082176781&amp;origin=resultslist&amp;sort=plf-f&amp;src=s&amp;citedAuthorId=36006871400&amp;imp=t&amp;sid=517f79ca2ad922a609652ff43c4951eb&amp;sot=cite&amp;sdt=cite&amp;cluster=scopubyr%2c%222020%22%2ct&amp;sl=0&amp;relpos=2&amp;citeCnt=0&amp;searchTerm=</t>
  </si>
  <si>
    <t>A New Similarity Measure for Document Classification and Text Mining, DOI 10.18502/kss.v4i1.5999</t>
  </si>
  <si>
    <t>Comparação de desempenho de algoritmos de Machine Learning na classificação de IT incident tickets (Performance comparison of Machine Learning algorithms in classifying IT incident tickets)
Nogueira, Afonso Manuel Salazar, Master thesis, Universidade do Minho, 2020</t>
  </si>
  <si>
    <t>http://hdl.handle.net/1822/71092
https://repositorium.sdum.uminho.pt/handle/1822/71092?locale=en</t>
  </si>
  <si>
    <t>BUM - Dissertações de Mestrado
Scholar</t>
  </si>
  <si>
    <t>The pertinent single-attribute-based classifier for small datasets classification, nternational Journal of Electrical and Computer Engineering, 2020, 10(3), pp. 3227–3234</t>
  </si>
  <si>
    <t>A Closer Look Into the Characteristics of Fraudulent Card Transactions, in IEEE Access, vol. 8, pp. 166095-166109, 2020, doi: 10.1109/ACCESS.2020.3022315.</t>
  </si>
  <si>
    <t xml:space="preserve">M. Santhoshkumar, S. Sagayaraj, Ranking semantic web services by matching triples and query based on similarity measure, International Journal of Information Technology, ISSN: 2511-2104, DOI: 10.1007/s41870-019-00322-w, Springer, First online 27 June 2019, 1311–1319(2020), </t>
  </si>
  <si>
    <t>Daniel Morariu</t>
  </si>
  <si>
    <t>Contributii la Extragerea Automata de Cunostinte din Masive de Date. Ph.D. Thesis</t>
  </si>
  <si>
    <t xml:space="preserve">	
Meng, H., Morariu, D.</t>
  </si>
  <si>
    <t>Khmer character recognition using artificial neural network</t>
  </si>
  <si>
    <t>Ancient text character recognition using deep learning, Chadha, S., Mittal, S., Singhal, V., International Journal of Engineering Research and Technology, 13(9), pp. 2177-2184, 2020</t>
  </si>
  <si>
    <t>https://www-scopus-com.am.e-nformation.ro/record/display.uri?eid=2-s2.0-85092295999&amp;origin=resultslist&amp;sort=plf-f&amp;src=s&amp;citedAuthorId=36006871400&amp;imp=t&amp;sid=517f79ca2ad922a609652ff43c4951eb&amp;sot=cite&amp;sdt=cite&amp;cluster=scopubyr%2c%222020%22%2ct&amp;sl=0&amp;relpos=1&amp;citeCnt=0&amp;searchTerm=</t>
  </si>
  <si>
    <t>Arpad Gellert, Adrian Florea, Ugo Fiore (Parthenope Univ.), Paolo Zanetti (Parthenope Univ.), Lucian Vintan</t>
  </si>
  <si>
    <t>Performance and Energy Optimisation in CPUs through Fuzzy Knowledge Representation, Information Sciences, Elsevier, Vol. 476, ISSN 0020-0255 (ISI Thomson Journals IF=5.910, Scopus, DBLP, EBSCO), DOI 10.1016/j.ins.2018.03.029, pp. 375-391, February 2019.</t>
  </si>
  <si>
    <t>Xiang Wu, Huanhuan Wang, Dashun Wei, Minyu Shi, ANFIS with natural language processing and grey relational analysis based cloud computing framework for real time energy efficient resource allocation, Computer Communications, Vol. 150, pp. 122-130, January 2020.</t>
  </si>
  <si>
    <t>Arpad Gellert, Adrian Florea, Ugo Fiore (Parthenope Univ.), Francesco Palmieri (Univ. of Salerno), Paolo Zanetti (Parthenope Univ.)</t>
  </si>
  <si>
    <t>A study on forecasting electricity production and consumption in smart cities and factories, International Journal of Information Management, Elsevier, DOI 10.1016/j.ijinfomgt.2019.01.006, ISSN 0268-4012 (ISI Thomson Journals IF=5.063, Scopus, DBLP), Vol. 49, pp. 546-556, December 2019.</t>
  </si>
  <si>
    <t>Ruben Foresti, Stefano Rossi, Matteo Magnani, Corrado Guarino Lo Bianco, Nicola Delmonte, Smart Society and Artificial Intelligence: Big Data Scheduling and the Global Standard Method Applied to Smart Maintenance, Engineering, Vol. 6, Issue 7, pp. 835-846, July 2020.</t>
  </si>
  <si>
    <t>Adrian Florea, Arpad Gellert</t>
  </si>
  <si>
    <t>Different Approaches for Solving Optimization Problems using Interactive e-Learning Tools, The 10th International Scientific Conference "eLearning and Software for Education" (eLSE 2014), ISSN 2066-026X (indexed ISI), Vol. 2, Bucharest, April 2014.</t>
  </si>
  <si>
    <t>Aditya Khamparia, Babita Pandey, Association of learning styles with different e-learning problems: a systematic review and classification, Education and Information Technologies, Vol. 20, pp. 1303-1331, March 2020.</t>
  </si>
  <si>
    <t>https://link.springer.com/article/10.1007/s10639-019-10028-y</t>
  </si>
  <si>
    <t>Arpad Gellert, Adrian Florea</t>
  </si>
  <si>
    <t>Web Prefetching through Efficient Prediction by Partial Matching, World Wide Web Journal, Vol. 19, Issue 5, ISSN 1386-145X (ISI Thomson Journals IF=1.405, DBLP, Scopus, EBSCO, ACM Digital Library), DOI 10.1007/s11280-015-0367-8, pp. 921-932, USA, September 2016.</t>
  </si>
  <si>
    <t>Jinze Yang, Yan Sun, Jesus Requena-Carrión, Yue Cao, An Analytical Model for Information Centric Internet of Things Networks in Opportunistic Scenarios, IEEE Systems Journal, Vol. 14, Issue 1, pp. 172-183, March 2020.</t>
  </si>
  <si>
    <t>http://ieeexplore.ieee.org/document/8889704</t>
  </si>
  <si>
    <t>Context-Based Prediction Filtering of Impulse Noise Images, IET Image Processing, Vol. 10, Issue 6, ISSN 1751-9659 (ISI Thomson Journals IF=1.044, DBLP, Scopus, EBSCO, IEEE Xplore), DOI 10.1049/iet-ipr.2015.0702, pp. 429-437, Stevenage, United Kingdom, June 2016.</t>
  </si>
  <si>
    <t>Long Bao, Karen Panetta, Sos Agaian, Impulse Noise Detector Performance Measure Based on Intensity Volume, Journal of Signal Processing Systems, Vol. 92, pp. 425-434, April 2020.</t>
  </si>
  <si>
    <t>Lucian Vinţan, Arpad Gellert, Jan Petzold (Augsburg Univ.), Theo Ungerer (Augsburg Univ.)</t>
  </si>
  <si>
    <t>Person Movement Prediction Using Neural Networks, Proceedings of the KI2004 International Workshop on Modeling and Retrieval of Context (MRC 2004), Vol-114, ISSN 1613-0073 (CiteSeerX), Ulm, Germany, September 2004.</t>
  </si>
  <si>
    <t>Hong Yang, Shanshan Gong, Yaqing Liu, Zhengkui Lin, Yi Qu, A Multi-task Learning Model for Daily Activity Forecast in Smart Home, Sensors, Vol. 20, Issue 7, April 2020.</t>
  </si>
  <si>
    <t>https://www.mdpi.com/1424-8220/20/7/1933</t>
  </si>
  <si>
    <t>E-learning Approach of the Graph Coloring Problem Applied to Register Allocation in Embedded Systems, The 6th International Conference on Innovative Computing Technology (INTECH 2016), ISBN 978-1-5090-2000-3 (indexed ISI, IEEE Xplore, Scopus), DOI 10.1109/INTECH.2016.7845027, pp. 88-93, Dublin, Ireland, August 2016.</t>
  </si>
  <si>
    <t>Sheng Xiao, Jing Selena He, Xi Yang, Yazhe Wang, Lu Jin, Crosstalk Aware Register Reallocation Method for Green Compilation, Computers, Materials &amp; Continua, Vol.63, No.3, pp. 1357-1371, April 2020.</t>
  </si>
  <si>
    <t>Arpad Gellert, Lucian Vintan</t>
  </si>
  <si>
    <t>Person Movement Prediction Using Hidden Markov Models, Studies in Informatics and Control, Vol. 15, No. 1, ISSN 1220-1766 (IEE INSPEC), National Institute for Research and Development in Informatics, Bucharest, March 2006.</t>
  </si>
  <si>
    <t>Areeg Samir, Monitoring, Detecting, Identifying, and Healing Anomalous Workload in Clustered Computing Environments, PhD Thesis, Free University of Bozen-Bolzano, Italy, April 2020.</t>
  </si>
  <si>
    <t>https://eu-st01.ext.exlibrisgroup.com/39UBZ_INST/storage/alma/8D/01/CF/1E/E2/1B/35/2B/E7/E4/E1/27/9F/98/8C/5A/AreegSamir_PhDThesis%283%29.pdf?Expires=1620224057&amp;Signature=vT74HO5dqH30XOIhGpmOqC4HLxz8bcqza0CLzE0LHro9ZL3yausq54q700PtN7bNwmgYh4ZqWPYxABrKox~WsIgdD1rNBEYs-ODKmo2ZizdLdXMJl~xcsLa5pWQTNS8rTCV3Y8VZYy3dPBEQBzVCsTlh5zG8i6Fdeov6EkM4X5nN6d~3WkYu4-n9b19dh1M0NASb518B0XYThmFl1rTkM4Pz-9MO1moOgHiNRa7y~QcRu6TfZE2aYCLkOIgVBkXOCf0JO~BbspGQ4CXmg4XHIcC6dTK6xa8n0hE1jveuvyoXxFEp2WSsMsgg0oY68tA770oK1Qn-OIJEpCiVbDastQ__&amp;Key-Pair-Id=APKAJ72OZCZ36VGVASIA</t>
  </si>
  <si>
    <t>Iman Mohammed Nayyef, Anas Ali Hussien, Intelligent power monitoring and control with wireless sensor network techniques, Indonesian Journal of Electrical Engineering and Computer Science, Vol. 18, No. 2, pp. 1113-1122, May 2020.</t>
  </si>
  <si>
    <t>Jianwei Chen, Jianbo Li, Manzoor Ahmed, Junjie Pang, Minchao Lu, Xiufang Sun, Next Location Prediction with a Graph Convolutional Network Based on a Seq2seq Framework, KSII Transactions on Internet and Information Systems, Vol. 14, No. 5, pp. 1909-1928, May 2020.</t>
  </si>
  <si>
    <t>https://www.semanticscholar.org/paper/Next-Location-Prediction-with-a-Graph-Convolutional-Chen-Li/84668d03254361940fae82354a670413356632d5</t>
  </si>
  <si>
    <t>Tobias Grüner, Sören Frey, Jens Nahm, Dirk Reichardt, Exploring Spatio-temporal Movements for Intelligent Mobility Services, 6th International Conference on Vehicle Technology and Intelligent Transport Systems, Prague, Czech Republic, May 2020.</t>
  </si>
  <si>
    <t>https://www.scitepress.org/Papers/2020/95638/95638.pdf</t>
  </si>
  <si>
    <t>Rob Dunne, Oludamilare Matthews, Julio Vega, Simon Harper, Tim Morris, Computational Methods for Predicting Human Behaviour in Smart Environments, University of Manchester, June 2020.</t>
  </si>
  <si>
    <t>https://www.impactio.com/publication/968707216</t>
  </si>
  <si>
    <t>Vinícius Fülber-Garcia, Sérgio Luis Sardi Mergen, LUISA: Decoupling the Frequency Model From the Context Model in Prediction-Based Compression, The Computer Journal, July 2020.</t>
  </si>
  <si>
    <t>https://academic.oup.com/comjnl/advance-article/doi/10.1093/comjnl/bxaa074/5868170?login=true</t>
  </si>
  <si>
    <t>Arpad Gellert, Horia Calborean, Lucian Vintan, Adrian Florea</t>
  </si>
  <si>
    <t>Multi-Objective Optimizations for a Superscalar Architecture with Selective Value Prediction, IET Computers &amp; Digital Techniques, Vol. 6, Issue 4, ISSN: 1751-8601 (ISI Thomson Journals IF=0.284, Scopus, DBLP, EBSCO), pp. 205-213, Stevenage, United Kingdom, July 2012.</t>
  </si>
  <si>
    <t>Alba Sandyra Bezerra Lopes, Monica Magalhães Pereira, A Machine Learning Approach to Accelerating DSE of Reconfigurable Accelerator Systems, 33rd Symposium on Integrated Circuits and Systems Design, Campinas, Brazil, August 2020.</t>
  </si>
  <si>
    <t>Ugo Fiore (Parthenope Univ.), Adrian Florea, Arpad Gellert, Lucian Vintan, Paolo Zanetti (Parthenope Univ.)</t>
  </si>
  <si>
    <t>Optimal Partitioning of LLC in CAT-enabled CPUs to Prevent Side-Channel Attacks, Cyberspace Safety and Security (CSS 2018), Lecture Notes in Computer Science, Vol. 11161, Springer, ISBN 978-3-030-01688-3 (indexed DBLP, Scopus), pp. 115-123, October 2018.</t>
  </si>
  <si>
    <t>Muhammad Asim Mukhtar, Muhammad Khurram Bhatti, Guy Gogniat, IE-Cache: Counteracting Eviction-Based Cache Side-Channel Attacks Through Indirect Eviction, 35th IFIP TC 11 International Conference, pp. 32-45, Maribor, Slovenia, September 2020.</t>
  </si>
  <si>
    <t>Behrouz Banitalebi, Srimantoorao S. Appadoo, Aerambamoorthy Thavaneswaran, Data Driven Approach for Reduced Value at Risk Forecasts in Renewable Power Supply Systems, 2020 IEEE Canadian Conference on Electrical and Computer Engineering (CCECE), Ontario, Canada, September 2020.</t>
  </si>
  <si>
    <t>K. Shyamala, S. Kalaivani, Enhanced Webpage Prediction Using Rank Based Feedback Process, New Trends in Computational Vision and Bio-inspired Computing, Springer, pp. 567-576, September 2020.</t>
  </si>
  <si>
    <t>Shan L. Pan, Mingwei Li, L.G. Pee, M.S. Sandeep, Sustainability Design Principles for a Wildlife Management Analytics System: An Action Design Research, European Journal of Information Systems, First online: September 2020.</t>
  </si>
  <si>
    <t>https://www.tandfonline.com/doi/abs/10.1080/0960085X.2020.1811786?journalCode=tjis20</t>
  </si>
  <si>
    <t>Orhan Yaman, Hasan Yetis, Mehmet Karakose, Decision Tree Based Customer Analysis Method for Energy Planning in Smart Cities, 2020 International Conference on Data Analytics for Business and Industry: Way Towards a Sustainable Economy (ICDABI), Sakheer, Bahrain, October 2020.</t>
  </si>
  <si>
    <t>Macarie Breazu, Daniel Volovici, Daniel Morariu, Radu George Cretulescu, On Hagelbarger’s and Shannon’s matching pennies playing machines, International Journal of Advanced Statistics and IT&amp;C for Economics and Life Sciences, Vol. X, No. 1, ISSN 2559-365X, pp. 56-66, December 2020.</t>
  </si>
  <si>
    <t>Oussama Laayati, Mostafa Bouzi, Ahmed Chebak, Smart energy management: Energy consumption metering, monitoring and prediction for mining industry, 2020 IEEE 2nd International Conference on Electronics, Control, Optimization and Computer Science (ICECOCS), Kenitra, Morocco, December 2020.</t>
  </si>
  <si>
    <t>Chakib Nehnouh, A new architecture for online error detection and isolation in network on chip, Journal of High Speed Networks, Vol. 26, No. 4, pp. 307-323, December 2020.</t>
  </si>
  <si>
    <t>Anongpun Man-Im, Weerakorn Ongsakul, Nimal Madhu, Reliability Enhanced Multi-objective Economic Dispatch Strategy for Hybrid Renewable Energy System with Storage, Journal of the Operations Research Society of China, 2020.</t>
  </si>
  <si>
    <t>Amit Prakash Sen, Nirmal Kumar Rout, Improved probabilistic decision-based trimmed median filter for detection and removal of high-density impulsive noise, IET Image Processing, Vol. 14, Issue 17, 2020.</t>
  </si>
  <si>
    <t>Mohammed Eid Awad Alqatqat, Ma Tie Feng, Methods in Fuzzy Time Series Prediction with Applications in Production and Consumption Electric, American Journal of Mathematics and Statistics, Vol. 10, Issue 3, pp. 79-95, 2020.</t>
  </si>
  <si>
    <t xml:space="preserve">A Florea, II Cofaru, L ROMAN, N Cofaru, </t>
  </si>
  <si>
    <t>Applying the Multi-objective Optimization Techniques in the Design of Suspension Systems. Journal of Digital Information Management  _x0089_   Volume 14     Number  6    _x0089_   December   2016</t>
  </si>
  <si>
    <t xml:space="preserve"> Modular Device Used In The Surgery Of The Human Tibia // 10th International Conference Machine and Industrial Design in Mechanical Engineering - IOP Conference Series: Materials Science and Engineering, 2018, Vol. 393, Issue 1, No. 012130. DOI: https://doi.org/10.1088/1757-899X/393/1/012130. Google ScholarCrossref</t>
  </si>
  <si>
    <t xml:space="preserve">L Roman, A Florea, II Cofaru, </t>
  </si>
  <si>
    <t>Software Application for assessment the reliability of suspension system at Opel cars and of road profiles, Fascicle of Management and Technological Engineering 1, 289-294</t>
  </si>
  <si>
    <t xml:space="preserve"> Predicting the fatigue life of an automotive coil spring considering road surface roughness
TE Putra, MN Machmud - Engineering Failure Analysis, 2020 - Elsevier</t>
  </si>
  <si>
    <t>https://www.sciencedirect.com/science/article/pii/S1350630719305357?casa_token=BN3nAHVtG0QAAAAA:M980Qj65ZjjINRsdzIRmy0a-wPBlkws04LUQelZwlzrQkiwUj8ri97pDDJY86oaItr88cYLB</t>
  </si>
  <si>
    <t>Галич, І., Антощенков, Р., Антощенков, В., ДюндикC. і Жарко, Ю. (2021) «Динаміка одинарних та здвоєних колісних систем трактора у вертикальному напрямку», Науковий журнал «Інженерія природокористування» , (4(18), с. 14-23. doi: 10.37700/enm.2020.4(18).14-23.</t>
  </si>
  <si>
    <t xml:space="preserve">A Novel Way to Overcome Problems Arising in Strain Signal Measurements Leading to a Fatigue Failure Characterisation, International Journal of Automotive and Mechanical Engineering (IJAME) ISSN: 2229-8649 (Print); 2180-1606 (Online) </t>
  </si>
  <si>
    <t>Viorel Alina,                                     Viorel Ioan-Adrian,                 Strete Larisa</t>
  </si>
  <si>
    <t>On the calculation of the Carter factor in the slotted electric machines</t>
  </si>
  <si>
    <t>Marius Wenzel Meiswinkel; Amir Ebrahimi; Constantin Wohlers; Tim Neschitsch, Transient Roebel Bar Force Calculation in Large Salient-Pole Synchronous Machines,  IEEE Access ( Volume: 9)Page(s): 2266 - 2273 
Date of Publication: 23 December 2020  
Electronic ISSN: 2169-3536  
   </t>
  </si>
  <si>
    <t>DOI: 10.1109/ACCESS.2020.3046789 </t>
  </si>
  <si>
    <t>Neghina M.(ULBS), Zamfirescu C.-B.(ULBS), Larsen P.G. (Aarhus U. DK), Lausdahl K. (Aarhus U. DK), Pierce K. (Newcastle U. UK)</t>
  </si>
  <si>
    <t>Multi-Paradigm Discrete-Event Modelling and Co-simulation of Cyber-Physical Systems</t>
  </si>
  <si>
    <t>Xuan Wu, Virginie Goepp, Ali Siadat, Concept and engineering development of cyber physical production systems: a systematic literature review, The International Journal of Advanced Manufacturing Technology 111(1-2):1-19 DOI: 10.1007/s00170-020-06110-2</t>
  </si>
  <si>
    <t>WOS, Scopus</t>
  </si>
  <si>
    <t>Neghina M.(ULBS), Rasche C.(UPB), Ciuc M.(UPB), Sultana A.(UPB), Tiganesteanu C.(UPB)</t>
  </si>
  <si>
    <t>Automatic detection of cervical cells in Pap-smear images using polar transform and k-means segmentation</t>
  </si>
  <si>
    <t>Wan Azani Mustafa, Afiqah Halim, Mohd Aminuddin Jamlos, Syed Zulkarnain Syed Idrus, A Review: Pap Smear Analysis Based on Image Processing Approach, Journal of Physics Conference Series 1529:022080</t>
  </si>
  <si>
    <t>https://iopscience.iop.org/article/10.1088/1742-6596/1529/2/022080/pdf</t>
  </si>
  <si>
    <t>Neagoe V. (UPB), Tudoran C.(UPB), Neghină M. (ULBS)</t>
  </si>
  <si>
    <t>A neural network approach to pedestrian detection</t>
  </si>
  <si>
    <t>Gawande, U., Hajari, K., Golhar, Y., Scale-Invariant Mask R-CNN for Pedestrian Detection, Electronic Letters on Computer Vision and Image Analysis, 2020, 19(3), pp. 98–117</t>
  </si>
  <si>
    <t>https://www.scopus.com/record/display.uri?eid=2-s2.0-85098571847&amp;origin=resultslist&amp;sort=plf-f&amp;src=s&amp;sid=3cd2da83f6fc8efd344bbd61271ac5b3&amp;sot=b&amp;sdt=b&amp;sl=66&amp;s=TITLE-ABS-KEY%28Scale-Invariant+Mask+R-CNN+for+Pedestrian+Detection%29&amp;relpos=0&amp;citeCnt=0&amp;searchTerm=</t>
  </si>
  <si>
    <t>Rasche C. (UPB), Ţigăneşteanu C. (UPB), Neghină M.(ULBS), Sultana A. (UPB)</t>
  </si>
  <si>
    <t>Cervical nuclei classification: Feature engineering versus deep belief network</t>
  </si>
  <si>
    <t xml:space="preserve">Jia D., Li Z., Zhang C., A Parametric Optimization Oriented, AFSA Based Random Forest Algorithm: Application to the Detection of Cervical Epithelial Cells, IEEE Access Volume 8, 2020, Article number 9051657, Pages 64891-64905
</t>
  </si>
  <si>
    <t>https://ieeexplore.ieee.org/document/9051657</t>
  </si>
  <si>
    <t>Victor-Emil Neagoe, 
Catalina-Elena Neghina,</t>
  </si>
  <si>
    <t>ULBS
FING2</t>
  </si>
  <si>
    <t xml:space="preserve"> “An Artificial Bee Colony Approach for Classification of Remote Sensing Imagery”, Conference: Electronics, Computers and Artificial Intelligence (ECAI), Iasi, ROMANIA, Electronic ISBN: 978-1-5386-4901-5, USB ISBN: 978-1-5386-4900-8, DOI: 10.1109/ECAI.2018.8679082, 2018</t>
  </si>
  <si>
    <t>Xiong, X et all
Research on Prediction Method of Finish Rolling Power Consumption of Multi-Specific Strip Steel Based on Random Forest Optimization Model
Chinese Control Conference, CCCVolume 2020-July, July 2020, Article number 9188937, Pages 5977-5984</t>
  </si>
  <si>
    <t>https://www.scopus.com/record/display.uri?eid=2-s2.0-85091394399&amp;origin=resultslist&amp;sort=plf-f&amp;src=s&amp;citedAuthorId=42161939400&amp;imp=t&amp;sid=e1cfb34c001a690bb2315b9648b8ba3c&amp;sot=cite&amp;sdt=cite&amp;cluster=scopubyr%2c%222020%22%2ct&amp;sl=0&amp;relpos=0&amp;citeCnt=0&amp;searchTerm=</t>
  </si>
  <si>
    <t>Lin, C.-J et all.
Using an Interval Type-2 Fuzzy Neural Network and Tool Chips for Flank Wear Prediction
IEEE AccessVolume 8, 2020, Article number 9133059, Pages 122626-122640</t>
  </si>
  <si>
    <t>https://www.scopus.com/record/display.uri?eid=2-s2.0-85088637769&amp;origin=resultslist&amp;sort=plf-f&amp;src=s&amp;citedAuthorId=42161939400&amp;imp=t&amp;sid=e1cfb34c001a690bb2315b9648b8ba3c&amp;sot=cite&amp;sdt=cite&amp;cluster=scopubyr%2c%222020%22%2ct&amp;sl=0&amp;relpos=1&amp;citeCnt=0&amp;searchTerm=</t>
  </si>
  <si>
    <t xml:space="preserve">
Sun, Y., Lin, C.-M
A hybrid PSO-parallel fuzzy brain emotional learning classifier for medical diseases diagnosis
Journal of Intelligent and Fuzzy Systems
Volume 39, Issue 5, 2020, Pages 7953-7960</t>
  </si>
  <si>
    <t>https://www.scopus.com/record/display.uri?origin=citedby&amp;eid=2-s2.0-85096954391&amp;citeCnt=3&amp;noHighlight=false&amp;sort=plf-f&amp;src=s&amp;st1=Neghina+catalina&amp;st2=&amp;sid=7dccb8cb54a871f7126efed443f7bb63&amp;sot=b&amp;sdt=b&amp;sl=29&amp;s=AUTHOR-NAME%28Neghina+catalina%29&amp;relpos=1</t>
  </si>
  <si>
    <t xml:space="preserve"> "Feature Selection with Ant Colony Optimization and Its Applications for Pattern Recognition in Space Imagery", IEEE International Conference on Communications (COMM), Pages: 101 – 104, ISBN: 978-1-4673-8198-7, București, Romania, 2016 </t>
  </si>
  <si>
    <t xml:space="preserve">Bonidia, RP et all.
A Novel Decomposing Model With Evolutionary Algorithms for Feature Selection in Long Non-Coding RNAs
 IEEE ACCESS (Q1)
Volume: 8
Pages: 181683-181697
Published: 2020 </t>
  </si>
  <si>
    <t xml:space="preserve">http://apps.webofknowledge.com/full_record.do?product=WOS&amp;search_mode=CitingArticles&amp;qid=4&amp;SID=F4k3lbKSPPNaVIMBqbx&amp;page=1&amp;doc=1
</t>
  </si>
  <si>
    <t>WOS:000577935600001</t>
  </si>
  <si>
    <t>EA Stoica (ULBS), AG Pitic(ULBS), L Mihăescu(ULBS0</t>
  </si>
  <si>
    <t>A Novel Model for E-Business and E-Government Processes on Social Media</t>
  </si>
  <si>
    <t xml:space="preserve">International Journal of Economic Policy in Emerging Economies 
Educational support for digital state communications for transition to Industry 4.0
Svetlana V. Sharokhina, Olga E. Pudovkina, Igor A. Yasenitskiy, Tatiana N. Gorokhovitskaya, Elena A. Bratukhina </t>
  </si>
  <si>
    <t>https://www.inderscienceonline.com/doi/abs/10.1504/IJEPEE.2020.111694</t>
  </si>
  <si>
    <t>science online, google scholar</t>
  </si>
  <si>
    <t>Jurnal EKSEKUTIF
STUDI LITERATUR MENGENAI TANTANGAN E-BUSINESS DALAM MEMASTIKAN ASPEK KEBERLANJUTAN PRODUKTIVITAS PERUSAHAAN
Alexander Wirapraja, Handy Aribowo</t>
  </si>
  <si>
    <t>https://jurnal.ibmt.ac.id/index.php/jeksekutif/article/download/259/225</t>
  </si>
  <si>
    <t>researche gate, google scholar</t>
  </si>
  <si>
    <t>Alexandru Butean (ULBS)
Alexandru David (Visma)
Claudiu Buduleci (Continental)
Andrei Daian (Indsoft)</t>
  </si>
  <si>
    <t>Auxilum Medicine: a cloud based platform for real-time monitoring medical devices</t>
  </si>
  <si>
    <t>ElHealth: Using Internet of Things and data prediction for elastic management of human resources in smart hospitals ( Gabriel Souto Fischera, Rodrigo da Rosa Righia, Gabriel de Oliveira Ramosa, Cristiano André da Costaa, Joel J.P.C.Rodrigues, Engineering Applications of Artificial Intelligence
Volume 87, January 2020)</t>
  </si>
  <si>
    <t xml:space="preserve">https://doi.org/10.1016/j.engappai.2019.103285 </t>
  </si>
  <si>
    <t>WoS , SCOPUS</t>
  </si>
  <si>
    <t>Oana Balan (UPB), 
Moldoveanu Alin (UPB), 
Moldoveanu Florica (UPB),
Butean Alexandru (ULBS)</t>
  </si>
  <si>
    <t>Developing a navigational 3D audio game with hierarchical
levels of difficulty for the visually impaired players</t>
  </si>
  <si>
    <t>O&amp;M Indoor Virtual Environments for People Who Are Blind: A Systematic Literature Review (Agebson Rocha Façanha, Ticianne Darin, Windson Viana, Jaime Sánchez, ACM Transactions on Accessible Computing August 2020 Article No.: 9a)</t>
  </si>
  <si>
    <t xml:space="preserve">https://dl.acm.org/doi/abs/10.1145/3395769 </t>
  </si>
  <si>
    <t>Two Decades of Touchable and Walkable Virtual Reality for Blind and Visually Impaired People: A High-Level Taxonomy (Julian Kreimeier, Timo Götzelmann, Multimodal Technol. Interact. 2020 )</t>
  </si>
  <si>
    <t xml:space="preserve">https://doi.org/10.3390/mti4040079 </t>
  </si>
  <si>
    <t xml:space="preserve">Andrei Tara (ULBS - doctorand), 
Kiril Ivushikn (Insolar - Russia), 
Alexandru Butean (ULBS)
Hjalmar Turesson (Canada),
</t>
  </si>
  <si>
    <t>The Evolution of Blockchain Virtual Machine Architecture Towards an Enterprise Usage Perspective</t>
  </si>
  <si>
    <t>Proof of witness presence: Blockchain consensus for augmented democracy in smart cities (Evangelos Pournaras, Journal of Parallel and Distributed Computing
Volume 145, November 2020, Pages 160-175)</t>
  </si>
  <si>
    <t xml:space="preserve">https://doi.org/10.1016/j.jpdc.2020.06.015 </t>
  </si>
  <si>
    <t>Blockchain meets IIoT: An architecture for privacy preservation and security in IIoT (Vikram Puri; Ishaani Priyadarshini; Raghvendra Kumar; Long Cu Kim - 2020 International Conference on Computer Science, Engineering and Applications (ICCSEA))</t>
  </si>
  <si>
    <t xml:space="preserve">https://doi.org/10.1109/ICCSEA49143.2020.9132860  </t>
  </si>
  <si>
    <t>A European Emissions Trading System Powered by Distributed Ledger Technology: An Evaluation Framework (Rahel Mandaroux ,Chuanwen Dong, Guodong Li - Blockchain for Business Process Reengineering and Sustainability Special Issue 2020)</t>
  </si>
  <si>
    <t xml:space="preserve">https://doi.org/10.3390/su13042106 </t>
  </si>
  <si>
    <t xml:space="preserve">Bogdan Troanca (NTT Data), 
Alexandru Butean (ULBS),
Alin Moldoveanu (UPB), 
Oana Balan (UPB),
</t>
  </si>
  <si>
    <t>Introducing basic geometric shapes
to visually impaired people using a mobile app</t>
  </si>
  <si>
    <t>Designing for Blind Users: Guidelines for Developing Mobile Apps for Supporting Navigation of Blind People on Public Transports (Ana Cristina Antunes, Camila Silva -User-Centered Software Development for the Blind and Visually Impaired: Emerging Research and Opportunities - ISBN13: 9781522585398 )</t>
  </si>
  <si>
    <t xml:space="preserve">https://www.igi-global.com/chapter/designing-for-blind-users/231078 </t>
  </si>
  <si>
    <t>Alte baze de date</t>
  </si>
  <si>
    <t>Augmented Reality technology - a sustainable element for Industry 4.0, Ioan – David Legman , Manuela Rozalia Gabor (ACTA MARISIENSIS, SERIA OECONOMICA
Online:ISSN 2668-3989, ISSN L 2668-3148)</t>
  </si>
  <si>
    <t>https://doi.org/10.2478/amso-2020-0008</t>
  </si>
  <si>
    <t>A. C. Bechet, (Technical University, Cluj-Napoca, Romania)
R. Helbet, (Technical University, Cluj-Napoca, Romania) 
S. Miclaus, (Land Forces Academy, Sibiu, Romania) 
I. Bouleanu, (Lucian Blaga University of Sibiu, Sibiu, Romania)  
A. Sarbu (Land Forces Academy, Sibiu, Romania) and 
P. Bechet (Land Forces Academy, Sibiu, Romania)</t>
  </si>
  <si>
    <t>Assesing the Electric Field Strength in the Vicinity of Devices Emitting Signals in the IEEE 802.11ac Standard of Communication</t>
  </si>
  <si>
    <t>K. Jovičić, M. Koprivica, N. Nešković and A. Nešković, "Comparative analysis of electromagnetic radiation origination from WLAN access point using 802.11a, g, n and ac technologies," 2020 28th Telecommunications Forum (TELFOR), 2020, pp. 1-4, doi: 10.1109/TELFOR51502.2020.9306566.</t>
  </si>
  <si>
    <t>https://ieeexplore.ieee.org/abstract/document/9306566</t>
  </si>
  <si>
    <t>WoS, IEEE Xplore</t>
  </si>
  <si>
    <t>Andrei Cristian Bechet (Technical University, Cluj-Napoca, Romania), Robert Helbet (Technical University, Cluj-Napoca, Romania), Iulian Bouleanu (Lucian Blaga University of Sibiu, Sibiu, Romania), Annamaria Sarbu (Land Forces Academy, Sibiu, Romania), Simona Miclaus (Land Forces Academy, Sibiu, Romania), Paul Bechet (Land Forces Academy, Sibiu, Romania)</t>
  </si>
  <si>
    <t>Low Cost Solution Based on Software Defined Radio for the RF Exposure Assessment: A Performance Analysis</t>
  </si>
  <si>
    <t>Xiaoyu Du, Chris Hargreaves, John Sheppard, Felix Anda, Asanka Sayakkara, Nhien-An Le-Khac, and Mark Scanlon. 2020. SoK: exploring the state of the art and the future potential of artificial intelligence in digital forensic investigation. In Proceedings of the 15th International Conference on Availability, Reliability and Security (ARES '20). Association for Computing Machinery, New York, NY, USA, Article 46, 1–10. DOI:https://doi.org/10.1145/3407023.3407068</t>
  </si>
  <si>
    <t>https://dl.acm.org/doi/abs/10.1145/3407023.3407068</t>
  </si>
  <si>
    <t>Iulian Bouleanu (Lucian Blaga University of Sibiu, Sibiu, Romania), Robert Helbet (Technical University, Cluj-Napoca, Romania), Neculai Craiu (Technical University, Cluj-Napoca, Romania)</t>
  </si>
  <si>
    <t>The Quality of the Propagation Prediction with Radio Mobile for Tetra Communication Systems</t>
  </si>
  <si>
    <t>HERRERA RUBIO, Jorge Enrique; MORENO VILLAMIZAR, José Yecid  and  ROLON RODRIGUEZ, Blanca Mery. Software para a obtenção de um modelo de propagação estatística em tempo real. LogosCyT [online]. 2020, vol.12, n.3, pp.128-137.  Epub Nov 27, 2020. ISSN 2145-594X.  https://doi.org/10.22335/rlct.v12i3.1266.</t>
  </si>
  <si>
    <t>http://www.scielo.org.co/scielo.php?pid=S2422-42002020000300128&amp;script=sci_abstract&amp;tlng=pt</t>
  </si>
  <si>
    <t>WoS, SCOPUS, SciELO Analytics</t>
  </si>
  <si>
    <t>S Miclaus (Land Forces Academy, Sibiu, Romania),
P Bechet (Land Forces Academy, Sibiu, Romania), 
I Bouleanu (Lucian Blaga University of Sibiu, Sibiu, Romania), 
R Helbet (Technical University, Cluj-Napoca, Romania)</t>
  </si>
  <si>
    <t>Radiofrequency field distribution assessment in indoor areas covered by wireless local area networks</t>
  </si>
  <si>
    <t>Mouattah,A., &amp; Hachemi,K.(2020).The feasibility of motion sensor-based smart RFID system in improving the power saving.International Journal on Smart Sensing and Intelligent Systems, 13(1), 1-9.doi:10.21307/ijssis-2020-019.</t>
  </si>
  <si>
    <t>https://www.exeley.com/journal/in_jour_smart_sensing_and_intelligent_systems</t>
  </si>
  <si>
    <t>I10 - Brevete OSIM/ internaţionale/ triadice</t>
  </si>
  <si>
    <t>Se va anexa documentul doveditor (înregistrarea în buletinul oficial aferent) şi înregistrarea la Serviciul CDI / CTC HPI-ULBS; respectiv dovada indexării ȋn TR.</t>
  </si>
  <si>
    <r>
      <rPr>
        <rFont val="Arial Narrow"/>
        <b/>
        <color theme="1"/>
        <sz val="10.0"/>
      </rPr>
      <t>* Punctaje de referință:</t>
    </r>
    <r>
      <rPr>
        <rFont val="Arial Narrow"/>
        <color theme="1"/>
        <sz val="10.0"/>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</si>
  <si>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</si>
  <si>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</si>
  <si>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</si>
  <si>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Vehicul cu ghidare automata</t>
  </si>
  <si>
    <t>Neghina M. (ULBS), Puscasu S (ULBS), Petruse R.E. (ULBS), Stanciu S.G. (ULBS), Pamarac R.G. (ULBS), Pirvu B.C. (ULBS)</t>
  </si>
  <si>
    <t>BOPI nr. 5/2020 https://osim.ro/wp-content/uploads/Publicatii-OSIM/BOPI-Inventii/2020/bopi_inv_05_2020.pdf</t>
  </si>
  <si>
    <t>Statie de antrenament si metoda de instruire si antrenare pentru sarcini care necesita operatii manuale (a 2020 00066)</t>
  </si>
  <si>
    <t>Pirvu B.C. (ULBS), Petruse R. E. (ULBS), Neghina M. (ULBS)</t>
  </si>
  <si>
    <t>BOPI nr. 7/2020 https://osim.ro/wp-content/uploads/Publicatii-OSIM/BOPI-Inventii/2020/bopi_inv_07_2020.pdf</t>
  </si>
  <si>
    <t>Izolație de sera contra pierderilor prin conducție termică terestră / RO128180</t>
  </si>
  <si>
    <t>Oprean, C. (ULBS), Oprean, Letiția (ULBS), Ţîţu, M. (ULBS), Bondrea, I. (ULBS), Mărginean, I. (pensionar), Moldovan, A. (Thyssenkrupp Bilstein SA), Bogorin-Predescu, M. (Continental Automotive Systems)</t>
  </si>
  <si>
    <t>RO128180 / BOPI nr. 6/2020 pag. 124 / 30.06.2020</t>
  </si>
  <si>
    <t>Reactor de decontaminare a aflatoxinei M din lapte / RO130818</t>
  </si>
  <si>
    <t>Ketney, O. (ULBS), Țîțu, M. (ULBS)</t>
  </si>
  <si>
    <t>RO130818 / BOPI nr. 2/2020 pag. 57 / 28.02.2020</t>
  </si>
  <si>
    <t>Vehicul cu ghidare automată</t>
  </si>
  <si>
    <t>Stație de antrenament și metodă de instruire și antrenare pentru sarcini care necesită operații manuale</t>
  </si>
  <si>
    <t>Sistem modular flexibil de fixare a semifabricatelor pentru procedeul de deformare incrementală / Flexible modular system for fixing workpieces for the incremental forming process</t>
  </si>
  <si>
    <t>RACZ Sever Gabriel, BREAZ Radu Eugen, OLEKSIK Valentin Ștefan, PASCU Adrian Marius, POPP Ilie Octavian, GÎRJOB Claudia Emilia, TERA Melania, CHICEA Anca Lucia, BIRIȘ Cristina Maria, CRENGANIȘ Mihai</t>
  </si>
  <si>
    <t xml:space="preserve"> http://pub.osim.ro/publication-server/pdf-document?PN=RO134103%20RO%20134103&amp;iDocId=13204&amp;iepatch=.pdf</t>
  </si>
  <si>
    <t>07.11.2019 / http://pub.osim.ro/publication-server/pdf-document?PN=RO134103%20RO%20134103&amp;iDocId=13204&amp;iepatch=.pdf</t>
  </si>
  <si>
    <t>Sistem modular flexibil de fixare a semifabricatelor pentru procedeul de deformare incrementală</t>
  </si>
  <si>
    <t>Racz Sever-Gabriel, Breaz Radu, Oleksik Valentin, Pascu Adrian, Popp Ilie, Gîrjob Claudia, Tera Melania, Chicea Anca, Biriș Cristina Maria, Crenganiș Mihai</t>
  </si>
  <si>
    <t>RACZ Sever Gabriel, BREAZ Radu Eugen, OLEKSIK Valentin Ștefan, PASCU Adrian Marius, POPP Ilie Octavian, GÎRJOB Claudia Emilia, TERA Melania, CHICEA Anca Lucia, BIRIȘ Cristina Maria, CRENGANIȘ Mihai (toți ULBS)</t>
  </si>
  <si>
    <t>RACZ Sever Gabriel, BREAZ Radu Eugen, OLEKSIK Valentin Ștefan, PASCU Adrian Marius, POPP Ilie Octavian, GÎRJOB Claudia Emilia, TERA Melania, CHICEA Anca Lucia, BIRIȘ Cristina Maria, CRENGANIȘ Mihai (toti ULBS)</t>
  </si>
  <si>
    <t>Neghina M. (ULBS), Puscasu S  (ULBS), Petruse R.E.  (ULBS), Stanciu S.G.  (ULBS), Pamarac R.G.  (ULBS), Pirvu B.C.  (ULBS)</t>
  </si>
  <si>
    <t>I11 - Modele de utilitate (micul brevet)</t>
  </si>
  <si>
    <t>Se va anexa documentul doveditor pentru modelul de utilitate (înregistrarea în buletinul oficial aferent) şi înregistrarea la Serviciul CDI / CTC HPI-ULBS.</t>
  </si>
  <si>
    <r>
      <rPr>
        <rFont val="Arial Narrow"/>
        <b/>
        <color theme="1"/>
        <sz val="10.0"/>
      </rPr>
      <t>* Punctaje de referință:</t>
    </r>
    <r>
      <rPr>
        <rFont val="Arial Narrow"/>
        <color theme="1"/>
        <sz val="10.0"/>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</si>
  <si>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modelului de utilitate / Numărul modelului de utilitate</t>
  </si>
  <si>
    <t xml:space="preserve">Data înregistrării în buletinul oficial </t>
  </si>
  <si>
    <t>I12 - Evenimente artistice (doar pentru domeniul Artele spectacolului), expoziţii (doar pentru domeniul Arte vizuale) şi concerte de muzică religioasă (doar pentru domeniul Teologie)</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</si>
  <si>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</si>
  <si>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</si>
  <si>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</si>
  <si>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r>
      <rPr>
        <rFont val="Arial Narrow"/>
        <b/>
        <color theme="1"/>
        <sz val="10.0"/>
      </rPr>
      <t>*Punctaje de referință:</t>
    </r>
    <r>
      <rPr>
        <rFont val="Arial Narrow"/>
        <b/>
        <color theme="1"/>
        <sz val="10.0"/>
        <u/>
      </rPr>
      <t xml:space="preserve">
A. Evenimente artistice şi expoziţii (domeniul artele spectacolului):</t>
    </r>
    <r>
      <rPr>
        <rFont val="Arial Narrow"/>
        <b/>
        <color theme="1"/>
        <sz val="10.0"/>
      </rPr>
      <t xml:space="preserve">
</t>
    </r>
    <r>
      <rPr>
        <rFont val="Arial Narrow"/>
        <b/>
        <color theme="1"/>
        <sz val="10.0"/>
        <u/>
      </rPr>
      <t xml:space="preserve">Organizare eveniment artistic: </t>
    </r>
    <r>
      <rPr>
        <rFont val="Arial Narrow"/>
        <color theme="1"/>
        <sz val="10.0"/>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rFont val="Arial Narrow"/>
        <b/>
        <color theme="1"/>
        <sz val="10.0"/>
        <u/>
      </rPr>
      <t>Rol în spectacol / film:</t>
    </r>
    <r>
      <rPr>
        <rFont val="Arial Narrow"/>
        <color theme="1"/>
        <sz val="10.0"/>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rFont val="Arial Narrow"/>
        <b/>
        <color theme="1"/>
        <sz val="10.0"/>
        <u/>
      </rPr>
      <t>Producţie artistică:</t>
    </r>
    <r>
      <rPr>
        <rFont val="Arial Narrow"/>
        <color theme="1"/>
        <sz val="10.0"/>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rFont val="Arial Narrow"/>
        <color theme="1"/>
        <sz val="10.0"/>
      </rPr>
      <t xml:space="preserve">
</t>
    </r>
    <r>
      <rPr>
        <rFont val="Arial Narrow"/>
        <b/>
        <color theme="1"/>
        <sz val="10.0"/>
        <u/>
      </rPr>
      <t>B. Expoziţii (domeniul arte vizuale):</t>
    </r>
    <r>
      <rPr>
        <rFont val="Arial Narrow"/>
        <color theme="1"/>
        <sz val="10.0"/>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rFont val="Arial Narrow"/>
        <b/>
        <color theme="1"/>
        <sz val="10.0"/>
        <u/>
      </rPr>
      <t>C. Concerte internationale / naţionale de muzică religioasă (domeniul teologie):</t>
    </r>
    <r>
      <rPr>
        <rFont val="Arial Narrow"/>
        <color theme="1"/>
        <sz val="10.0"/>
      </rPr>
      <t xml:space="preserve">
• 50 / 20 puncte / concert. 
Plafon maxim: 100 puncte / declarant.</t>
    </r>
  </si>
  <si>
    <t xml:space="preserve">Numele și prenumele </t>
  </si>
  <si>
    <t>Titlu eveniment</t>
  </si>
  <si>
    <t>Tipul evenimentului</t>
  </si>
  <si>
    <t>Data evenimentului</t>
  </si>
  <si>
    <t>Link-ul către site-ul evenimentului/ catolog/ pagină de FB etc.</t>
  </si>
  <si>
    <t xml:space="preserve">Punctaj individual </t>
  </si>
  <si>
    <t>I13 -  Evenimente sportive (doar pentru domeniul Sport)</t>
  </si>
  <si>
    <t>Se va anexa documentul doveditor evenimentului (site / pagina Facebook, afiş, promovare în mass media etc.).</t>
  </si>
  <si>
    <r>
      <rPr>
        <rFont val="Arial Narrow"/>
        <b/>
        <color theme="1"/>
        <sz val="10.0"/>
      </rPr>
      <t>Caracterul competiţiei</t>
    </r>
    <r>
      <rPr>
        <rFont val="Arial Narrow"/>
        <color theme="1"/>
        <sz val="10.0"/>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</si>
  <si>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rFont val="Arial Narrow"/>
        <b/>
        <color theme="1"/>
        <sz val="10.0"/>
      </rPr>
      <t xml:space="preserve">*Punctaje de referință:
</t>
    </r>
    <r>
      <rPr>
        <rFont val="Arial Narrow"/>
        <b/>
        <color theme="1"/>
        <sz val="10.0"/>
        <u/>
      </rPr>
      <t>Organizare eveniment sportiv:</t>
    </r>
    <r>
      <rPr>
        <rFont val="Arial Narrow"/>
        <b/>
        <color theme="1"/>
        <sz val="10.0"/>
      </rPr>
      <t xml:space="preserve"> </t>
    </r>
    <r>
      <rPr>
        <rFont val="Arial Narrow"/>
        <color theme="1"/>
        <sz val="10.0"/>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rFont val="Arial Narrow"/>
        <b/>
        <color theme="1"/>
        <sz val="10.0"/>
      </rPr>
      <t>Performanța sportivă a cadrului didactic afiliat la ULBS:</t>
    </r>
    <r>
      <rPr>
        <rFont val="Arial Narrow"/>
        <color theme="1"/>
        <sz val="10.0"/>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</si>
  <si>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rFont val="Arial Narrow"/>
        <b/>
        <color theme="1"/>
        <sz val="10.0"/>
      </rPr>
      <t>Plafoane maxime anual</t>
    </r>
    <r>
      <rPr>
        <rFont val="Arial Narrow"/>
        <color theme="1"/>
        <sz val="10.0"/>
      </rPr>
      <t>, cerinţe cumulative: 1000 puncte / declarant.</t>
    </r>
  </si>
  <si>
    <t>I14 - Membru în comitetul editorial al unei reviste ştiinţifice indexate BDI</t>
  </si>
  <si>
    <t xml:space="preserve">Se verifica prin lista comitetului editorial al revistei, afişată pe site-ul revistei. </t>
  </si>
  <si>
    <t>În cazul în care activitatea editorului implică muncă de recenzare / calitatea de membru în comitetul ştiinţific, raportarea se face doar la indicatorul I15.</t>
  </si>
  <si>
    <t>În lista comitetului editorial se precizează afilierea la ULBS a declarantului.</t>
  </si>
  <si>
    <r>
      <rPr>
        <rFont val="Arial Narrow"/>
        <b/>
        <color rgb="FF000000"/>
        <sz val="10.0"/>
      </rPr>
      <t>* Punctaje de referință:</t>
    </r>
    <r>
      <rPr>
        <rFont val="Arial Narrow"/>
        <color rgb="FF000000"/>
        <sz val="10.0"/>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</si>
  <si>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t>Denumirea revistei</t>
  </si>
  <si>
    <t>Baza de date în care e idexată revista (WoS, Scopus, minim două BDI)</t>
  </si>
  <si>
    <t>Site www al revistei (link-ul unde este menționată componența comitetului editorial)</t>
  </si>
  <si>
    <t>Index Copernicus; ProQuest; Google Academic (http://www.revtn.ro/index.htm)</t>
  </si>
  <si>
    <t>http://www.revtn.ro/index.php/revtn/about/editorialTeam</t>
  </si>
  <si>
    <t>CALIN DENES</t>
  </si>
  <si>
    <t>Danut-Dumitru Dumitrascu</t>
  </si>
  <si>
    <t>Jurnalul Internațional de ȘTIINȚE AVANȚATE ȘI APLICATE (IJAAS)</t>
  </si>
  <si>
    <t>http://www.science-gate.com/IJAAS/EditorialBoard.html</t>
  </si>
  <si>
    <t>Journal of Engineering Mechanics and Machinery</t>
  </si>
  <si>
    <t>CrossRef, Google Scholar, CNKI.</t>
  </si>
  <si>
    <t>httphttp://166.62.7.99/journal/JEMM/editorialBoard.html</t>
  </si>
  <si>
    <t>Dobrotă Dan</t>
  </si>
  <si>
    <t>International Journal of Green Technology</t>
  </si>
  <si>
    <t>https://scientificarray.org/ijgt/editorial-board/</t>
  </si>
  <si>
    <t>SCIREA Journal of Materials</t>
  </si>
  <si>
    <t>Google Scholar and other databases.</t>
  </si>
  <si>
    <t>http://www.scirea.org/journal/EditorialBoard?JournalID=43000</t>
  </si>
  <si>
    <t>SCIREA Journal of Metallurgical Engineering</t>
  </si>
  <si>
    <t>http://www.scirea.org/journal/EditorialBoard?JournalID=45000#</t>
  </si>
  <si>
    <t>Ioan Bondrea</t>
  </si>
  <si>
    <t>ACTA Universitatis Cibiniensis
Technical Series Vol. LXVIII</t>
  </si>
  <si>
    <t>http://www.degruyter.com/view/j/aucts</t>
  </si>
  <si>
    <t>Cioca Lucian-Ionel</t>
  </si>
  <si>
    <t>Polish Journal of Management Studies</t>
  </si>
  <si>
    <t>https://pjms.zim.pcz.pl/resources/html/cms/SCIENTIFICCOUNCIL</t>
  </si>
  <si>
    <t>Quality-Access to Success</t>
  </si>
  <si>
    <t>https://www.srac.ro/calitatea/en/advisory_board.html</t>
  </si>
  <si>
    <t>https://www.mdpi.com/journal/sustainability</t>
  </si>
  <si>
    <t>https://www.mdpi.com/journal/safety/editors</t>
  </si>
  <si>
    <t>Google Scholar, EBSCO, ProQuest, Copernicus</t>
  </si>
  <si>
    <t>http://revtn.ro/_legacy/editorial-board.htm</t>
  </si>
  <si>
    <t>Lobonț Lucian</t>
  </si>
  <si>
    <t>International Journal of Quality Control and Standards in Science and Engineering (IJQCSSE)</t>
  </si>
  <si>
    <t>Inspec, IET</t>
  </si>
  <si>
    <t>https://www.igi-global.com/journal/international-journal-quality-control-standards/220802</t>
  </si>
  <si>
    <t>Kifor Vasile Claudiu</t>
  </si>
  <si>
    <t>International Journal of Quality Assurance in Engineering and Technology Education (IJQAETE)</t>
  </si>
  <si>
    <t>Inspec, Proquest...</t>
  </si>
  <si>
    <t>https://www.igi-global.com/journal/international-journal-quality-assurance-engineering/41026</t>
  </si>
  <si>
    <t>Risks</t>
  </si>
  <si>
    <t>WoS ESCI, Inspec,...</t>
  </si>
  <si>
    <t>https://www.mdpi.com/journal/risks/special_issues/advances_in_sustainable_risk_management</t>
  </si>
  <si>
    <t>Ioan BONDREA
 Radu Emanuil PETRUSE
 Adrian PASCU
 Valentin OLEKSIK 
 Sever Gabriel RACZ</t>
  </si>
  <si>
    <t>FING3 
 FING4</t>
  </si>
  <si>
    <t>https://content.sciendo.com/view/journals/aucts/aucts-overview.xml?tab_body=overview</t>
  </si>
  <si>
    <t>https://content.sciendo.com/view/journals/aucts/aucts-overview.xml?tab_body=editorialContent-75079</t>
  </si>
  <si>
    <t>Review of Management &amp; Economic Engineering</t>
  </si>
  <si>
    <t>Ulrich's Periodical Directory, EBSCO Business Source Complete Database, Index Copernicus, etc.</t>
  </si>
  <si>
    <t>www.rmee.org</t>
  </si>
  <si>
    <t>http://jeeeccs.net/index.php/journal/about/editorialBoardStatic</t>
  </si>
  <si>
    <t>Google Scholar, Index Copernicus (ICV=55.89)</t>
  </si>
  <si>
    <t>http://jeeeccs.net/index.php/journal/index</t>
  </si>
  <si>
    <t>Purcar Carmen-Maria</t>
  </si>
  <si>
    <t>ȚÎȚU Aurel Mihail</t>
  </si>
  <si>
    <t>Revista de Tehnologii Neconvenționale</t>
  </si>
  <si>
    <t>http://revtn.ro/index.php/revtn/about/editorialTeam</t>
  </si>
  <si>
    <t>Journal of Engineering Science</t>
  </si>
  <si>
    <t>DOAJ, Agris, Ebsco, Zenodo</t>
  </si>
  <si>
    <t>https://jes.utm.md/editorial-board/</t>
  </si>
  <si>
    <t>SCOPUS, EICompendex, EBSCO, ProQuest</t>
  </si>
  <si>
    <t>https://ijomam.com/editorial-board/</t>
  </si>
  <si>
    <t>Philosophy Study</t>
  </si>
  <si>
    <t>BASE; WorldCat; Cite Factor; Scholarsteer; Google Scholar; SJournal Index; Infobase Index; Journal Impact Factor; Minerva Liberary Catalog; Bay State college library; Kings collage London; Library Pubge; Cambridge Scientific Abstracts (CSA); Chinese Database of CEPS, American Federal Computer Library Center (OCLC); Chinese Scientific Journals Database, VIP Corporation Chongqing, P.R. China; Norwegian Social Science Data Services (NSD); The Philosopher’s Index; Pubget; SCRIBD; Ulrich’s Periodicals Directory; Universe Digital Library S/B; J-Gate; DRJI; Google Scholar Metrics 3</t>
  </si>
  <si>
    <t>http://www.davidpublisher.com/index.php/Home/Journal/detail?journalid=44&amp;jx=ps&amp;cont=editorial</t>
  </si>
  <si>
    <t>Revista de Management comparat internațional</t>
  </si>
  <si>
    <t>RePec (Research Papers in Economics - IDEAS, Econpapers, Socionet), Index Copernicus - Journals Master List, EBSCO, The World Wide Web Virtual Library For European Integration, NewJour Electronic Journals and Newsletters, Ulrich's Periodicals Directory, Cabells Database, Google Scholar, OCLC-WorldCat</t>
  </si>
  <si>
    <t>http://www.rmci.ase.ro</t>
  </si>
  <si>
    <t>RePec (Research Papers in Economics 
 – IDEAS, Econpapers, Socionet ), Central and Eastern European Online Library, Index Copernicus - Journals Master List, Cabell's Database, Ulrich's Periodicals Directory, SCIPIO</t>
  </si>
  <si>
    <t>Baidu Scholar, Cabell's Directory, CEJSH (The Central European Journal of Social Sciences and Humanities), EBSCO (relevant databases), Google Scholar, Index Copernicus</t>
  </si>
  <si>
    <t>http://www.cedc.ro/pages/english/conference-and-journal/msd-journal/editorial-board.php</t>
  </si>
  <si>
    <t>Management Studies</t>
  </si>
  <si>
    <t>Google Scholar; China National Knowledge Infrastructure (CNKI); China CrossRef; SSRN (social science research network);
 Chinese Scientific Journals Database; VIP Corporation Chongqing, China; Chinese Database of CEPS, Airiti Inc., Taiwan
 Index Copernicus International; Poland Polish Scholarly Bibliography (PBN); Poland Qualis/Capes Index, Brazil ANVUR; Italy Finnish Publication Forum (JUFO); Finland
 Norwegian Social Science Data Services (NSD); Database for Statistics on Higher Education (DBH); Norway CiteFactor; USA 
 Jour Informatics (Current year Impact Factor 0.01); Open Academic Journals Index (OAJI); Russian
 Academic Keys; USA
 Electronic Journals Library (EZB); Germany Scientific Indexing Services; USA Journals Impact Factor (JIF); Global Impact Factor (Impact Factor 0.543); InnoSpace; USA 
 Internet Archive Scholar Steer; USA
 Infobase Index; India (IBI Factor 2015: 3.36); Index of Turkish Education; Turkey
 Universal Impact Factor; USA 
 WorldCat; USA 
 Sherpa/Romeo; UK
 Journal Index.net; Australia
 Free Libs ISI; UAE
 GetCITED; Canada
 J-Gate India;</t>
  </si>
  <si>
    <t>http://www.davidpublisher.org/index.php/Home/Journal/detail?journalid=7&amp;jx=MS&amp;cont=editorial</t>
  </si>
  <si>
    <t>Modern Management Forum</t>
  </si>
  <si>
    <t>Google Scholar, Creative Commons, ICMJE, NKI Scholar</t>
  </si>
  <si>
    <t>http://ojs.usp-pl.com/index.php/Modern-Management-Forum/about/editorialTeam</t>
  </si>
  <si>
    <t>Management si Marketing</t>
  </si>
  <si>
    <t>CABELL'S DIRECTORIES OF PUBLISHING OPPORTUNITIES; Ideas; REPEC; CEEOL - Central and Eastern European Online Library; DOAJ; EBSCO; Electronic Journals Library; Index Copernicus - Journal Masterl List; Intute: Social Science; ICAAP; SCIPIO</t>
  </si>
  <si>
    <t>http://www.mnmk.ro/colegiu.php</t>
  </si>
  <si>
    <t>Journal of Electrical Engineering, Electronics, Control and Computer Science</t>
  </si>
  <si>
    <t>Google Scholar, CiteFactor, Index Copernicus</t>
  </si>
  <si>
    <t>https://jeeeccs.net/index.php/journal/about/editorialBoardStatic</t>
  </si>
  <si>
    <t>Review of Management and Economic Engineering</t>
  </si>
  <si>
    <t>Ulrichsweb; Ebsco; Google Scholar; Index Copernicus International; Cabell's Directories; PBN Polska; Bibliografia Naukowa;</t>
  </si>
  <si>
    <t>http://www.rmee.org/editorial_board.htm</t>
  </si>
  <si>
    <t>STUDIES AND SCIENTIFIC RESEARCHES.
 ECONOMICS EDITION</t>
  </si>
  <si>
    <t>RePEc (Ideas, EconPapers, Socionet); DOAJ; ; Ulrich`s Periodicals Directory; WorldCat; ECONIS (ZBW - German National Library of Economics); BASE (Bielefeld Academic Search Engine); ERIH PLUS; J-Gate Management; Google Scholar; EUROPUB</t>
  </si>
  <si>
    <t>http://sceco.ub.ro/index.php/SCECO/about/editorialTeam</t>
  </si>
  <si>
    <t>OLEKSIK VALENTIN</t>
  </si>
  <si>
    <t>Scholar Google, Index Copernicus</t>
  </si>
  <si>
    <t>ACTA Universitatis Cibiniensis Technical Series</t>
  </si>
  <si>
    <t>http://www.degruyter.com/view/j/aucts?rskey=GYu6rP&amp;result=1</t>
  </si>
  <si>
    <t>Racz Sever-Gabriel</t>
  </si>
  <si>
    <t>Machines</t>
  </si>
  <si>
    <t>https://www.mdpi.com/journal/machines/topic_editors</t>
  </si>
  <si>
    <t>Brad Remus</t>
  </si>
  <si>
    <t>Future Internet</t>
  </si>
  <si>
    <t>Wos, Scopus,  dblp Computer Science Bibliography, Ei Compendex, Inspec, ProQuest</t>
  </si>
  <si>
    <t>https://www.mdpi.com/journal/futureinternet/special_issues/CV_DL_ML_A</t>
  </si>
  <si>
    <t>Volovici Daniel</t>
  </si>
  <si>
    <t>PKP - index , ROAD, SCIENDO,Google Scholar, EBSCO</t>
  </si>
  <si>
    <t>http://site.magazines.ulbsibiu.ro/ijasitels/index.php/IJASITELS</t>
  </si>
  <si>
    <t>HSEM</t>
  </si>
  <si>
    <t>Springer, EBSCO</t>
  </si>
  <si>
    <t>http://www.ksem2020.org/pc_member.html</t>
  </si>
  <si>
    <t>Journal of Digital Information Management</t>
  </si>
  <si>
    <t>DBLP, GoogleScholar, Computer Science Index</t>
  </si>
  <si>
    <t>http://www.dline.info/jdim/editorial-board/</t>
  </si>
  <si>
    <t>Journal of Information Systems Engineering &amp; Management</t>
  </si>
  <si>
    <t>DOAJ, J-GATE, GOOGLE SCHOLAR, SEMANTIC SCHOLAR, SCILIT, CROSSREF</t>
  </si>
  <si>
    <t>https://www.jisem-journal.com/home/editorial-board</t>
  </si>
  <si>
    <t>Journal of Advanced Computer Science &amp; Technology</t>
  </si>
  <si>
    <t>ProQuest, Google Scholar, DOAJ, WorldCat</t>
  </si>
  <si>
    <t>https://www.sciencepubco.com/index.php/JACST/about/editorialTeam</t>
  </si>
  <si>
    <t>Computer Science and Engineering</t>
  </si>
  <si>
    <t>WorldCat, IndexCopernicus, CrossRef, GoogleScholar</t>
  </si>
  <si>
    <t>http://www.sapub.org/Journal/editorialboard.aspx?journalid=1081</t>
  </si>
  <si>
    <t>PKP -index, ROAD, SCIENDO, Google Scholar</t>
  </si>
  <si>
    <t>Journal of E-Technology</t>
  </si>
  <si>
    <t xml:space="preserve"> PKP, CiteSeerX, Goolge Scholar,</t>
  </si>
  <si>
    <t>http://www.dline.info/jet/eb.php</t>
  </si>
  <si>
    <t>Scopus, DBLP, EBSCO</t>
  </si>
  <si>
    <t>Google Scholar, ResearchGate</t>
  </si>
  <si>
    <t>PKP-Index, ROAD, Google Scholar, ResearchGate</t>
  </si>
  <si>
    <t>https://sciendo.com/journal/IJASITELS</t>
  </si>
  <si>
    <t>Future Internet, Special issue: Computer Vision, Deep Learning and Machine Learning with Applications (anexat certificat)</t>
  </si>
  <si>
    <t>DBLP, Scopus, etc.</t>
  </si>
  <si>
    <t xml:space="preserve">I15 - Referent ştiinţific al unei reviste indexate în minim 2 BDI sau al unei conferinţe internaţionale </t>
  </si>
  <si>
    <t>Calitatea de referent ştiinţific se dovedeşte prin raportul de recenzare (corespondenţa de recenzare).</t>
  </si>
  <si>
    <t>Revista trebuie sa fie indexată în minim 2 BDI.</t>
  </si>
  <si>
    <r>
      <rPr>
        <rFont val="Arial Narrow"/>
        <b/>
        <color rgb="FF000000"/>
        <sz val="10.0"/>
      </rPr>
      <t>O conferinţă este considerata internaţională</t>
    </r>
    <r>
      <rPr>
        <rFont val="Arial Narrow"/>
        <color rgb="FF000000"/>
        <sz val="10.0"/>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</si>
  <si>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rFont val="Arial Narrow"/>
        <b/>
        <color rgb="FF000000"/>
        <sz val="10.0"/>
      </rPr>
      <t>*Punctaje de referință:</t>
    </r>
    <r>
      <rPr>
        <rFont val="Arial Narrow"/>
        <color rgb="FF000000"/>
        <sz val="10.0"/>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</si>
  <si>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Numele revistei / Numele conferinței</t>
  </si>
  <si>
    <t>Site-ul revistei / site-ul conferinței internaționale</t>
  </si>
  <si>
    <t>Data raportului de recenzare</t>
  </si>
  <si>
    <t>The International Journal of Advanced Manufacturing Technology (JAMT)</t>
  </si>
  <si>
    <t>https://www.editorialmanager.com/jamt/default.aspx</t>
  </si>
  <si>
    <t>26.04.2020; 01.07.2020</t>
  </si>
  <si>
    <t>Danut Dumitrascu</t>
  </si>
  <si>
    <t>Sensors Journal</t>
  </si>
  <si>
    <t>http://mdpi.com/journal/Sensors</t>
  </si>
  <si>
    <t>Jurnalul Internațional de ȘTIINȚE  AVANȚATE ȘI APLICATE (IJAAS) </t>
  </si>
  <si>
    <t>http://www.science-gate.com/IJAAS/</t>
  </si>
  <si>
    <t>Current Journal of Applied Science and Technology</t>
  </si>
  <si>
    <t>https://www.journalcjast.com/index.php/CJAST/about</t>
  </si>
  <si>
    <t>https://www.mdpi.com/journal/applsci</t>
  </si>
  <si>
    <t>https://www.mdpi.com/journal/materials</t>
  </si>
  <si>
    <t>Mathematics</t>
  </si>
  <si>
    <t>https://www.mdpi.com/journal/mathematics</t>
  </si>
  <si>
    <t>6th International Conference on Networks &amp; Communications (NCOM 2020), (London, United Kingdom, 2020)</t>
  </si>
  <si>
    <t>https://ccsea2020.org/ncom/committee.html</t>
  </si>
  <si>
    <t>6th International Conference on Advances in Computer Science and Information Technology (ACSTY 2020), (Copenhagen, Denmark, 2020)</t>
  </si>
  <si>
    <t>https://acsty2020.org/committee.html</t>
  </si>
  <si>
    <t>13th International Conference on Security and its Applications (CNSA 2020),
 (Sydney, Australia, 2020)</t>
  </si>
  <si>
    <t>https://ccseit2020.org/cnsa/committee.html</t>
  </si>
  <si>
    <t>11th International Conference on Ad hoc, Sensor &amp; Ubiquitous Computing (ASUC 2020), (Toronto, Canada, 2020)</t>
  </si>
  <si>
    <t>https://icaita2020.org/asuc/committee.html</t>
  </si>
  <si>
    <t>8th International Conference of Advanced Computer Science &amp; Information Technology (ACSIT 2020), (Copenhagen, Denmark, 2020)</t>
  </si>
  <si>
    <t>https://acsit2020.org/program.html</t>
  </si>
  <si>
    <t>8th International Conference on Soft
 Computing (SCOM 2020), December 12~13, 2020, Dubai, UAE</t>
  </si>
  <si>
    <t>https://cse2020.org/scom/committee.html</t>
  </si>
  <si>
    <t>2th International Congress on Human-Computer Interaction, Optimization and Robotic Applications (HORA 2020), (Turkey, 2020)</t>
  </si>
  <si>
    <t>http://www.horacongress.com/hora2020/HORA2020_Accepted_Papers.pdf</t>
  </si>
  <si>
    <t>The International Conference on Information Technology and Quantitative Management (ITQM 2020 &amp; 2021), Chengdu, China</t>
  </si>
  <si>
    <t>http://itqm-meeting.org/2021/</t>
  </si>
  <si>
    <t>https://www.journals.elsevier.com/journal-of-cleaner-production</t>
  </si>
  <si>
    <t>Metals and Materials International</t>
  </si>
  <si>
    <t>https://www.springer.com/journal/12540</t>
  </si>
  <si>
    <t>https://www.mdpi.com/journal/metals</t>
  </si>
  <si>
    <t>17-Jul</t>
  </si>
  <si>
    <t>COFARU NICOLAE FLORIN</t>
  </si>
  <si>
    <t>IOP Conference Series: Materials Science and EngineeringVolume 1009, Issue 1, 15 January 2021, 5th International Conference on Computing and Solutions in Manufacturing Engineering, CoSME 2020; Brasov; Romania; 7 October 2020 through 10 October 2020;</t>
  </si>
  <si>
    <t>http://www.cosme.ro/en/index.html https://easychair.org/conferences/review_request_view?a=24900276;request=2460380 https://easychair.org/conferences/review_request_view?request=2460394;a=24900276</t>
  </si>
  <si>
    <t>20,26 IULIE 2020</t>
  </si>
  <si>
    <t>NEWTECH 2020, The 6th International Conference on Advanced Manufacturing 
 Engineering and Technologies</t>
  </si>
  <si>
    <t>16.05.2020, 28.05.2020</t>
  </si>
  <si>
    <t>http://www.mdpi.com/journal/metals/</t>
  </si>
  <si>
    <t>file:///C:/Users/LC/Downloads/safety-07-00007%20(1).pdf</t>
  </si>
  <si>
    <t>Symmetry</t>
  </si>
  <si>
    <t>file:///C:/Users/LC/Downloads/reviewer-credits-lucicioc%20(1).pdf</t>
  </si>
  <si>
    <t>https://www.mdpi.com/journal/mathematics/indexing</t>
  </si>
  <si>
    <t>https://www.mdpi.com/journal/applsci/indexing</t>
  </si>
  <si>
    <t>Data</t>
  </si>
  <si>
    <t>https://www.mdpi.com/journal/data/indexing</t>
  </si>
  <si>
    <t>Journal of Urban Planning and Development</t>
  </si>
  <si>
    <t>https://ascelibrary.org/journal/jupddm</t>
  </si>
  <si>
    <t>08-24-2020</t>
  </si>
  <si>
    <t>02-19-2020</t>
  </si>
  <si>
    <t>Folia Oeconomica Stetinensia, ISSN: 1730-4237, eISSN: 1898-0198, DOI: 10.2478/foli</t>
  </si>
  <si>
    <t>https://content.sciendo.com/view/journals/foli/foli-overview.xml?tab_body=editorialContent-68844</t>
  </si>
  <si>
    <t>6 articole recenzate, 16.03.2020 https://content.sciendo.com/view/journals/foli/foli-overview.xml?tab_body=editorialContent-68844</t>
  </si>
  <si>
    <t>Revista de Management şi Inginerie Economică (Rewiew of Management and Economic Engineering) ISSN 1583-624X (print), ISSN 2360-2155 (online)</t>
  </si>
  <si>
    <t>http://www.rmee.org/</t>
  </si>
  <si>
    <t>2 articole recenzate, 19.12.2020</t>
  </si>
  <si>
    <t>Moraru Gina-Maria</t>
  </si>
  <si>
    <t>Annual Session of Scientific Papers - IMT Oradea 2020 28-29 May 2020, Oradea, Romania (https://iopscience.iop.org/issue/1757-899X/898/1, https://imt.uoradea.ro/conference/Proceedings_2020.pdf)</t>
  </si>
  <si>
    <t>https://imt.uoradea.ro/conference/board.php, https://imt.uoradea.ro/conference/download/Scientific.Committee.IMT.Oradea.2020.v2.pdf</t>
  </si>
  <si>
    <t>OLEKSIK MIHAELA</t>
  </si>
  <si>
    <t>Materials, Title: A numerical wear simulation method of reciprocating seals with
 textured rod
 Authors: Hongliang Ran, Di Liu, Shaoping Wang, Manuscript ID: materials-931167</t>
  </si>
  <si>
    <t>Mihaela Oleksik</t>
  </si>
  <si>
    <t>Energies, Title: Bearing White Etching Cracks due to Electrical Currents
 Authors: Thibaud Plazenet, Thierry Boileau, Manuscript ID: energies-1011066</t>
  </si>
  <si>
    <t>https://www.mdpi.com/journal/energies</t>
  </si>
  <si>
    <t>Sustainability, Title: Properties of high density silica fume-based gel and its potential use
 in high temperature lubricants and geopolymer binders
 Authors: Jonathan Oti, Billong Ndigui, John Kinuthia, Rukshane Navaratne,
 Jiping Bai, Manuscript ID: sustainability-1061494</t>
  </si>
  <si>
    <t>Instruments</t>
  </si>
  <si>
    <t>http://www.mdpi.com/journal/instruments/</t>
  </si>
  <si>
    <t>Radu Emanuil PETRUSE</t>
  </si>
  <si>
    <t>CoSME20</t>
  </si>
  <si>
    <t>http://www.cosme.ro/en/info.html</t>
  </si>
  <si>
    <t>FING</t>
  </si>
  <si>
    <t>CoSME’20 conference</t>
  </si>
  <si>
    <t>http://www.cosme.ro/en/index.html</t>
  </si>
  <si>
    <t>iunie 2020</t>
  </si>
  <si>
    <t>Computers and Electronics in Agriculture</t>
  </si>
  <si>
    <t>https://www.journals.elsevier.com/computers-and-electronics-in-agriculture</t>
  </si>
  <si>
    <t>29.12.2020</t>
  </si>
  <si>
    <t>The 26th International conference KNOWLEDGE-BASED ORGANIZATION</t>
  </si>
  <si>
    <t>https://www.armyacademy.ro/engleza/kbo_archive.php</t>
  </si>
  <si>
    <t>12 mai 2020</t>
  </si>
  <si>
    <t>www.revtn.ro; http://revtn.ro/_legacy/;</t>
  </si>
  <si>
    <t>25 ianuarie 2020 si 12 aprilie 2021 - A SE VEDEA DOVADA ATAȘATĂ</t>
  </si>
  <si>
    <t>4 ianuarie 2020 - A SE VEDEA DOVADA ATAȘATĂ</t>
  </si>
  <si>
    <t>15 septembrie 2020 - A SE VEDEA DOVADA ATAȘATĂ</t>
  </si>
  <si>
    <t>IMC 2020; The 14th International Management Conference “Managing Sustainable Organizations” (2020)</t>
  </si>
  <si>
    <t>http://conferinta.management.ase.ro/previous-conferences/</t>
  </si>
  <si>
    <t>5-6 noiembrie 2020 - A SE VEDEA DOVADA ATAȘATĂ</t>
  </si>
  <si>
    <t>ECAI 2020; 
 INTERNATIONAL CONFERENCE 
 12th Edition; 25-27 Iunie 2019, Pitești</t>
  </si>
  <si>
    <t>http://ecai.ro/conference-program--proceedings</t>
  </si>
  <si>
    <t>19 mai 2020 - A SE VEDEA DOVADA ATAȘATĂ</t>
  </si>
  <si>
    <t>Journal of Business and Economics</t>
  </si>
  <si>
    <t>http://www.academicstar.us/journalsshow.asp?ArtID=371&amp;showa=showuser</t>
  </si>
  <si>
    <t>28 iunie 2020 - A SE VEDEA DOVADA ATAȘATĂ</t>
  </si>
  <si>
    <t>JOURNAL OF ENGINEERING SCIENCE</t>
  </si>
  <si>
    <t>https://jes.utm.md</t>
  </si>
  <si>
    <t>8 noiembrie 2020 - A SE VEDEA DOVADA ATAȘATĂ</t>
  </si>
  <si>
    <t>COMPUTER METHODS AND PROGRAMS IN BIOMEDICINE</t>
  </si>
  <si>
    <t>https://www.journals.elsevier.com/computer-methods-and-programs-in-biomedicine/editorial-board</t>
  </si>
  <si>
    <t>Popescu L.G.</t>
  </si>
  <si>
    <t>01-Sep-20</t>
  </si>
  <si>
    <t>Strojniški vestnik - Journal of Mechanical Engineering</t>
  </si>
  <si>
    <t>http://ojs.sv-jme.eu/index.php/sv-jme</t>
  </si>
  <si>
    <t>20.02.2020</t>
  </si>
  <si>
    <t xml:space="preserve">Materials (ISSN 1996-1944; CODEN: MATEG9) </t>
  </si>
  <si>
    <t>09.06.2020</t>
  </si>
  <si>
    <t xml:space="preserve">Applied Sciences (ISSN 2076-3417; CODEN: ASPCC7) </t>
  </si>
  <si>
    <t>10.08.2020</t>
  </si>
  <si>
    <t>Sustainability (ISSN 2071-1050)</t>
  </si>
  <si>
    <t>20.10.2020</t>
  </si>
  <si>
    <t>21st INTERNATIONAL SCIENTIFIC CONFERENCE "Innovative solutions for sustainable development of textiles and leather industry" 2020</t>
  </si>
  <si>
    <t>http://textile.webhost.uoradea.ro/Conferinta/2020/Scientific%20board.html</t>
  </si>
  <si>
    <t>10 aprilie 2020</t>
  </si>
  <si>
    <t xml:space="preserve">ANNALS OF THE UNIVERSITY OF ORADEA
FASCICLE OF TEXTILES, LEATHERWORK </t>
  </si>
  <si>
    <t>EBSCO DOAJ Index Copernicus Ulrich</t>
  </si>
  <si>
    <t>http://textile.webhost.uoradea.ro/Annals/Comitet%20stiintific.html</t>
  </si>
  <si>
    <t>IEEE Transactions on Automation Science and Engineering, IF 5.224 / Q1 - zonă roșie</t>
  </si>
  <si>
    <t>https://ieeexplore.ieee.org/xpl/aboutJournal.jsp?punumber=8856</t>
  </si>
  <si>
    <t>https://publons.com/review/author/VwXVZhYr/</t>
  </si>
  <si>
    <t>Materials, IF 2.072 / Q2 - zonă galbenă</t>
  </si>
  <si>
    <t>https://publons.com/review/author/9pThjmGf/, https://publons.com/review/author/uL1qTcpk/, https://publons.com/review/author/uL1qTcpk/</t>
  </si>
  <si>
    <t>Metals, IF 2.259 / Q1 -zonă roșie</t>
  </si>
  <si>
    <t>https://publons.com/review/author/QfbJrh3E/, https://publons.com/review/author/53196vAT/, https://publons.com/review/author/ab1wqjVN/, https://publons.com/review/author/tMWEo2jt/, https://publons.com/review/author/SqIwunYC/</t>
  </si>
  <si>
    <t>Sensors, IF 3.031 / Q1 - zonă roșie</t>
  </si>
  <si>
    <t>https://www.mdpi.com/journal/sensors</t>
  </si>
  <si>
    <t>https://publons.com/review/author/QN1EpkMk/, https://publons.com/review/author/DLEAmMnd/, https://publons.com/review/author/sI5tB0oE/</t>
  </si>
  <si>
    <t>Machines, ESCI</t>
  </si>
  <si>
    <t>https://www.mdpi.com/journal/machines</t>
  </si>
  <si>
    <t>https://publons.com/review/author/vLUUhw1j/</t>
  </si>
  <si>
    <t>International Conference on Manufacturing Systems (ICMaS 2020)</t>
  </si>
  <si>
    <t>http://conference.icmas.eu/</t>
  </si>
  <si>
    <t>Textile Research Journal</t>
  </si>
  <si>
    <t>https://journals.sagepub.com/home/trj</t>
  </si>
  <si>
    <t>7.03.2020</t>
  </si>
  <si>
    <t xml:space="preserve">      FING4</t>
  </si>
  <si>
    <t xml:space="preserve"> 24.04.2020</t>
  </si>
  <si>
    <t>Symetry</t>
  </si>
  <si>
    <t>https://www.mdpi.com/journal/symmetry</t>
  </si>
  <si>
    <t>24.08.2020</t>
  </si>
  <si>
    <t>09.12.2020</t>
  </si>
  <si>
    <t>Applied Science</t>
  </si>
  <si>
    <t>09.11.2020</t>
  </si>
  <si>
    <t>https://www.mdpi.com/journal/processes</t>
  </si>
  <si>
    <t>01.10.2020</t>
  </si>
  <si>
    <t>Materials (ISSN 1996-1944)</t>
  </si>
  <si>
    <t>12.07.2020, 01.10.2020</t>
  </si>
  <si>
    <t>Applied Sciences (ISSN 2076-3417)</t>
  </si>
  <si>
    <t>12.11.2020</t>
  </si>
  <si>
    <t>JFB (ISSN 2079-4983)</t>
  </si>
  <si>
    <t>https://www.mdpi.com/journal/jfb</t>
  </si>
  <si>
    <t>17.12.2020</t>
  </si>
  <si>
    <t>FING5</t>
  </si>
  <si>
    <t>Part C: Journal of Mechanical Engineering Science</t>
  </si>
  <si>
    <t>https://journals.sagepub.com/home/jms</t>
  </si>
  <si>
    <t>12.07.2020</t>
  </si>
  <si>
    <t>Metals, Fabrication of saddle-shaped surfaces by laser forming process: an experimental and statistical investigation, Mehdi Safari, Ricardo Alves de Sousa, Jalal Joudaki, Manuscript ID: metals-846928</t>
  </si>
  <si>
    <t>18 iunie 2020</t>
  </si>
  <si>
    <t>Materials, Optimization of motion trajectory on single point incremental positive forming for spiral stepped parts, Lu Ou, Zhiguo An, Zhengyuan Gao, Shuqiang Zhou and Zhengxin Men, Manuscript ID: materials-784995</t>
  </si>
  <si>
    <t>18 aprilie 2020</t>
  </si>
  <si>
    <t>Romanian Biotechnological Letters, Biomechanical Interest of Artificial Periodontal Ligament in
Dental Implantology: A Finite Element Study, Manuscript id: rbl-2020-0109</t>
  </si>
  <si>
    <t>https://www.rombio.org/</t>
  </si>
  <si>
    <t>Journal of the Brazilian Society of Mechanical Sciences and Engineering, Multi-response optimization in Single Point Incremental Forming of AA5052 H32 alloy
sheet using multi-attribute decision-making methods, Amrut Mulay, B. Satish Ben, Syed Ismail, Andrzej Kocanda, Manuscript id: BMSE-D-20-01377</t>
  </si>
  <si>
    <t>https://www.springer.com/journal/40430</t>
  </si>
  <si>
    <t>26 iulie 2020</t>
  </si>
  <si>
    <t>Advances in Mechanical Engineering: SAGE Journals</t>
  </si>
  <si>
    <t>https://journals.sagepub.com/home/ade</t>
  </si>
  <si>
    <t>iulie 2020</t>
  </si>
  <si>
    <t>Acta Universitatis Cibiniensis - 1 lucrarea recenzată</t>
  </si>
  <si>
    <t>https://content.sciendo.com/view/journals/aucts/aucts-overview.xml</t>
  </si>
  <si>
    <t>octombrie 2020</t>
  </si>
  <si>
    <t>01.2020
https://publons.com/researcher/1537235/racz-sever-gabriel/peer-review/</t>
  </si>
  <si>
    <t>03-12.2020
https://publons.com/researcher/1537235/racz-sever-gabriel/peer-review/</t>
  </si>
  <si>
    <t>Symmetry, IF 2.645 / Q2 - zonă galbenă</t>
  </si>
  <si>
    <t>12.2020
https://publons.com/researcher/1537235/racz-sever-gabriel/peer-review/</t>
  </si>
  <si>
    <t>07.2020</t>
  </si>
  <si>
    <t>The 6th International Conference on Advanced Manufacturing Engineering and Technologies (NEWTECH 2020)</t>
  </si>
  <si>
    <t>06.2020</t>
  </si>
  <si>
    <t>FAIM 2020 - 30th International Conference on Flexible Automation and Intelligent Manufacturing</t>
  </si>
  <si>
    <t>https://www.faimconference.org/</t>
  </si>
  <si>
    <t>31.03.2020</t>
  </si>
  <si>
    <t>MDPI journal:Applied Sciences, IF2.474,</t>
  </si>
  <si>
    <t>https://www.mdpi.com/2076-3417/11/3/1108</t>
  </si>
  <si>
    <t>20.07.2020</t>
  </si>
  <si>
    <t>MDPI journal: Processes, IF 2.753</t>
  </si>
  <si>
    <t>https://www.mdpi.com/2227-9717/9/2/211/htm</t>
  </si>
  <si>
    <t>28.09.2020</t>
  </si>
  <si>
    <t>MDPI journal: Crystals, IF 2.9,</t>
  </si>
  <si>
    <t>https://www.mdpi.com/2073-4352/11/2/105</t>
  </si>
  <si>
    <t>7.12.2020</t>
  </si>
  <si>
    <t>MDPI journal: Sensors, IF 3.275 / Q1 - zonă roșie</t>
  </si>
  <si>
    <t>https://www.mdpi.com/1424-8220/21/3/854/htm</t>
  </si>
  <si>
    <t>13.10.2020</t>
  </si>
  <si>
    <t>Narcisa VRINCEANU</t>
  </si>
  <si>
    <t>International Journal of Molecular Science/IJMS Manuscript ID: ijms-1071796 - Review Request: Human iPSC-based Modeling of Central Nerve System Disorders for Drug
Discovery, Lu Qian1 and Julia TCW1*</t>
  </si>
  <si>
    <t>https://susy.mdpi.com/user/review/review/15731764/1Cjyo9Yp; https://publons.com/journal/5755/international-journal-of-molecular-sciences/</t>
  </si>
  <si>
    <t>Materials/Manuscript ID: materials-923608 - Review Received Title: Remediation with semicoke: preparation, characterization and
adsorption application
Authors: George Lartey-Young, Limin Ma *</t>
  </si>
  <si>
    <t>https://publons.com/dashboard/records/review/</t>
  </si>
  <si>
    <t>Molecules, Manuscript ID: molecules-946438 - Review Request: Rapid, Precise and Affordable Estimation of Venlafaxine and Its Metabolites in Highly Polluted Effluent Waters: Proof-of-Concept for Methodology</t>
  </si>
  <si>
    <t>https://www.mdpi.com/1420-3049/25/20/4793; https://publons.com/publon/34250910/</t>
  </si>
  <si>
    <t>Textile Research Journal - Manuscript ID TRJ-20-0420 entitled "Influence of the padding bath micro-dispersion with a bio-based amphoteric surfactant on the efficiency of polyester thermosol dyeing process"</t>
  </si>
  <si>
    <t>https://publons.com/dashboard/records/review/11338562/progress/?utm_campaign=reviewer_auto_claim_review&amp;utm_source=publons&amp;utm_medium=email</t>
  </si>
  <si>
    <t>2020 IEEE 16th International Conference on Intelligent Computer Communication and Processing (ICCP 2020)</t>
  </si>
  <si>
    <t>https://iccp.ro/iccp2020/iccp2020/index.php/program-committee.html</t>
  </si>
  <si>
    <t>25 iulie- 8 august 2020</t>
  </si>
  <si>
    <t xml:space="preserve">Applied Sciences (ISSN 2076-3417) </t>
  </si>
  <si>
    <t>21 aprilie 2020</t>
  </si>
  <si>
    <t xml:space="preserve">Pattern Analysis and Applications Journal </t>
  </si>
  <si>
    <t>https://www.springer.com/journal/10044</t>
  </si>
  <si>
    <t>Biosensors</t>
  </si>
  <si>
    <t>https://www.mdpi.com/journal/biosensors/indexing</t>
  </si>
  <si>
    <t>20 octombrie 2020</t>
  </si>
  <si>
    <t>VINTAN MARIA</t>
  </si>
  <si>
    <t>IET Generation, Transmission &amp; Distribution, ISSN 1751-8687</t>
  </si>
  <si>
    <t>https://digital-library.theiet.org/content/journals/iet-gtd</t>
  </si>
  <si>
    <t>12.08.2020 (dovada corespondenta: 12.08.2020 VINTAN MARIA review submitted.pdf)</t>
  </si>
  <si>
    <t>Zamfirescu Bala-Constantin</t>
  </si>
  <si>
    <t>ICCCI 2020 (12th International Conference on Computational Collective Intelligence</t>
  </si>
  <si>
    <t>https://iccci.pwr.edu.pl/2020/</t>
  </si>
  <si>
    <t>1.06.2020</t>
  </si>
  <si>
    <t>The 13th International Conference on Knowledge Science, Engineering and Management (KSEM 2020)</t>
  </si>
  <si>
    <t>FLOREA ADRIAN</t>
  </si>
  <si>
    <t>Applied Soft Computing, articolele 
ASOC-D-19-04325, 
ASOC-D-20-00894</t>
  </si>
  <si>
    <t>https://www.journals.elsevier.com/applied-soft-computing</t>
  </si>
  <si>
    <t>04.03.2020 / 
02.05.2020</t>
  </si>
  <si>
    <t>Vehicle System Dynamics, articolul 
NVSD-2020-0203</t>
  </si>
  <si>
    <t>https://www.tandfonline.com/toc/nvsd20/current</t>
  </si>
  <si>
    <t>01.07.2020</t>
  </si>
  <si>
    <t>Higher Education Pedagogies, articolul 
RHEP-2019-0095</t>
  </si>
  <si>
    <t>https://www.tandfonline.com/toc/rhep20/current</t>
  </si>
  <si>
    <t>25.02.2020</t>
  </si>
  <si>
    <t>IEEE Access Journal, articolele 
Access-2020-25519
Access-2020-26374</t>
  </si>
  <si>
    <t>https://ieeeaccess.ieee.org/</t>
  </si>
  <si>
    <t>31.05.2020 /
07.06.2020</t>
  </si>
  <si>
    <t>2020 International Conference on Business Information Systems (BIS), Articolele 31.33</t>
  </si>
  <si>
    <t>https://bisconf.org/2020/</t>
  </si>
  <si>
    <t>21.02.2020</t>
  </si>
  <si>
    <t>Advances in Science, Technology and Engineering Systems Journal
Articolele 20M-09-774
20M-09-854</t>
  </si>
  <si>
    <t>https://astesj.com/</t>
  </si>
  <si>
    <t>21.09.2020 /
03.10.2020</t>
  </si>
  <si>
    <t>MDIS 2019</t>
  </si>
  <si>
    <t>http://sites.conferences.ulbsibiu.ro/mdis/2020/organizing_committee.php</t>
  </si>
  <si>
    <t>Daniel MORARIU</t>
  </si>
  <si>
    <t xml:space="preserve"> The Virtual Doctor: The Online Tool to Organise Unshedualed Visits for Cystic Fibrosis (Cf) Patients Using Machine Learning, MDIS 2020 - International Conference on Modelling and Development of Intelligent Systems</t>
  </si>
  <si>
    <t>https://link.springer.com/book/10.1007/978-3-030-68527-0</t>
  </si>
  <si>
    <t xml:space="preserve">Vector Embeddings for textual data in Business Intelligence, Fourth International Conference on Applied Informatics ICDD 2020 </t>
  </si>
  <si>
    <t>http://sites.conferences.ulbsibiu.ro/icdd/2020/</t>
  </si>
  <si>
    <t>Feed-forward Neural Network Training by Hybrid Bat Algorithm, MDIS 2020 - International Conference on Modelling and Development of Intelligent Systems</t>
  </si>
  <si>
    <t>Machine Learning based Query Exploration, MDIS 2020 - International Conference on Modelling and Development of Intelligent Systems</t>
  </si>
  <si>
    <t>8th International Conference on Computers Communications and Control (anexat certificatul de recenzie)</t>
  </si>
  <si>
    <t>16.02.2020</t>
  </si>
  <si>
    <t>Applied Sciences (anexat  certificat de recenzie si captura din sistem)</t>
  </si>
  <si>
    <t>25.12.2020</t>
  </si>
  <si>
    <t>Intelligent Automation and Soft Computing (anexat certificatul de recenzie)</t>
  </si>
  <si>
    <t>https://www.tandfonline.com/loi/tasj20</t>
  </si>
  <si>
    <t>5.04.2020</t>
  </si>
  <si>
    <t>Concurrency and Computation: Practice and Experience (anexat certificatul de recenzie)</t>
  </si>
  <si>
    <t>https://onlinelibrary.wiley.com/loi/15320634</t>
  </si>
  <si>
    <t>8.06.2020</t>
  </si>
  <si>
    <t>6th Int. Conf. on Fuzzy Systems and data Mining (anexat certificat)</t>
  </si>
  <si>
    <t>http://2020.fsdmconf.org/</t>
  </si>
  <si>
    <t>22.03.2020</t>
  </si>
  <si>
    <t>Higher Education Pedagogies (anexat captura)</t>
  </si>
  <si>
    <t>24.05.2020</t>
  </si>
  <si>
    <t>24th Int. Conf. on System Theory, Control and Computing (anexat captura)</t>
  </si>
  <si>
    <t>http://ace.ucv.ro/icstcc2020/</t>
  </si>
  <si>
    <t>17.08.2020</t>
  </si>
  <si>
    <t>Studies in Informatics and Control (anexat certificat)</t>
  </si>
  <si>
    <t>https://sic.ici.ro/</t>
  </si>
  <si>
    <t>21.05.2020</t>
  </si>
  <si>
    <t>Internațional Conference on Applied Informatics</t>
  </si>
  <si>
    <t xml:space="preserve">International Conference on Applied Informatics - ICDD 2020 (ulbsibiu.ro) </t>
  </si>
  <si>
    <t>International Conference on Modelling and Development of Intelligent Systems</t>
  </si>
  <si>
    <t xml:space="preserve">MDIS 2020 (ulbsibiu.ro) </t>
  </si>
  <si>
    <t>COFARU ILEANA IOANA</t>
  </si>
  <si>
    <t xml:space="preserve"> IOP Conference Series: Materials Science and EngineeringVolume 1009, Issue 1, 15 January 2021, 5th International Conference on Computing and Solutions in Manufacturing Engineering, CoSME 2020; Brasov; Romania; 7 October 2020 through 10 October 2020;  </t>
  </si>
  <si>
    <t>http://www.cosme.ro/en/index.html https://easychair.org/conferences/review_request_view?a=24906652;request=2461115</t>
  </si>
  <si>
    <t>24 IULIE 2020</t>
  </si>
  <si>
    <t>ISOLA</t>
  </si>
  <si>
    <t>http://isola-conference.org/isola2020/</t>
  </si>
  <si>
    <t>13. Aug. 2020</t>
  </si>
  <si>
    <t>Neghina Catalina</t>
  </si>
  <si>
    <t>27 Octombrie 2020</t>
  </si>
  <si>
    <t>Fourth International Conference on Applied Informatics
Imagination, Creativity, Design, Development - ICDD 2020</t>
  </si>
  <si>
    <t xml:space="preserve"> 7-TH INTERNATIONAL CONFERENCE ON MODELLING AND DEVELOPMENT OF INTELLIGENT SYSTEMS, MDIS 2020</t>
  </si>
  <si>
    <t>http://sites.conferences.ulbsibiu.ro/mdis/2020/</t>
  </si>
  <si>
    <t>International Journal of Computers Communications &amp; Control</t>
  </si>
  <si>
    <t>http://univagora.ro/jour/index.php/ijccc/issue/view/146</t>
  </si>
  <si>
    <t>Alex Butean</t>
  </si>
  <si>
    <t>IEEE Access</t>
  </si>
  <si>
    <t>06.10.2020</t>
  </si>
  <si>
    <t>International Conference on Human-Computer Interaction</t>
  </si>
  <si>
    <t xml:space="preserve">http://rochi2020.utcluj.ro/ </t>
  </si>
  <si>
    <t>IEEE Sensors</t>
  </si>
  <si>
    <t xml:space="preserve">https://ieeexplore.ieee.org/xpl/RecentIssue.jsp?punumber=7361 </t>
  </si>
  <si>
    <t>I16 - Organizator principal / Membru în comitetul organizatoric al unei conferinţe internaţionale / naţionale</t>
  </si>
  <si>
    <t>Calitatea de membru în comitetul de organizare se dovedeşte prin lista comitetului organizatoric publicată pe site-ul conferinţei.</t>
  </si>
  <si>
    <r>
      <rPr>
        <rFont val="Arial Narrow"/>
        <b/>
        <color rgb="FF000000"/>
        <sz val="10.0"/>
      </rPr>
      <t xml:space="preserve">O conferinţă este considerată internaţională </t>
    </r>
    <r>
      <rPr>
        <rFont val="Arial Narrow"/>
        <color rgb="FF000000"/>
        <sz val="10.0"/>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rFont val="Arial Narrow"/>
        <b/>
        <color rgb="FF000000"/>
        <sz val="10.0"/>
      </rPr>
      <t xml:space="preserve"> conferinţă naţională. </t>
    </r>
    <r>
      <rPr>
        <rFont val="Arial Narrow"/>
        <color rgb="FF000000"/>
        <sz val="10.0"/>
      </rPr>
      <t>Criterii pentru conferinţa naţională, cel puţin: pagina web; program ştiinţific; volum al conferintei.</t>
    </r>
  </si>
  <si>
    <r>
      <rPr>
        <rFont val="Arial Narrow"/>
        <b/>
        <color rgb="FF000000"/>
        <sz val="10.0"/>
      </rPr>
      <t>*Punctaj de referință:</t>
    </r>
    <r>
      <rPr>
        <rFont val="Arial Narrow"/>
        <color rgb="FF000000"/>
        <sz val="10.0"/>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</si>
  <si>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 xml:space="preserve">Denumirea conferinței </t>
  </si>
  <si>
    <t>Tipul conferinței 
(internațională / națională)</t>
  </si>
  <si>
    <t>Site-ul conferinței</t>
  </si>
  <si>
    <t>Funcția în cadrul comitetului organizatoric (organizator principal sau membru)</t>
  </si>
  <si>
    <t>Data conferinței</t>
  </si>
  <si>
    <t>Ciora Radu Adrian</t>
  </si>
  <si>
    <t>The 6th International Nonformal Education Conference INEC 2020</t>
  </si>
  <si>
    <t>internationala</t>
  </si>
  <si>
    <t>http://site.conferences.ulbsibiu.ro/inec/en/</t>
  </si>
  <si>
    <t>Membru</t>
  </si>
  <si>
    <t>4-6.10.2020</t>
  </si>
  <si>
    <t>Economic Development and Social Sustainability</t>
  </si>
  <si>
    <t>https://www.edass.org/section/international-conference/</t>
  </si>
  <si>
    <t>3-4 Decembrie 2020</t>
  </si>
  <si>
    <t>International Conference and Exhibition on Materials and Engineering (ICEME) - 2020</t>
  </si>
  <si>
    <t>https://icematerialsci.com/organizing-committee-member/prof-dan-dobrot/2313</t>
  </si>
  <si>
    <t>8-10 iunie 2020</t>
  </si>
  <si>
    <t>The 20th International Conference on Computational Science and Its Applications - Sustainability Performance Assessment</t>
  </si>
  <si>
    <t>Internationala</t>
  </si>
  <si>
    <t>https://2020.iccsa.org/workshops.html</t>
  </si>
  <si>
    <t>membru</t>
  </si>
  <si>
    <t>July 1-4 2020</t>
  </si>
  <si>
    <t>Miricescu D.</t>
  </si>
  <si>
    <t>7th Review of Management and Economic Engineering Management Conference (RMEE), 17 – 19 September 2020</t>
  </si>
  <si>
    <t>http://conference.rmee.org/</t>
  </si>
  <si>
    <t>membru, chair in "CHALLENGES OF GLOBALIZATION AND COMPANIES’ REACTION" - Session 1</t>
  </si>
  <si>
    <t>17 – 19 September 2020</t>
  </si>
  <si>
    <t>ANTHROPOLOGY OF COMUNICATION, SIBIU 2020, THEOSOPHY, CIBERNETICS &amp; KNOWLEDGE</t>
  </si>
  <si>
    <t>națională</t>
  </si>
  <si>
    <t>Zerbes M.V.</t>
  </si>
  <si>
    <t>internaţională</t>
  </si>
  <si>
    <t>20-30.09.2020</t>
  </si>
  <si>
    <t>The 8th edition of ModTech International Conference</t>
  </si>
  <si>
    <t>https://modtech.ro/conference/ModTech2020_Presentation.php#gsc.tab=0</t>
  </si>
  <si>
    <t>23-27.06.2020</t>
  </si>
  <si>
    <t>Antropology of Communication International Conference Sibiu 2020 - "Theosophy,Cybernetics &amp; Knowledge"</t>
  </si>
  <si>
    <t>The IV-th International Fair of Innovation and Creative Education for Youth, ICE-USV</t>
  </si>
  <si>
    <t>https://ice-usv44.webnode.ro/ice-usv-edition-iv/</t>
  </si>
  <si>
    <t>3-5 Septembrie 2020</t>
  </si>
  <si>
    <t>Zilele Medicinii Dentare Sibiene</t>
  </si>
  <si>
    <t>nationala</t>
  </si>
  <si>
    <t>https://stomasibiu.wordpress.com/</t>
  </si>
  <si>
    <t>principal</t>
  </si>
  <si>
    <t>19-21 noiembrie 2020</t>
  </si>
  <si>
    <t>Antropology of Communication International Conference Sibiu 2019 - "Bible, Science &amp; Knowledge"</t>
  </si>
  <si>
    <t>organizator</t>
  </si>
  <si>
    <t>roCHI : 17th International Conference on Human–Computer Interaction</t>
  </si>
  <si>
    <t xml:space="preserve">http://rochi2020.utcluj.ro/organizers/ </t>
  </si>
  <si>
    <t>22-23 Octombrie 2020</t>
  </si>
  <si>
    <t>ROCHI 2020</t>
  </si>
  <si>
    <t>Nationala</t>
  </si>
  <si>
    <t>http://rochi2020.utcluj.ro/</t>
  </si>
  <si>
    <t>22-23 oct 2020</t>
  </si>
  <si>
    <t>ROCHI, the International Conference on Human-Computer Interaction</t>
  </si>
  <si>
    <t>http://rochi2020.utcluj.ro/about/</t>
  </si>
  <si>
    <t>22-23 October 2020</t>
  </si>
  <si>
    <t>ROCHI, the International Conference on Human-Computer Interaction 2020</t>
  </si>
  <si>
    <t>http://rochi2020.utcluj.ro/organizers/</t>
  </si>
  <si>
    <t xml:space="preserve"> Membru în comitetul organizatoric</t>
  </si>
  <si>
    <t>22 - 23 October 2020</t>
  </si>
  <si>
    <t>21st IFIP/SOCOLNET Working Conference on Virtual Enterprises</t>
  </si>
  <si>
    <t>https://easychair.org/cfp/PRO-VE2020
sau https://pro-ve-2021.sciencesconf.org/resource/page/id/8</t>
  </si>
  <si>
    <t xml:space="preserve"> Membru în comitetul stiintific de program + chairman</t>
  </si>
  <si>
    <t>23-25 November 2020</t>
  </si>
  <si>
    <t>International Conference on Applied Informatics ICDD</t>
  </si>
  <si>
    <t>8-10 Oct 2020</t>
  </si>
  <si>
    <t>22-24Oct
2020</t>
  </si>
  <si>
    <t>intrenationala</t>
  </si>
  <si>
    <t>http://sites.conferences.ulbsibiu.ro/icdd/2020/org_committees.php</t>
  </si>
  <si>
    <t>membru în comitetul organizatoric</t>
  </si>
  <si>
    <t>8-10 Octombrie  2020</t>
  </si>
  <si>
    <t>22-24 Mai 2020</t>
  </si>
  <si>
    <t>2020 International Conference on Advance in Ambient Computing and Intelligence</t>
  </si>
  <si>
    <t xml:space="preserve">http://www.icaaci.org/2020/ </t>
  </si>
  <si>
    <t>Organizator principal</t>
  </si>
  <si>
    <t>22.10.2020</t>
  </si>
  <si>
    <t>I17 - Proiecte derulate cu terţii în evidenţa financiară a ULBS</t>
  </si>
  <si>
    <r>
      <rPr>
        <rFont val="Arial Narrow"/>
        <color rgb="FF000000"/>
        <sz val="10.0"/>
      </rPr>
      <t>Se iau în calcul doar proiectele pentru care există la</t>
    </r>
    <r>
      <rPr>
        <rFont val="Arial Narrow"/>
        <color rgb="FF000000"/>
        <sz val="10.0"/>
      </rPr>
      <t xml:space="preserve"> Serviciul CDI / CTC-HPI ULBS</t>
    </r>
    <r>
      <rPr>
        <rFont val="Arial Narrow"/>
        <color rgb="FFDD0806"/>
        <sz val="10.0"/>
      </rPr>
      <t xml:space="preserve"> </t>
    </r>
    <r>
      <rPr>
        <rFont val="Arial Narrow"/>
        <color rgb="FF000000"/>
        <sz val="10.0"/>
      </rPr>
      <t xml:space="preserve">o copie a contractului de colaborare, precum şi o copie a raportului anual de activitate. </t>
    </r>
  </si>
  <si>
    <t>Evidenţa financiară a proiectelor se face pe baza listei sumelor încasate de la Serviciul Financiar Contabil ULBS.</t>
  </si>
  <si>
    <r>
      <rPr>
        <rFont val="Arial Narrow"/>
        <b/>
        <color theme="1"/>
        <sz val="10.0"/>
      </rPr>
      <t>*Punctaj de referință:</t>
    </r>
    <r>
      <rPr>
        <rFont val="Arial Narrow"/>
        <color theme="1"/>
        <sz val="10.0"/>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</si>
  <si>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Proiectele instituționale (contracte ESAYEP-SEE, POCU, Erasmus+ KA1, contracte FDI, contracte ROSE, proiecte depuse la Primărie, proiecte depuse la Consiliul Județean etc.) nu se raportează.</t>
  </si>
  <si>
    <t>Contractele de sponsorizare nu se iau în considerare la raportarea SIEPAS.</t>
  </si>
  <si>
    <t>Aplicațiile la proiectele de cercetare (inclusiv proiecte Erasmusm+ KA2) se raportează la I18. Nu se raportează niciun fel de proiecte aflate în derulare pentru care aplicația/contractul s-a punctat în anii precedenți la I.18.</t>
  </si>
  <si>
    <t>Plafon maxim anual: 450 puncte / proiect.</t>
  </si>
  <si>
    <t>Denumire proiect</t>
  </si>
  <si>
    <t>Finanțator</t>
  </si>
  <si>
    <t>Director de proiect</t>
  </si>
  <si>
    <t>Durata contractului (lună/an - lună/an)</t>
  </si>
  <si>
    <t xml:space="preserve">Suma contractului </t>
  </si>
  <si>
    <t>Suma încasată în anul de referință</t>
  </si>
  <si>
    <t>*Punctaj de referință</t>
  </si>
  <si>
    <t>Dezvoltarea de proiecte inovative in cadrul firmei IFM Electronic SRL Sibiu</t>
  </si>
  <si>
    <t>Firma IFM Electronic SRL Sibiu</t>
  </si>
  <si>
    <t>26.10.2020 - 26.02.2021</t>
  </si>
  <si>
    <t>Beju Livia</t>
  </si>
  <si>
    <t>Muțiu Nicolae Calin</t>
  </si>
  <si>
    <t>CONTRACT INTERNAȚIONAL DE PRESTĂRI SERVICII CERCETARE 
 ULBS-Nr. 4765 din 02.12.2020 "Activitate de cercetare in domeniul aşchierii şi sculelor aşchietoare pentru prelucrarea prin aşchiere pe MU-CN speciale-dedicate, asistate de computer, a unor freze cilindro-frontale profilate foarte complexe realizate din materiale extradure (carburi metalice)"</t>
  </si>
  <si>
    <t>TOOLS WIZARD GmbH, cu sediul : Steinackerstrasse 9, 4573 Lohn-Ammannsegg, Switzerland,
 www.tools-wizard.com</t>
  </si>
  <si>
    <t>02.12.2020 - 15.12.2020</t>
  </si>
  <si>
    <t>5.200 EUR</t>
  </si>
  <si>
    <t>5.200 EUR 25.316 RON (curs BNR: 4,8686 RON/EUR)</t>
  </si>
  <si>
    <t>Studii și cercetări asupra identificării problemelor apărute în timpul sudării prin electrofuziune și exploatarea fitingurilor din polietilenă din domeniul rețelelor de distribuție gaze naturale</t>
  </si>
  <si>
    <t>SC. INSTALSIB GAZPROIECT SRL, Contract nr. 4520 din 11 noiembrie 2020</t>
  </si>
  <si>
    <t>12.2020 -04.2021</t>
  </si>
  <si>
    <t>Oleksik, M.m Oleksik, V.S., Avrigean, E.</t>
  </si>
  <si>
    <t>Studii si cercetari asupra identificarii problemelor aparute in timpul sudarii prin electrofuziune si exploatarea fitingurilor de polietilena din domeniul retelelor de distributie gaze naturale. 4520 din 11.11.2020</t>
  </si>
  <si>
    <t>SC Instalsib Gazproiect SRL</t>
  </si>
  <si>
    <t>Oleksik, M.</t>
  </si>
  <si>
    <t>11.2020 / 10.2020</t>
  </si>
  <si>
    <t>Chicea Anca Lucia</t>
  </si>
  <si>
    <t xml:space="preserve">Studiul privind imbunatatirea materialelor din care sunt confectionate organele producatoare de ochiuri pentru tricotaje, respectiv platinele. </t>
  </si>
  <si>
    <t>SC Mondex Productie SRL</t>
  </si>
  <si>
    <t>iulie  / 2019 - aprilie / 2020</t>
  </si>
  <si>
    <t>25200 Ron</t>
  </si>
  <si>
    <t>12600 Ron</t>
  </si>
  <si>
    <t>126</t>
  </si>
  <si>
    <t>„alfa-PRESENTER”, Contract prestări servicii cercetare Nr. 2245/12.06.2020 dintre ULBS şi alfa-Horizont GmbH &amp; Co. KG, cu sediul în Raiffeisenstr. 10, DE-78658 Zimmern ob Rottweil, Germania</t>
  </si>
  <si>
    <t>alfa-Horizont</t>
  </si>
  <si>
    <t>Iunie/2020 - Iunie/2021</t>
  </si>
  <si>
    <t xml:space="preserve">I18 - Aplicaţii la competiţii de cercetare </t>
  </si>
  <si>
    <t xml:space="preserve">Aplicaţia la proiect trebuie efectuată în numele ULBS şi trebuie notificată la Serviciul CDI. </t>
  </si>
  <si>
    <t xml:space="preserve">Punctajul se acordă în momentul afişării rezultatului competiţiei – mimin 60% din punctajul maxim. După caz, pot fi ataşate alte dovezi dacă nu există liste cu punctaje afişate. </t>
  </si>
  <si>
    <t xml:space="preserve">Punctajul se acordă directorului de proiect. La decizia directorului, pe baza unei adrese scrise şi semnate, punctajul poate fi împărţit între director şi membrii proiectului, fără a se depăși punctajul maxim admis / aplicație. </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</si>
  <si>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</si>
  <si>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Proiectele de mobilitate de tip MC / MCD (https://www.uefiscdi.ro/p1-dezvoltarea-sistemului-national-de-cd) se raporteaza la I17.</t>
  </si>
  <si>
    <t>Proiectele instituționale (contracte ESAYEP-SEE, POCU, Erasmus+ KA1, contracte FDI, contracte ROSE, proiecte depuse la Primărie, proiecte depuse la Consiliul Județean, etc) nu se raportează.</t>
  </si>
  <si>
    <t>Un proiect se punctează o singură dată (aplicația la proiect), nu se punctează proiectele în derulare.</t>
  </si>
  <si>
    <r>
      <rPr>
        <rFont val="Arial Narrow"/>
        <b/>
        <color theme="1"/>
        <sz val="10.0"/>
      </rPr>
      <t>*Punctaj de referință:</t>
    </r>
    <r>
      <rPr>
        <rFont val="Arial Narrow"/>
        <color theme="1"/>
        <sz val="10.0"/>
      </rPr>
      <t xml:space="preserve">
</t>
    </r>
    <r>
      <rPr>
        <rFont val="Arial Narrow"/>
        <b/>
        <color theme="1"/>
        <sz val="10.0"/>
        <u/>
      </rPr>
      <t>Aplicatie la proiecte H2020:</t>
    </r>
    <r>
      <rPr>
        <rFont val="Arial Narrow"/>
        <color theme="1"/>
        <sz val="10.0"/>
      </rPr>
      <t xml:space="preserve">
• În calitate de beneficiar / coordonator = 1000 puncte / aplicatie
• În calitate de partener = 500 puncte / aplicaţie
Se acordă un coeficient de multiplicare de 1.5 pentru proiectele câstigate.
</t>
    </r>
    <r>
      <rPr>
        <rFont val="Arial Narrow"/>
        <b/>
        <color theme="1"/>
        <sz val="10.0"/>
        <u/>
      </rPr>
      <t>Aplicatie la alte proiecte de cercetare (ERASMUS+ şi SEE (doar proiectele de cercetare), PN3, alte proiecte administrate de UEFISCDI, Academia Română, ANCS etc):</t>
    </r>
    <r>
      <rPr>
        <rFont val="Arial Narrow"/>
        <color theme="1"/>
        <sz val="10.0"/>
      </rPr>
      <t xml:space="preserve">
• În calitate de beneficiar = 300 puncte / aplicatie
• În calitate de partener = 100 puncte / aplicaţie
Se acordă un coeficient de multiplicare de 1.5 pentru proiectele câstigate.</t>
    </r>
  </si>
  <si>
    <t>Denumire competiție</t>
  </si>
  <si>
    <t>Calitate ULBS 
(Beneficiar / coordonator)</t>
  </si>
  <si>
    <t>Site www cu rezultatele competiției</t>
  </si>
  <si>
    <t>Data la care s-au afișat rezultatele</t>
  </si>
  <si>
    <t>Claudiu Kifor, Dan Miricescu, Roxana, Savescu, Danut Dumitrascu,</t>
  </si>
  <si>
    <t>AdvanCed training for Rural Entrepreneurs (ACRE), Număr referință: 2020-1-RO01-KA226-VET-095619</t>
  </si>
  <si>
    <t>Call 2020 Round 1 KA2 - Cooperation for innovation and the exchange of good practices KA226 - Partnerships for Digital Education Readiness Form ID: KA226-D6A25626</t>
  </si>
  <si>
    <t>Beneficiar</t>
  </si>
  <si>
    <t>https://ec.europa.eu/programmes/erasmus-plus/sites/default/files/call2020ka229-school-exchange-application_en.pdf</t>
  </si>
  <si>
    <t>Claudiu Kifor, Dan Miricescu, Danut Dumitrascu</t>
  </si>
  <si>
    <t>Practice-Based Engineering Education in South Africa, Application No 619032-EPP-1-2020-1-DE-EPPKA2-CBHE-JP</t>
  </si>
  <si>
    <t>EPPKA2-Cooperation for innovation and the exchange of good practices, Call for Proposals 2020 - EAC-A02-2019-CBHE</t>
  </si>
  <si>
    <t>Partener</t>
  </si>
  <si>
    <t>https://www.eacea.ec.europa.eu/index_en Rezultat conforma anexa 3</t>
  </si>
  <si>
    <t>Optimizing Distance Learning Educational Programs, Profect Code: 2020-1-ELO1-KA226-HE-094783</t>
  </si>
  <si>
    <t>Erasmus+, Call: 2020, KA2 - Cooperation for Innovation and the Exchange of Good Practices, Strategic Partnerships for Higher Education</t>
  </si>
  <si>
    <t>https://www.eacea.ec.europa.eu/ Rezultat conforma anexa 3</t>
  </si>
  <si>
    <t>Blended Learning through Innovative Tools for Sustainable and Safety Engineering and Social Inclusion</t>
  </si>
  <si>
    <t>ERASMUS+ KA2</t>
  </si>
  <si>
    <t>Coordonator</t>
  </si>
  <si>
    <t>https://www.erasmusplus.ro/library/Superior/2020/Rezultate_selectie_KA203_2020.pdf</t>
  </si>
  <si>
    <t>UniverCITY (Erasmus+, Key ActionKA2 - Cooperation for innovation and the exchange of good practices, Action TypeKA203 - Strategic Partnerships for higher education), se distribuie 150 puncte SIEPAS (punctaj de referinta)</t>
  </si>
  <si>
    <t>Erasmus +</t>
  </si>
  <si>
    <t>beneficiar</t>
  </si>
  <si>
    <t>SAVESCU Roxana</t>
  </si>
  <si>
    <t>https://cercetare.ulbsibiu.ro/ro/infrastructura-de-cercetare/proiecte-de-cercetare/proiecte-internationale/</t>
  </si>
  <si>
    <t>Barb Carmen</t>
  </si>
  <si>
    <t>“Personalised digital learning paths to foster social-cooperative entrepreneurship” - cod 2020-1-ES01-KA226-HE-096168</t>
  </si>
  <si>
    <t>Erasmus+</t>
  </si>
  <si>
    <t>partener</t>
  </si>
  <si>
    <t>http://sepie.es/doc/convocatoria/2020/resoluciones/febrero21/anexo_iii_apartado_1.pdf</t>
  </si>
  <si>
    <t>Kifor C</t>
  </si>
  <si>
    <t>AdvanCed training for Rural Entrepreneurs</t>
  </si>
  <si>
    <t>2020-1-RO01-KA226-VET-095619</t>
  </si>
  <si>
    <t>Kifor C, (Dan Dumitrascu, Dan Miricescu, Savescu Roxana)</t>
  </si>
  <si>
    <t>Captura ecran rezultate</t>
  </si>
  <si>
    <t>Kifor Claudiuu</t>
  </si>
  <si>
    <t>Practice-Based Engineering Education in South Africa</t>
  </si>
  <si>
    <t>Programme EPPKA2 - Cooperation for innovation and the exchange of good practices</t>
  </si>
  <si>
    <t>Kifor C, (Dan Dumitrascu, Dan Miricescu)</t>
  </si>
  <si>
    <t>Optimizing Distance Learning Educational Programs</t>
  </si>
  <si>
    <t>2020-1-EL01-KA226-HE-094783</t>
  </si>
  <si>
    <t>Erasmus+ KA 2 – Parteneriate strategice in domeniile educatiei, formarii si tineretului</t>
  </si>
  <si>
    <t>Claudiu KIFOR (Dan MIRICESCU, Dănuţ DUMITRAŞCU, Roxana SĂVESCU)</t>
  </si>
  <si>
    <t>www.erasmusplus.ro</t>
  </si>
  <si>
    <t>Erasmus+ KA2 - Cooperation for Innovation and the Exchange of Good Practices</t>
  </si>
  <si>
    <t>Claudiu KIFOR (Dan MIRICESCU, Dănuţ DUMITRAŞCU)</t>
  </si>
  <si>
    <t>https://www.eacea.ec.europa.eu/</t>
  </si>
  <si>
    <t>Erasmus+ EPPKA2 - Cooperation for innovation and the exchange of good practices</t>
  </si>
  <si>
    <t>Excellence in Simulation for symbiotic Human-Machine Integration</t>
  </si>
  <si>
    <t>H2020-WIDESPREAD-2020-5</t>
  </si>
  <si>
    <t>Pîrvu Bogdan-Constantin.
 Membri: Constantin Zamfirescu 150 p.; Radu Petruse 150 p.</t>
  </si>
  <si>
    <t>https://ec.europa.eu/info/funding-tenders/opportunities/portal/screen/home</t>
  </si>
  <si>
    <t>DIH Robotics specialization and SME support</t>
  </si>
  <si>
    <t>H2020 Grant no. 824964</t>
  </si>
  <si>
    <t>Radu Petruse
 Membri: Pîrvu Bogdan-Constantin.200p.</t>
  </si>
  <si>
    <t>https://dih2-external.fundingbox.com/signin</t>
  </si>
  <si>
    <t>UniverCity – Strategic Partnerships of Higher Education for Community</t>
  </si>
  <si>
    <t>Erasmus+, Key ActionKA2 - Cooperation for innovation and the exchange of good
practices, Action TypeKA203 - Strategic Partnerships for higher education</t>
  </si>
  <si>
    <t>Savescu Roxana (director), 
Carmen Barb (membru)</t>
  </si>
  <si>
    <t>InMEDIA</t>
  </si>
  <si>
    <t>KA2 - Zusammenarbeit zur Förderung von Innovation und zum Austausch über bewährte Verfahren / DE02 Nationale Agentur Bildung für Europa beim Bundesinstitut für Berufsbildung / 2020_KA2_Grant_agreement_2020-1-DE02-KA204-007385</t>
  </si>
  <si>
    <t>Savescu Roxana (director)
Minodora Salcudean (membru)
Adina Pintea (membru)</t>
  </si>
  <si>
    <t>AdvanCed Training for Rural Entrepreneurs</t>
  </si>
  <si>
    <t>Claudiu Kifor (director), Savescu Roxana (membru), Dan Dumitrascu (membru), Dan Miricescu (membru)</t>
  </si>
  <si>
    <t>a se vedea email transmis de coordonator</t>
  </si>
  <si>
    <t>Pîrvu Bogdan-Constantin</t>
  </si>
  <si>
    <t>Pîrvu Bogdan-Constantin.
 Membrii: Constantin Zamfirescu 150 p.; Radu Petruse 150 p.</t>
  </si>
  <si>
    <t>Digital twins bringing agility and innovation to manufacturing SMEs, by empowering a network of DIHs with an integrated digital platform that enables Manufacturing as a Service (MaaS)</t>
  </si>
  <si>
    <t>H2020-DT-2019-2</t>
  </si>
  <si>
    <t>Pîrvu Bogdan-Constantin.
 Membrii: Constantin Zamfirescu 375 p.</t>
  </si>
  <si>
    <t>DIH-LAB4COM
 Leveraging Administration and Business for a smart Community</t>
  </si>
  <si>
    <t>Selecția națională pentru Rețeaua Europeană de centre de inovare digitală (EDIH)</t>
  </si>
  <si>
    <t>Pîrvu Bogdan-Constantin.
 Membrii: Constantin Zamfirescu 112,5 p.; Mihaela Herciu 112,5 p.; Claudia Ogrean 112,5 p.</t>
  </si>
  <si>
    <t>https://www.adr.gov.ro/emisarii-digitalizarii-digital-innovation-hubsau-fost-selectati/</t>
  </si>
  <si>
    <t>27 Noiembire 2020</t>
  </si>
  <si>
    <t>H2020 Grant no. 824964 (Open-call in cadrul proiectului DIH2)</t>
  </si>
  <si>
    <t>Radu Petruse
 Membrii: Pîrvu Bogdan-Constantin.200p.</t>
  </si>
  <si>
    <t>Materiale textile inovative cu funcționalitate îmbunătăţită, pentru eliminarea compusilor volatili; PN-III-P4-ID-PCE-2020-2201/Propunere nr. PCE-2020-2035</t>
  </si>
  <si>
    <t>Proiecte de cercetare exploratorie/Identificator compeţitie: PN-III-ID-PCE-2021-3/ PN-III-P4-ID-PCE-2020-2201</t>
  </si>
  <si>
    <t>Beneficiar/coordonator</t>
  </si>
  <si>
    <t>https://uefiscdi.gov.ro/resource-824506-pce2020-rezultate-preliminare-stiinta-materialelor.pdf</t>
  </si>
  <si>
    <t>octombrie-noiembrie 2020</t>
  </si>
  <si>
    <t>300 (punctaj obtinut in cadrul competitiei = 66 puncte; exista dovezi concrete privind raportul de evaluare al celor trei referenti)</t>
  </si>
  <si>
    <t>Digital Innovation Hub - Leveraging Administration and Business for a smart Community (DIH-LAB4COM)</t>
  </si>
  <si>
    <t>Competiția națională pentru selecția în cadrul Rețelei Europene a centrelor de inovare digitală (EDIH)</t>
  </si>
  <si>
    <t>Bogdan Pirvu</t>
  </si>
  <si>
    <t>27.11.2020</t>
  </si>
  <si>
    <t>NEGHINĂ Elena Cătălina
NEGHINĂ  Mihai
TĂUȘAN Ioan</t>
  </si>
  <si>
    <t>Recunoașterea automată a insectelor în imagini și evaluarea impactului acestora asupra mediului
Punctaj: 76.2</t>
  </si>
  <si>
    <t>PED2019:
Proiect experimental – demonstrativ</t>
  </si>
  <si>
    <t xml:space="preserve">Neghină Cătălina	</t>
  </si>
  <si>
    <t xml:space="preserve">	https://uefiscdi.gov.ro/proiect-experimental-demonstrativ-ped</t>
  </si>
  <si>
    <t>Mai 2020</t>
  </si>
  <si>
    <t>PED2019: 
Proiect experimental – demonstrativ</t>
  </si>
  <si>
    <t>Neghină Cătălina</t>
  </si>
  <si>
    <t>https://uefiscdi.gov.ro/proiect-experimental-demonstrativ-ped</t>
  </si>
  <si>
    <t>I19 - Articol ştiințific în revistă neindexată BDI</t>
  </si>
  <si>
    <r>
      <rPr>
        <rFont val="Arial Narrow"/>
        <b/>
        <color theme="1"/>
        <sz val="10.0"/>
      </rPr>
      <t>* Punctaj de referință:</t>
    </r>
    <r>
      <rPr>
        <rFont val="Arial Narrow"/>
        <color theme="1"/>
        <sz val="10.0"/>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rFont val="Arial Narrow"/>
        <b/>
        <color theme="1"/>
        <sz val="10.0"/>
      </rPr>
      <t>Plafoane maxime anual:</t>
    </r>
    <r>
      <rPr>
        <rFont val="Arial Narrow"/>
        <color theme="1"/>
        <sz val="10.0"/>
      </rPr>
      <t xml:space="preserve">
• 60 puncte / declarant</t>
    </r>
  </si>
  <si>
    <t>Volum / număr</t>
  </si>
  <si>
    <t>Site-ul revistei</t>
  </si>
  <si>
    <t>Romania si locul ei in Uniunea Europeana</t>
  </si>
  <si>
    <t>Euroeconomia XXI</t>
  </si>
  <si>
    <t>http://infosibiu.eu/wp-content/uploads/2020/05/euro_economia_nr489_22_mai_2020.pdf</t>
  </si>
  <si>
    <t>de la 1 pana la 7</t>
  </si>
  <si>
    <t>1841-0707</t>
  </si>
  <si>
    <t>Fleischer Wiegand</t>
  </si>
  <si>
    <t>METHODOLOGICAL ELEMENTS OF CREATIVITY
 MANAGEMENT IN MODERN ORGANIZATION</t>
  </si>
  <si>
    <t>THE TRIBUNE, Lobbyart Sibiu, 2020, Colecţia Mistria - Lobbyart/MCPA</t>
  </si>
  <si>
    <t>An 2, nr. 3-4/2020</t>
  </si>
  <si>
    <t>https://lobbyart-anthropology.ro/THE-TRIBUNE.php</t>
  </si>
  <si>
    <t>19-23</t>
  </si>
  <si>
    <t>ISSN 2668-2583, ISSN-L 2668-2583</t>
  </si>
  <si>
    <t>Absenteismul, problemă sau resursă?</t>
  </si>
  <si>
    <t>Zerbes M.V., Neamu V.S.(Asociația SBJF din Sibiu), Szombatfalvi-Torok F. (Antropolog pensionar)</t>
  </si>
  <si>
    <t>Colecția zilele Rainer
 Antropologia și management</t>
  </si>
  <si>
    <t>http://www.bibnat.ro/dyn-doc/publicatii/CIP/CIP_februarie_2020.pdf
 www.ear.ro
 https://orcid.org/0000-0002-0321-6953</t>
  </si>
  <si>
    <t>498-514</t>
  </si>
  <si>
    <t>ISBN 978-973-27-3181-9</t>
  </si>
  <si>
    <t>Omul muncii în mileniul III – Comportamentul contraproductiv</t>
  </si>
  <si>
    <t>Neamu V.S.(Asociația SBJF din Sibiu), Zerbes M.V., Szombatfalvi-Torok F. (Antropolog pensionar), Olteanu A. (Clubul de Creație și Inventică al CCS din Sibiu)</t>
  </si>
  <si>
    <t>Colecția zilele Rainer
 Antropologia mileniului III</t>
  </si>
  <si>
    <t>165 - 178</t>
  </si>
  <si>
    <t>ISBN 978-973-27-3200-7
 ISSN 2392-909X</t>
  </si>
  <si>
    <t>STUDY ON THE DEVELOPMENT OF THE BIKE-SHARING SYSTEM IN SIBIU</t>
  </si>
  <si>
    <t>Purcar Carmen Maria, Visa Sergiu (At S.C. Intercars, Deva)</t>
  </si>
  <si>
    <t>The Tribune Anthropology &amp; Communication</t>
  </si>
  <si>
    <t>153-156</t>
  </si>
  <si>
    <t>ASPECTS OF METALANGUAGE IN ADVERTISING</t>
  </si>
  <si>
    <t>R.D. Stănese (ULBS Fac. Ştiinţe Sociu-Umane), L.G. Popescu</t>
  </si>
  <si>
    <t>1-2/2020</t>
  </si>
  <si>
    <t>153-159</t>
  </si>
  <si>
    <t>STUDY ON THE DEVELOPMENT OF A NON-CONVENTIONAL TRANSPORTATION SYSTEM WITH SKYRIDE TYPE SUSPENDED BICYCLES IN SIBIU</t>
  </si>
  <si>
    <t>L.G. Popescu, I.G. Manea (S.C. Roumasport S.R.L.)</t>
  </si>
  <si>
    <t>3-4/2020</t>
  </si>
  <si>
    <t>133-143</t>
  </si>
  <si>
    <t>AUTONOMOUS MOBILE ROBOT FOR VACUUM HANDLING OF CYLINDRICAL OBJECTS</t>
  </si>
  <si>
    <t>BÂRSAN Alexandru, CRENGANIȘ Mihai</t>
  </si>
  <si>
    <t>Buletin Stiintific Supliment</t>
  </si>
  <si>
    <t>174-176</t>
  </si>
  <si>
    <t>DESIGN AND SIMULATION OF A REVERSE PENDULUM ROBOT</t>
  </si>
  <si>
    <t>BÂRSAN Alexandru,  MAROȘAN Iosif-Adrian</t>
  </si>
  <si>
    <t>177-179</t>
  </si>
  <si>
    <t>I20 - Lucrări / experimente / demonstraţii / inovaţii prezentate sau publicate în volumul unor manifestări ştiinţifice</t>
  </si>
  <si>
    <r>
      <rPr>
        <rFont val="Arial Narrow"/>
        <b/>
        <color theme="1"/>
        <sz val="10.0"/>
      </rPr>
      <t>*Punctaj de referință:</t>
    </r>
    <r>
      <rPr>
        <rFont val="Arial Narrow"/>
        <color theme="1"/>
        <sz val="10.0"/>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rFont val="Arial Narrow"/>
        <b/>
        <color theme="1"/>
        <sz val="10.0"/>
      </rPr>
      <t>Plafoane maxime anual:</t>
    </r>
    <r>
      <rPr>
        <rFont val="Arial Narrow"/>
        <color theme="1"/>
        <sz val="10.0"/>
      </rPr>
      <t xml:space="preserve">
• 60 puncte / declarant</t>
    </r>
  </si>
  <si>
    <t>Titlul articolului / Denumirea experimentului</t>
  </si>
  <si>
    <t xml:space="preserve">Numele și prenumele autorilor </t>
  </si>
  <si>
    <t>Titlul conferinței / Denumirea evenimentului</t>
  </si>
  <si>
    <t>Site www al conferinței / evenimentului</t>
  </si>
  <si>
    <t xml:space="preserve">Data evenimentului </t>
  </si>
  <si>
    <t>Fiscal Policy, Economic Development and Public Investments. Evidences for EU Countries</t>
  </si>
  <si>
    <t>Dobrotă Gabriela (Univ.Tg.Jiu), Voda Alina Daniela (doctorand Univ.Tg.Jiu), Dumitrașcu Dănuț Dumitru</t>
  </si>
  <si>
    <t>Proceedings of the international Scientific Conference, “Information Society and Sustainable Development”, ISSD 2020, VIIth Edition, September 11-12, 2020 Targu-Jiu, pp 191-198, Editura Academica Brâncuși, ISBN 978-973-144-889-3</t>
  </si>
  <si>
    <t>http://issd.rau.ro/</t>
  </si>
  <si>
    <t>September 11-12, 2020</t>
  </si>
  <si>
    <t>Electrical energy engineering education for 21st century</t>
  </si>
  <si>
    <t>Belu, R. G. (USA), Cioca, L. I.</t>
  </si>
  <si>
    <t>ASEE Annual Conference and Exposition, Conference Proceedings</t>
  </si>
  <si>
    <t>https://www.asee.org/annual-conference/2020</t>
  </si>
  <si>
    <t>June 22-26, 2020</t>
  </si>
  <si>
    <t>A service-oriented learning approach for the electrical engineering capstone design course</t>
  </si>
  <si>
    <t>Belu, R. G. (USA), Cioca, L. I.; Lacy, F. (USA)</t>
  </si>
  <si>
    <t>SPIRITUAL INTELLIGENCE AS A DRIVER OF FINANCIAL INTELLIGENCE IN A COMPANY</t>
  </si>
  <si>
    <t>IECS 2020
 27th International Economic Conference
 October 30, 2020.</t>
  </si>
  <si>
    <t>http://iecs.ro/conference2020/
 Certificatul de participare poate fi vizualizat la adresa:
 http://iecs.ro/certificates/IECS_2020_Certificate_No00143.pdf 
 Lucrarea este menționată în programul conferinței, care poate fi vizualizat la adresa:
 http://iecs.ro/conference2020/wp-content/uploads/2020/10/IECS-2020_Detailed-Program-1.pdf</t>
  </si>
  <si>
    <t>TECHNICAL AND ECONOMIC ASPECTS REGARDING THE
 VALORIFICATION OF PLASTIC MATERIALS WASTE FOR THE REALISATION
 OF COMPOSITE MATERIALS</t>
  </si>
  <si>
    <t>Dobrotă Gabriela, Dobrotă Dan, Dumitrașcu Dănuț Dumitru, Voda Alina Daniela</t>
  </si>
  <si>
    <t>International Conference “Information Society and Sustainable Development” - 2020</t>
  </si>
  <si>
    <t>11-12 Septembrie 2020</t>
  </si>
  <si>
    <t>Human Resources Assignment in R &amp; D Departments from Automotive Industry</t>
  </si>
  <si>
    <t>Gal, M., Kifor C. V.</t>
  </si>
  <si>
    <t>MakeLearn: Expanding Horizons; Business, Management and Technology for Better Society, International School for Social and Business Studies, Slovenia</t>
  </si>
  <si>
    <t>http://www.toknowpress.net/proceedings/978-961-6914-26-0/</t>
  </si>
  <si>
    <t>20-22 May 2020</t>
  </si>
  <si>
    <t>Influența dificultăților tehnologice ale sondelor asupra potențialului energetic al zăcămintelor de gaze naturale</t>
  </si>
  <si>
    <t>Lupu Diana-Andreea
 Lazar Avram (UPG)</t>
  </si>
  <si>
    <t>15th WEC Central Eastern Europe Regional Energy Forum –FOREN</t>
  </si>
  <si>
    <t>1. , https://upb.ro/wp-content/uploads/2020/03/Program_preliminar_FOREN2020_Online-v18.pdf</t>
  </si>
  <si>
    <t>Lupu Diana</t>
  </si>
  <si>
    <t>INNOVATIVE STRATEGIES AND MODERN COMMUNICATION</t>
  </si>
  <si>
    <t>ANTHROPOLOGY OF COMUNICATION, SIBIU 2020, THEOSOPHY, CIBERNETICS &amp; KNOWLEDGE, Proceedings of the 5th International Conference
 ”Anthropology of communication”
 Sibiu, September 2020, ISBN 978-606-733-290-2, Editura ASTRA Museum 2020, pp. 248-254</t>
  </si>
  <si>
    <t>Fabrica de mase plastice, Fascinația luminii polarizate - Noaptea Cercetatorilor 2020</t>
  </si>
  <si>
    <t>Noaptea Cercetatorilor 2020</t>
  </si>
  <si>
    <t>http://cercetare.ulbsibiu.ro/NC_program2020.html</t>
  </si>
  <si>
    <t>DEVELOPING AN ENERGY EFFICIENT ECOLOGICAL HOUSE MODEL</t>
  </si>
  <si>
    <t>Olteanu A.
 (Asociația Conexiuni Sibiu),
  Zerbes M.V., 
 Vișan A.E. (HARTING România Manufacturing SCS Sibiu)</t>
  </si>
  <si>
    <t>Sep-20</t>
  </si>
  <si>
    <t>THE IMPACT OF RADON POLLUTION ON HEALTH AND 
 SOLUTIONS TO REDUCE CONCENTRATION IN RESIDENTIAL AIR</t>
  </si>
  <si>
    <t>"3D Food design" - (Realizarea şi prezentarea unui film cu produsele realizate de către 4 studenți ai programului de studii TCM în cadrul Proiectului "Made by ULBS")</t>
  </si>
  <si>
    <t>Zerbes M.V</t>
  </si>
  <si>
    <t>Noaptea cercetătorilor 2020</t>
  </si>
  <si>
    <t>https://www.youtube.com/watch?v=SlWgDzECtZ0
 https://cercetare.ulbsibiu.ro/ro/noaptea-cercetatorilor/</t>
  </si>
  <si>
    <t>COUNTERPRODUCTIVE BEHAVIOR AND ITS MANIFESTATION IN MANAGEMENT</t>
  </si>
  <si>
    <t>ZERBES M.V., 
 BADEA D.,
 NEAMU V.S.(AsociațiaConexiuni Sibiu, Sibiu, Romania),
 VIȘAN A.E.(Harting Romania Manufacturing SCS, Sibiu, Romania),
 GIUREA R.</t>
  </si>
  <si>
    <t>15th edition of the International Scientific Conference
 Defense Resources Management in the 21st Century
 November 12th - 13th 2020, Brasov, Romania
 SPECIAL ON-LINE EDITION (on the MICROSOFT TEAM platform)</t>
  </si>
  <si>
    <t>http://www.codrm.eu/2020.php</t>
  </si>
  <si>
    <t>12-13.11.2020</t>
  </si>
  <si>
    <t>STUDY OF THE RELIABILITY OF THE INTEGRATED QUALITY MANAGEMENT SYSTEM WITHIN THE ORGANISATION</t>
  </si>
  <si>
    <t>ZERBES M.V., 
 BADEA D.,
 OLTEANU A. (S C Thyssenkrupp Bilstein SA, Sibiu, Romania),
 VIȘAN A.E.(Harting Romania Manufacturing SCS, Sibiu, Romania),
 GIUREA R.</t>
  </si>
  <si>
    <t>16th edition of the International Scientific Conference
 Defense Resources Management in the 21st Century
 November 12th - 13th 2020, Brasov, Romania
 SPECIAL ON-LINE EDITION (on the MICROSOFT TEAM platform)</t>
  </si>
  <si>
    <t>The cutting tribosystem in the current engineering context</t>
  </si>
  <si>
    <t>Pop, Alina Bianca (TEHNOCAD SA), Ceocea, C. (Univ. V. Alecsandri Bacău), Țîțu, M. (ULBS)</t>
  </si>
  <si>
    <t>6th International Conference on Knowledge management and informatics, Kopaonik, Novi Sad, 13-14 Ianuarie 2020</t>
  </si>
  <si>
    <t>http://kmi.vtsns.edu.rs/KMI_2020/Zbornik_radova_KMI_2020.html</t>
  </si>
  <si>
    <t>13-14 Ianuarie 2021</t>
  </si>
  <si>
    <t>The evaluation method of risk management: Health and Safety in the workplace in a CAD Organisation</t>
  </si>
  <si>
    <t>Pop, Alina Bianca (TEHNOCAD SA), Țîțu, M. (ULBS), Ceocea, C. (Univ. V. Alecsandri Bacău)</t>
  </si>
  <si>
    <t>15th International Conference on Risk and Safety Engineering, Kopaonik, Novi Sad, 16-18 Ianuarie 2020, In: Conference Proceedings Risk and Safety Engineering</t>
  </si>
  <si>
    <t>http://www.rizik.vtsns.edu.rs/RSE_2020/Zbornik_radova_RSE_2020.html</t>
  </si>
  <si>
    <t>16-18 Ianuarie 2020</t>
  </si>
  <si>
    <t>Automobil electric personal individual</t>
  </si>
  <si>
    <t>Ţîţu, M. (ULBS), Oprean, C. (ULBS), Mărginean, I. (pensionar), Țîțu, Ș. (Clinica de Oncologie Cluj), Moldovan, A. (Thyssenkrupp Bilstein SA), Bogorin-Predescu, M. (Continental Automotive Systems)</t>
  </si>
  <si>
    <t>Salonul Internaţional al Cercetării Ştiinţifice, Inovării şi Inventicii PRO INVENT 2020</t>
  </si>
  <si>
    <t>https://proinvent.utcluj.ro/salon_virtual.html</t>
  </si>
  <si>
    <t>18-20 Noiembrie 2020</t>
  </si>
  <si>
    <t>Turbină hidroelectrică portabilă cu pale deformabile</t>
  </si>
  <si>
    <t>Ţîţu, M. (ULBS), Oprean, C. (ULBS), Bondrea, I. (ULBS), Mărginean, I. (pensionar), Moldovan, A. (Thyssenkrupp Bilstein SA), Bogorin-Predescu, M. (Continental Automotive Systems)</t>
  </si>
  <si>
    <t>The 5th International Invention Innovation Competition in Canada, iCAN 2020</t>
  </si>
  <si>
    <t>https://www.tisias.org/ican-2020.html</t>
  </si>
  <si>
    <t>0.00</t>
  </si>
  <si>
    <t>SPECIFICITATEA UTILIZĂRII LASERULUI ÎN STOMATOLOGIE</t>
  </si>
  <si>
    <t>Mircea Ștețiu</t>
  </si>
  <si>
    <t>Zilele Medicinii Dentare Sibiene editia V</t>
  </si>
  <si>
    <t>http://www.stomasibiu.wordpress.com/</t>
  </si>
  <si>
    <t>DEBRIDARE SULCULARĂ EXECUTATĂ CU LASER CU FIBRĂ OPTICĂ</t>
  </si>
  <si>
    <t>ANALIZA FEM A INTERFEŢEI OS-IMPLANT DENTAR</t>
  </si>
  <si>
    <t>RELATIONSHIP BETWEEN PERIODONTAL DISEASE AND DEPRESSION</t>
  </si>
  <si>
    <t>Andreea Angela Ștețiu, Mircea Ștețiu</t>
  </si>
  <si>
    <t>FMED 5</t>
  </si>
  <si>
    <t>4th EASTERN EUROPEAN CONFERENCE OF MENTAL HEALTH. IN AND OUT OF YOUR MIND.</t>
  </si>
  <si>
    <t>https://www.mhasee.ro/abstract-book</t>
  </si>
  <si>
    <t>19-22 noiembrie 2020</t>
  </si>
  <si>
    <t>Insights into SoRa: A Reference Architecture for Cyber-physical
 Social Systems in the Industry 4.0 Era</t>
  </si>
  <si>
    <t>Teodor Ghetiu (Undo Ltd.), Bogdan-Constantin Pîrvu (ULBS)</t>
  </si>
  <si>
    <t>International Conference on Innovative Intelligent Industrial Production and Logistics (IN4PL 2020)</t>
  </si>
  <si>
    <t>http://www.in4pl.org/</t>
  </si>
  <si>
    <t>2.11.2020-4.11.2020</t>
  </si>
  <si>
    <t>THE RETROSPECTIVE AND PROSPECTIVE ANALYSIS OF A CULTURAL PRODUCT</t>
  </si>
  <si>
    <t>"3D Creative design" - (Realizarea şi prezentarea unui film cu produsele realizate de către 4 studenți ai programului de studii TCM în cadrul Proiectului "Made by ULBS")</t>
  </si>
  <si>
    <t>https://www.youtube.com/watch?v=lskTHic0sKU</t>
  </si>
  <si>
    <t xml:space="preserve">Noaptea cercetătorilor </t>
  </si>
  <si>
    <t>Mobile and autonomous robots</t>
  </si>
  <si>
    <t>Sibiu Innovation Days (SID 2020)</t>
  </si>
  <si>
    <t>https://events.ulbsibiu.ro/innovationdays/mobile-robots.php</t>
  </si>
  <si>
    <t>26-27 noiembrie 2020</t>
  </si>
  <si>
    <t>Concursul de roboți mobili-powered by Marquardt</t>
  </si>
  <si>
    <t>Concursul de roboți mobili-powered by Marquardt, Sibiu</t>
  </si>
  <si>
    <t>http://inginerie.ulbsibiu.ro/fara-categorie/concursul-de-roboti-mobili-powered-by-marquardt-4/</t>
  </si>
  <si>
    <t>27 februarie 2020</t>
  </si>
  <si>
    <t>Salonului Internaţional al Inovării şi Cercetării Ştiinţifice Studenţeşti – Cadet INOVA’20</t>
  </si>
  <si>
    <t>Bârsan Alexandru</t>
  </si>
  <si>
    <t>http://cadetinova.ro/index.php/ro/</t>
  </si>
  <si>
    <t>26 - 28 martie 2020</t>
  </si>
  <si>
    <t>Roboți în acțiune / Formula Student Car - ULBS Racing Team</t>
  </si>
  <si>
    <t>Noaptea Cercetătorilor</t>
  </si>
  <si>
    <t>http://cercetare.ulbsibiu.ro/nc.html</t>
  </si>
  <si>
    <t>26 noiembrie 2020</t>
  </si>
  <si>
    <t>Echipamente în sfera Industry 4.0</t>
  </si>
  <si>
    <t>aT Arena 4.0</t>
  </si>
  <si>
    <t>https://at-arena.com/</t>
  </si>
  <si>
    <t>4-6 noiembrie 2020</t>
  </si>
  <si>
    <t>Mechanical ventilator prototype / Mobile and autonomous robots</t>
  </si>
  <si>
    <t>https://events.ulbsibiu.ro/innovationdays/</t>
  </si>
  <si>
    <t>https://cercetare.ulbsibiu.ro/ro/noaptea-cercetatorilor/</t>
  </si>
  <si>
    <t>Noaptea Cercetatorilor</t>
  </si>
  <si>
    <t>https://www.ulbsibiu.ro/news/noaptea-cercetatorilor-2020-initial/</t>
  </si>
  <si>
    <t>27 noiembrie</t>
  </si>
  <si>
    <t>Ingineria în ajutorul medicinei / Roboți în acțiune / Formula Student Car - ULBS Racing Team</t>
  </si>
  <si>
    <t>27 noiembrie 2020</t>
  </si>
  <si>
    <t>Lumea robotilor industriali</t>
  </si>
  <si>
    <t>https://events.ulbsibiu.ro/innovationdays/mechanical-ventilator.php</t>
  </si>
  <si>
    <t>Maroșan Adrian</t>
  </si>
  <si>
    <t>Noaptea Cercetatorilor 2020 / Responsabil Facultatea de Inginerie</t>
  </si>
  <si>
    <t>OLEKSIK, V.</t>
  </si>
  <si>
    <t>Stand mecatronic, Roboti mobili autonomi</t>
  </si>
  <si>
    <t>Popp ilie Octavian</t>
  </si>
  <si>
    <t>Noaptea Cercetatorilor ULBS, 2020</t>
  </si>
  <si>
    <t>http://cercetare.ulbsibiu.ro/NoapteaCercetatorilor/NC20120/ProgramNC2019scurt.pdf</t>
  </si>
  <si>
    <t xml:space="preserve">Sibiu Innovation Days </t>
  </si>
  <si>
    <t>https://events.ulbsibiu.ro/innovationdays/innovative-projects.php</t>
  </si>
  <si>
    <t>26-27.11.2020</t>
  </si>
  <si>
    <t>Cadet Inova 2020</t>
  </si>
  <si>
    <t>https://cadetinova.ro/index.php/ro/organizare/catalog/catalog-inova-20</t>
  </si>
  <si>
    <t>26-28.03.2020</t>
  </si>
  <si>
    <t>27.02.2020</t>
  </si>
  <si>
    <t>4-6.11.2020</t>
  </si>
  <si>
    <t>Noaptea cercetatorilor</t>
  </si>
  <si>
    <t> http://cercetare.ulbsibiu.ro/nc.html</t>
  </si>
  <si>
    <t>SYNTHESIS OF A ZNO CATALYST WITH ENHANCED PHOTOCATALYTIC ACTIVITY IN THE ELIMINATION OF HAZARDOUS WATER POLLUTANTS UNDER SOLAR IRRADIATION</t>
  </si>
  <si>
    <t>S. Siamer [University of Sciences and Technology Houari Boumediene, Laboratory of Reaction Engineering, BP 32, El-Allia, Bab-Ezzouar, 16111 Algiers, Algeria; 2Univ Rennes, Ecole Nationale Supérieure de Chimie de Rennes, CNRS, ISCR – UMR6226, Rennes, France]; S. Bouafia [University of Sciences and Technology Houari Boumediene, Laboratory of Reaction Engineering, BP 32, El-Allia, Bab-Ezzouar, 16111 Algiers, Algeria], N. Vrinceanu [“Lucian Blaga” University of Sibiu,  Faculty of Engineering, 2-4 Emil Cioran Street, 550024 Sibiu, Romania];  A. Constandache 4, A. Berbecaru5, E. Matei5 and  L. Favier2; ; 3</t>
  </si>
  <si>
    <t>ROMAT 2020</t>
  </si>
  <si>
    <t>http://www.smmmf.pub.ro/wp-content/uploads/2020/11/RoMAT-2020_Flyer_06.11.2020.pdf</t>
  </si>
  <si>
    <t>Multi-Objective Optimization of Speculative and Anticipative Multi Core Architectures</t>
  </si>
  <si>
    <t>Claudiu Buduleci, Árpád Gellért, Adrian Florea, Radu Chiș, Remus Brad</t>
  </si>
  <si>
    <t>16th International Summer School on Advanced Computer Architecture and Compilation for High-performance Embedded Systems</t>
  </si>
  <si>
    <t>https://www.hipeac.net/acaces/2020/#/program/sessions/7831/program/</t>
  </si>
  <si>
    <t>Virtual Poster Session
 July 15th 2020</t>
  </si>
  <si>
    <t>The effects of textual enhancement on development in L2 derivational morphology: A multi-site longitudinal study</t>
  </si>
  <si>
    <t>Andrea Revesz, Mina Vasalou, Laura Benton - University College London 
Adrian Florea, Ioan P Mihu
Roger Gilabert - University of Barcelona
Leona Johansson Bunting, Ylva Hård af Segerstad - University of Goteborg
Cliff Parry - British Council Greece</t>
  </si>
  <si>
    <t>2020 conference of the American Association for Applied Linguistics (AAAL)</t>
  </si>
  <si>
    <t>https://aaal.confex.com/aaal/2020/meetingapp.cgi/Session/4404</t>
  </si>
  <si>
    <t>29.03.2020</t>
  </si>
  <si>
    <t>Multi-Objective Optimization of Speculative and Anticipative Multi-Core Architectures</t>
  </si>
  <si>
    <t>HiPEAC, the European Network of Excellence on High
Performance and Embedded Architecture and Compilation</t>
  </si>
  <si>
    <t>https://www.researchgate.net/profile/Arpad-Gellert/publication/343054696_Multi-Objective_Optimization_of_Speculative_and_Anticipative_Multi-Core_Architectures/links/5f1405ba92851c1eff1e572c/Multi-Objective-Optimization-of-Speculative-and-Anticipative-Multi-Core-Architectures.pdf</t>
  </si>
  <si>
    <t>6-17 Iulie 2020</t>
  </si>
  <si>
    <t>“ORA” DE CERCETARE EURISTICĂ, (partea V-a)</t>
  </si>
  <si>
    <t xml:space="preserve">Noaptea Cercetatorilor </t>
  </si>
  <si>
    <t>https://meet.google.com/lookup/ekfz7ceu22
https://www.ulbsibiu.ro/news/noaptea-cercetatorilor-2020-initial/</t>
  </si>
  <si>
    <t>Multi-Objective Optimization of Speculative and Anticipative Multi-Core Architectures, ISBN 9789078427001, pp. 11-14, Fiuggi, Italy, July 2020.</t>
  </si>
  <si>
    <t>Claudiu Buduleci, Arpad Gellert, Adrian Florea, Radu Chiș, Remus Brad</t>
  </si>
  <si>
    <t>https://www.hipeac.net/acaces/2020/#/</t>
  </si>
  <si>
    <t>6-17 July 2020</t>
  </si>
  <si>
    <t>Tuning a Mamdani Fuzzy Controller with an Imperialist Competitive Algorithm</t>
  </si>
  <si>
    <t>MDIS 2020</t>
  </si>
  <si>
    <t>22-24 oct 2020</t>
  </si>
  <si>
    <t>Extended reality technologies for sustainable development and administration of cultural spaces</t>
  </si>
  <si>
    <t xml:space="preserve">Alex Butean (ULBS),
Morar Anca (UPB), 
Andrei Daian(Indsoft - industrial)
Moldoveanu Alin (UPB), 
</t>
  </si>
  <si>
    <t>Proceedings of the  6th TECHNIUM International Conference</t>
  </si>
  <si>
    <t xml:space="preserve">https://techniumscience.com/index.php/conference/article/view/1580 </t>
  </si>
  <si>
    <t>27.08.2020</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</si>
</sst>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m/yyyy"/>
    <numFmt numFmtId="165" formatCode="d\-m"/>
    <numFmt numFmtId="166" formatCode="0;[Red]0"/>
    <numFmt numFmtId="167" formatCode="d\.m"/>
    <numFmt numFmtId="168" formatCode="dd\.mm\.yyyy"/>
    <numFmt numFmtId="169" formatCode="d\.m\.yyyy"/>
    <numFmt numFmtId="170" formatCode="dd\-mm\-yy"/>
    <numFmt numFmtId="171" formatCode="mmm\ yyyy"/>
    <numFmt numFmtId="172" formatCode="mmmm\ yyyy"/>
    <numFmt numFmtId="173" formatCode="d\ mmmm\ yyyy"/>
    <numFmt numFmtId="174" formatCode="yyyy\.m"/>
    <numFmt numFmtId="175" formatCode="0.00;[Red]0.00"/>
    <numFmt numFmtId="176" formatCode="mmmd"/>
    <numFmt numFmtId="177" formatCode="d\.mmmyy"/>
    <numFmt numFmtId="178" formatCode="d/m/yyyy"/>
  </numFmts>
  <fonts count="170">
    <font>
      <sz val="11.0"/>
      <color theme="1"/>
      <name val="Calibri"/>
    </font>
    <font>
      <sz val="10.0"/>
      <color rgb="FF000000"/>
      <name val="Arial narrow"/>
    </font>
    <font>
      <b/>
      <sz val="10.0"/>
      <color theme="1"/>
      <name val="Arial narrow"/>
    </font>
    <font>
      <sz val="10.0"/>
      <color theme="1"/>
      <name val="Arial narrow"/>
    </font>
    <font>
      <b/>
      <sz val="11.0"/>
      <color rgb="FF000000"/>
      <name val="Calibri"/>
    </font>
    <font>
      <sz val="12.0"/>
      <color rgb="FF000000"/>
      <name val="&quot;times new roman&quot;"/>
    </font>
    <font>
      <sz val="11.0"/>
      <color rgb="FF000000"/>
      <name val="Calibri"/>
    </font>
    <font>
      <sz val="10.0"/>
      <color rgb="FFFF0000"/>
      <name val="Arial narrow"/>
    </font>
    <font>
      <b/>
      <sz val="12.0"/>
      <color rgb="FF000000"/>
      <name val="Arial narrow"/>
    </font>
    <font/>
    <font>
      <b/>
      <sz val="10.0"/>
      <color rgb="FF000000"/>
      <name val="Arial narrow"/>
    </font>
    <font>
      <b/>
      <sz val="10.0"/>
      <color rgb="FFFF0000"/>
      <name val="Arial narrow"/>
    </font>
    <font>
      <b/>
      <sz val="9.0"/>
      <color rgb="FFFF0000"/>
      <name val="Arial narrow"/>
    </font>
    <font>
      <b/>
      <sz val="9.0"/>
      <color rgb="FF000000"/>
      <name val="Arial narrow"/>
    </font>
    <font>
      <b/>
      <sz val="9.0"/>
      <color rgb="FF000000"/>
      <name val="Calibri"/>
    </font>
    <font>
      <sz val="11.0"/>
      <color theme="1"/>
      <name val="Arial narrow"/>
    </font>
    <font>
      <u/>
      <sz val="11.0"/>
      <color rgb="FF0000FF"/>
      <name val="Arial narrow"/>
    </font>
    <font>
      <b/>
      <sz val="11.0"/>
      <color theme="1"/>
      <name val="Arial narrow"/>
    </font>
    <font>
      <u/>
      <sz val="11.0"/>
      <color rgb="FF0000FF"/>
      <name val="Arial narrow"/>
    </font>
    <font>
      <u/>
      <sz val="11.0"/>
      <color rgb="FF0000FF"/>
      <name val="Arial narrow"/>
    </font>
    <font>
      <u/>
      <sz val="11.0"/>
      <color rgb="FF000000"/>
      <name val="Arial narrow"/>
    </font>
    <font>
      <sz val="11.0"/>
      <color rgb="FF000000"/>
      <name val="Arial narrow"/>
    </font>
    <font>
      <u/>
      <sz val="11.0"/>
      <color rgb="FF000000"/>
      <name val="Arial narrow"/>
    </font>
    <font>
      <u/>
      <sz val="11.0"/>
      <color rgb="FF0000FF"/>
      <name val="Arial narrow"/>
    </font>
    <font>
      <u/>
      <sz val="11.0"/>
      <color rgb="FF0000FF"/>
      <name val="Arial narrow"/>
    </font>
    <font>
      <u/>
      <sz val="11.0"/>
      <color rgb="FF0000FF"/>
      <name val="Arial narrow"/>
    </font>
    <font>
      <u/>
      <sz val="11.0"/>
      <color rgb="FF000000"/>
      <name val="Arial narrow"/>
    </font>
    <font>
      <u/>
      <sz val="11.0"/>
      <color rgb="FF000000"/>
      <name val="Arial narrow"/>
    </font>
    <font>
      <u/>
      <sz val="11.0"/>
      <color rgb="FF000000"/>
      <name val="Arial narrow"/>
    </font>
    <font>
      <b/>
      <sz val="10.0"/>
      <color rgb="FFDD0806"/>
      <name val="Arial narrow"/>
    </font>
    <font>
      <sz val="11.0"/>
      <color theme="1"/>
      <name val="&quot;arial narrow&quot;"/>
    </font>
    <font>
      <u/>
      <sz val="11.0"/>
      <color rgb="FF0000FF"/>
      <name val="Calibri"/>
    </font>
    <font>
      <b/>
      <sz val="11.0"/>
      <color theme="1"/>
      <name val="&quot;arial narrow&quot;"/>
    </font>
    <font>
      <b/>
      <sz val="11.0"/>
      <color rgb="FF000000"/>
      <name val="Arial narrow"/>
    </font>
    <font>
      <b/>
      <sz val="10.0"/>
      <color rgb="FF000000"/>
      <name val="Calibri"/>
    </font>
    <font>
      <b/>
      <sz val="11.0"/>
      <color rgb="FFFF0000"/>
      <name val="Calibri"/>
    </font>
    <font>
      <sz val="11.0"/>
      <color rgb="FFFF0000"/>
      <name val="Calibri"/>
    </font>
    <font>
      <u/>
      <sz val="11.0"/>
      <color theme="1"/>
      <name val="Arial narrow"/>
    </font>
    <font>
      <u/>
      <sz val="11.0"/>
      <color rgb="FF000000"/>
      <name val="Arial narrow"/>
    </font>
    <font>
      <u/>
      <sz val="11.0"/>
      <color theme="1"/>
      <name val="Arial narrow"/>
    </font>
    <font>
      <u/>
      <sz val="11.0"/>
      <color rgb="FF000000"/>
      <name val="Arial narrow"/>
    </font>
    <font>
      <u/>
      <sz val="11.0"/>
      <color rgb="FF0000FF"/>
      <name val="Arial narrow"/>
    </font>
    <font>
      <u/>
      <sz val="11.0"/>
      <color rgb="FF0000FF"/>
      <name val="Arial narrow"/>
    </font>
    <font>
      <u/>
      <sz val="11.0"/>
      <color theme="1"/>
      <name val="Arial narrow"/>
    </font>
    <font>
      <u/>
      <sz val="11.0"/>
      <color rgb="FF0000FF"/>
      <name val="Arial narrow"/>
    </font>
    <font>
      <u/>
      <sz val="11.0"/>
      <color rgb="FF366092"/>
      <name val="Arial narrow"/>
    </font>
    <font>
      <u/>
      <sz val="11.0"/>
      <color rgb="FF0000FF"/>
      <name val="Arial narrow"/>
    </font>
    <font>
      <u/>
      <sz val="11.0"/>
      <color rgb="FF0000FF"/>
      <name val="Arial narrow"/>
    </font>
    <font>
      <u/>
      <sz val="11.0"/>
      <color rgb="FF0000FF"/>
      <name val="Arial narrow"/>
    </font>
    <font>
      <u/>
      <sz val="11.0"/>
      <color rgb="FF0000FF"/>
      <name val="Arial narrow"/>
    </font>
    <font>
      <u/>
      <sz val="11.0"/>
      <color theme="1"/>
      <name val="Arial narrow"/>
    </font>
    <font>
      <u/>
      <sz val="11.0"/>
      <color theme="10"/>
      <name val="Arial narrow"/>
    </font>
    <font>
      <u/>
      <sz val="11.0"/>
      <color theme="1"/>
      <name val="Arial narrow"/>
    </font>
    <font>
      <u/>
      <sz val="11.0"/>
      <color theme="10"/>
      <name val="Arial narrow"/>
    </font>
    <font>
      <u/>
      <sz val="10.0"/>
      <color theme="1"/>
      <name val="Arial narrow"/>
    </font>
    <font>
      <u/>
      <sz val="10.0"/>
      <color theme="1"/>
      <name val="Arial narrow"/>
    </font>
    <font>
      <u/>
      <sz val="10.0"/>
      <color rgb="FF0000FF"/>
      <name val="Arial narrow"/>
    </font>
    <font>
      <u/>
      <sz val="10.0"/>
      <color theme="1"/>
      <name val="Arial narrow"/>
    </font>
    <font>
      <u/>
      <sz val="11.0"/>
      <color theme="10"/>
      <name val="Calibri"/>
    </font>
    <font>
      <u/>
      <sz val="10.0"/>
      <color rgb="FFFF0000"/>
      <name val="Arial narrow"/>
    </font>
    <font>
      <b/>
      <sz val="11.0"/>
      <color theme="1"/>
      <name val="Calibri"/>
    </font>
    <font>
      <sz val="10.0"/>
      <color rgb="FF222222"/>
      <name val="Arial narrow"/>
    </font>
    <font>
      <u/>
      <sz val="10.0"/>
      <color rgb="FF0000FF"/>
      <name val="Arial narrow"/>
    </font>
    <font>
      <u/>
      <sz val="11.0"/>
      <color theme="10"/>
      <name val="Calibri"/>
    </font>
    <font>
      <u/>
      <sz val="11.0"/>
      <color theme="10"/>
      <name val="Calibri"/>
    </font>
    <font>
      <u/>
      <sz val="11.0"/>
      <color theme="10"/>
      <name val="Calibri"/>
    </font>
    <font>
      <u/>
      <sz val="11.0"/>
      <color theme="10"/>
      <name val="Calibri"/>
    </font>
    <font>
      <u/>
      <sz val="10.0"/>
      <color theme="1"/>
      <name val="Arial narrow"/>
    </font>
    <font>
      <u/>
      <sz val="10.0"/>
      <color theme="1"/>
      <name val="Arial narrow"/>
    </font>
    <font>
      <u/>
      <sz val="10.0"/>
      <color theme="1"/>
      <name val="Arial narrow"/>
    </font>
    <font>
      <sz val="11.0"/>
      <color rgb="FF0000D4"/>
      <name val="Arial narrow"/>
    </font>
    <font>
      <b/>
      <sz val="12.0"/>
      <color theme="1"/>
      <name val="Arial narrow"/>
    </font>
    <font>
      <u/>
      <sz val="11.0"/>
      <color rgb="FF0000FF"/>
      <name val="Arial narrow"/>
    </font>
    <font>
      <u/>
      <sz val="11.0"/>
      <color rgb="FF0000FF"/>
      <name val="Arial narrow"/>
    </font>
    <font>
      <u/>
      <sz val="11.0"/>
      <color rgb="FF0000FF"/>
      <name val="Arial narrow"/>
    </font>
    <font>
      <sz val="11.0"/>
      <color rgb="FF222222"/>
      <name val="Arial narrow"/>
    </font>
    <font>
      <u/>
      <sz val="11.0"/>
      <color rgb="FF0000FF"/>
      <name val="Arial narrow"/>
    </font>
    <font>
      <u/>
      <sz val="11.0"/>
      <color rgb="FF180284"/>
      <name val="Arial narrow"/>
    </font>
    <font>
      <u/>
      <sz val="11.0"/>
      <color rgb="FF180284"/>
      <name val="Arial narrow"/>
    </font>
    <font>
      <sz val="11.0"/>
      <color rgb="FF000000"/>
      <name val="Arial"/>
    </font>
    <font>
      <u/>
      <sz val="11.0"/>
      <color rgb="FF000000"/>
      <name val="Arial"/>
    </font>
    <font>
      <b/>
      <sz val="11.0"/>
      <color rgb="FF000000"/>
      <name val="Arial"/>
    </font>
    <font>
      <u/>
      <sz val="11.0"/>
      <color rgb="FF000000"/>
      <name val="Arial"/>
    </font>
    <font>
      <sz val="11.0"/>
      <color rgb="FF000000"/>
      <name val="&quot;arial narrow&quot;"/>
    </font>
    <font>
      <u/>
      <sz val="11.0"/>
      <color rgb="FF0000FF"/>
      <name val="Calibri"/>
    </font>
    <font>
      <sz val="10.0"/>
      <color theme="1"/>
      <name val="Arial"/>
    </font>
    <font>
      <sz val="11.0"/>
      <color rgb="FFDD0806"/>
      <name val="Calibri"/>
    </font>
    <font>
      <sz val="11.0"/>
      <color rgb="FF1A1A1A"/>
      <name val="Arial narrow"/>
    </font>
    <font>
      <u/>
      <sz val="11.0"/>
      <color theme="10"/>
      <name val="Calibri"/>
    </font>
    <font>
      <u/>
      <sz val="11.0"/>
      <color rgb="FF1155CC"/>
      <name val="Arial narrow"/>
    </font>
    <font>
      <sz val="11.0"/>
      <color rgb="FF000000"/>
      <name val="Roboto"/>
    </font>
    <font>
      <sz val="11.0"/>
      <color rgb="FF2A2D35"/>
      <name val="Arial narrow"/>
    </font>
    <font>
      <u/>
      <sz val="11.0"/>
      <color rgb="FF0000FF"/>
      <name val="Arial narrow"/>
    </font>
    <font>
      <u/>
      <sz val="11.0"/>
      <color rgb="FF0000FF"/>
      <name val="Arial narrow"/>
    </font>
    <font>
      <u/>
      <sz val="11.0"/>
      <color rgb="FF000000"/>
      <name val="Arial narrow"/>
    </font>
    <font>
      <u/>
      <sz val="11.0"/>
      <color rgb="FF0000FF"/>
      <name val="Calibri"/>
    </font>
    <font>
      <u/>
      <sz val="11.0"/>
      <color rgb="FF0000FF"/>
      <name val="Calibri"/>
    </font>
    <font>
      <u/>
      <sz val="11.0"/>
      <color rgb="FF0000FF"/>
      <name val="&quot;arial narrow&quot;"/>
    </font>
    <font>
      <u/>
      <sz val="11.0"/>
      <color rgb="FF0000FF"/>
      <name val="&quot;arial narrow&quot;"/>
    </font>
    <font>
      <sz val="8.0"/>
      <color rgb="FF2A2D35"/>
      <name val="Arial"/>
    </font>
    <font>
      <u/>
      <sz val="11.0"/>
      <color rgb="FF0000FF"/>
      <name val="Calibri"/>
    </font>
    <font>
      <b/>
      <sz val="11.0"/>
      <color rgb="FF000000"/>
      <name val="&quot;arial narrow&quot;"/>
    </font>
    <font>
      <u/>
      <sz val="11.0"/>
      <color rgb="FF0000FF"/>
      <name val="Calibri"/>
    </font>
    <font>
      <u/>
      <sz val="11.0"/>
      <color rgb="FF0000FF"/>
      <name val="Calibri"/>
    </font>
    <font>
      <sz val="11.0"/>
      <color rgb="FF2A2D35"/>
      <name val="Inherit"/>
    </font>
    <font>
      <sz val="11.0"/>
      <color rgb="FFFFFFFF"/>
      <name val="&quot;arial narrow&quot;"/>
    </font>
    <font>
      <u/>
      <sz val="11.0"/>
      <color rgb="FF000000"/>
      <name val="Calibri"/>
    </font>
    <font>
      <sz val="11.0"/>
      <color rgb="FF212529"/>
      <name val="&quot;arial narrow&quot;"/>
    </font>
    <font>
      <u/>
      <sz val="11.0"/>
      <color rgb="FF0000FF"/>
      <name val="&quot;arial narrow&quot;"/>
    </font>
    <font>
      <sz val="12.0"/>
      <color rgb="FFC73C42"/>
      <name val="Arial"/>
    </font>
    <font>
      <u/>
      <sz val="11.0"/>
      <color rgb="FF0000FF"/>
      <name val="Calibri"/>
    </font>
    <font>
      <i/>
      <sz val="11.0"/>
      <color theme="1"/>
      <name val="&quot;arial narrow&quot;"/>
    </font>
    <font>
      <u/>
      <sz val="11.0"/>
      <color rgb="FF0000FF"/>
      <name val="&quot;arial narrow&quot;"/>
    </font>
    <font>
      <u/>
      <sz val="11.0"/>
      <color rgb="FF0000FF"/>
      <name val="&quot;arial narrow&quot;"/>
    </font>
    <font>
      <u/>
      <sz val="11.0"/>
      <color rgb="FF0000FF"/>
      <name val="&quot;arial narrow&quot;"/>
    </font>
    <font>
      <u/>
      <sz val="11.0"/>
      <color rgb="FF0000FF"/>
      <name val="&quot;arial narrow&quot;"/>
    </font>
    <font>
      <u/>
      <sz val="11.0"/>
      <color rgb="FF0000FF"/>
      <name val="&quot;arial narrow&quot;"/>
    </font>
    <font>
      <u/>
      <sz val="11.0"/>
      <color rgb="FFDD0806"/>
      <name val="&quot;arial narrow&quot;"/>
    </font>
    <font>
      <sz val="11.0"/>
      <color rgb="FFDD0806"/>
      <name val="&quot;arial narrow&quot;"/>
    </font>
    <font>
      <sz val="11.0"/>
      <color rgb="FF008080"/>
      <name val="&quot;arial narrow&quot;"/>
    </font>
    <font>
      <u/>
      <sz val="11.0"/>
      <color rgb="FF0000FF"/>
      <name val="Calibri"/>
    </font>
    <font>
      <u/>
      <sz val="11.0"/>
      <color rgb="FF0000FF"/>
      <name val="&quot;arial narrow&quot;"/>
    </font>
    <font>
      <sz val="11.0"/>
      <color rgb="FF333333"/>
      <name val="&quot;arial narrow&quot;"/>
    </font>
    <font>
      <u/>
      <sz val="11.0"/>
      <color rgb="FF0000FF"/>
      <name val="&quot;arial narrow&quot;"/>
    </font>
    <font>
      <u/>
      <sz val="11.0"/>
      <color rgb="FF0000FF"/>
      <name val="&quot;arial narrow&quot;"/>
    </font>
    <font>
      <u/>
      <sz val="11.0"/>
      <color theme="1"/>
      <name val="Calibri"/>
    </font>
    <font>
      <u/>
      <sz val="11.0"/>
      <color rgb="FF0000FF"/>
      <name val="Calibri"/>
    </font>
    <font>
      <u/>
      <sz val="11.0"/>
      <color rgb="FF0000FF"/>
      <name val="Calibri"/>
    </font>
    <font>
      <u/>
      <sz val="11.0"/>
      <color rgb="FF0000FF"/>
      <name val="Arial narrow"/>
    </font>
    <font>
      <u/>
      <sz val="11.0"/>
      <color rgb="FF0000FF"/>
      <name val="Arial narrow"/>
    </font>
    <font>
      <u/>
      <sz val="11.0"/>
      <color rgb="FF0000FF"/>
      <name val="Calibri"/>
    </font>
    <font>
      <u/>
      <sz val="11.0"/>
      <color rgb="FF0000FF"/>
      <name val="&quot;arial narrow&quot;"/>
    </font>
    <font>
      <sz val="11.0"/>
      <color theme="1"/>
      <name val="Arial"/>
    </font>
    <font>
      <u/>
      <sz val="11.0"/>
      <color rgb="FF0000FF"/>
      <name val="Arial"/>
    </font>
    <font>
      <u/>
      <sz val="11.0"/>
      <color rgb="FF0000FF"/>
      <name val="Calibri"/>
    </font>
    <font>
      <u/>
      <sz val="11.0"/>
      <color rgb="FF0000FF"/>
      <name val="Calibri"/>
    </font>
    <font>
      <u/>
      <sz val="11.0"/>
      <color rgb="FF0000FF"/>
      <name val="&quot;arial narrow&quot;"/>
    </font>
    <font>
      <u/>
      <sz val="11.0"/>
      <color rgb="FF0000FF"/>
      <name val="&quot;arial narrow&quot;"/>
    </font>
    <font>
      <u/>
      <sz val="11.0"/>
      <color rgb="FF0000FF"/>
      <name val="Calibri"/>
    </font>
    <font>
      <u/>
      <sz val="11.0"/>
      <color rgb="FF000000"/>
      <name val="Arial"/>
    </font>
    <font>
      <u/>
      <sz val="11.0"/>
      <color rgb="FF000000"/>
      <name val="&quot;arial narrow&quot;"/>
    </font>
    <font>
      <u/>
      <sz val="11.0"/>
      <color theme="10"/>
      <name val="Calibri"/>
    </font>
    <font>
      <u/>
      <sz val="11.0"/>
      <color rgb="FF0000FF"/>
      <name val="Arial narrow"/>
    </font>
    <font>
      <u/>
      <sz val="11.0"/>
      <color theme="1"/>
      <name val="Arial narrow"/>
    </font>
    <font>
      <u/>
      <sz val="11.0"/>
      <color rgb="FF0000FF"/>
      <name val="Arial narrow"/>
    </font>
    <font>
      <u/>
      <sz val="11.0"/>
      <color rgb="FF0000FF"/>
      <name val="Arial narrow"/>
    </font>
    <font>
      <u/>
      <sz val="11.0"/>
      <color rgb="FF0000FF"/>
      <name val="Arial narrow"/>
    </font>
    <font>
      <u/>
      <sz val="11.0"/>
      <color rgb="FF0000FF"/>
      <name val="&quot;arial narrow&quot;"/>
    </font>
    <font>
      <u/>
      <sz val="11.0"/>
      <color rgb="FF0000FF"/>
      <name val="Calibri"/>
    </font>
    <font>
      <sz val="11.0"/>
      <color rgb="FF26282A"/>
      <name val="Arial narrow"/>
    </font>
    <font>
      <u/>
      <sz val="11.0"/>
      <color rgb="FF0000FF"/>
      <name val="Arial narrow"/>
    </font>
    <font>
      <u/>
      <sz val="11.0"/>
      <color rgb="FF0000FF"/>
      <name val="Calibri"/>
    </font>
    <font>
      <u/>
      <sz val="11.0"/>
      <color rgb="FF0000FF"/>
      <name val="&quot;arial narrow&quot;"/>
    </font>
    <font>
      <u/>
      <sz val="11.0"/>
      <color rgb="FF180284"/>
      <name val="Arial narrow"/>
    </font>
    <font>
      <u/>
      <sz val="11.0"/>
      <color rgb="FF0000FF"/>
      <name val="Arial narrow"/>
    </font>
    <font>
      <u/>
      <sz val="11.0"/>
      <color rgb="FF0000FF"/>
      <name val="Calibri"/>
    </font>
    <font>
      <u/>
      <sz val="11.0"/>
      <color rgb="FF0000FF"/>
      <name val="Calibri"/>
    </font>
    <font>
      <u/>
      <sz val="11.0"/>
      <color rgb="FF0000FF"/>
      <name val="Calibri"/>
    </font>
    <font>
      <u/>
      <sz val="11.0"/>
      <color rgb="FF0000FF"/>
      <name val="Arial narrow"/>
    </font>
    <font>
      <sz val="11.0"/>
      <color rgb="FF333333"/>
      <name val="Arial narrow"/>
    </font>
    <font>
      <u/>
      <sz val="11.0"/>
      <color rgb="FF0000FF"/>
      <name val="Arial narrow"/>
    </font>
    <font>
      <u/>
      <sz val="11.0"/>
      <color rgb="FF0000FF"/>
      <name val="Calibri"/>
    </font>
    <font>
      <u/>
      <sz val="11.0"/>
      <color rgb="FF0000FF"/>
      <name val="Arial"/>
    </font>
    <font>
      <b/>
      <sz val="11.0"/>
      <color theme="1"/>
      <name val="Arial"/>
    </font>
    <font>
      <u/>
      <sz val="11.0"/>
      <color rgb="FF0000FF"/>
      <name val="Arial"/>
    </font>
    <font>
      <b/>
      <sz val="8.0"/>
      <color rgb="FF000000"/>
      <name val="&quot;arial narrow&quot;"/>
    </font>
    <font>
      <sz val="8.0"/>
      <color theme="1"/>
      <name val="&quot;arial narrow&quot;"/>
    </font>
    <font>
      <sz val="8.0"/>
      <color theme="1"/>
      <name val="&quot;times new roman&quot;"/>
    </font>
    <font>
      <sz val="8.0"/>
      <color rgb="FF000000"/>
      <name val="&quot;arial narrow&quot;"/>
    </font>
    <font>
      <u/>
      <sz val="11.0"/>
      <color rgb="FF0000FF"/>
      <name val="Calibri"/>
    </font>
  </fonts>
  <fills count="11">
    <fill>
      <patternFill patternType="none"/>
    </fill>
    <fill>
      <patternFill patternType="lightGray"/>
    </fill>
    <fill>
      <patternFill patternType="solid">
        <fgColor rgb="FFFBD4B4"/>
        <bgColor rgb="FFFBD4B4"/>
      </patternFill>
    </fill>
    <fill>
      <patternFill patternType="solid">
        <fgColor rgb="FFEAF1DD"/>
        <bgColor rgb="FFEAF1DD"/>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FFFF99"/>
        <bgColor rgb="FFFFFF99"/>
      </patternFill>
    </fill>
    <fill>
      <patternFill patternType="solid">
        <fgColor rgb="FFFFCC00"/>
        <bgColor rgb="FFFFCC00"/>
      </patternFill>
    </fill>
    <fill>
      <patternFill patternType="solid">
        <fgColor rgb="FFDD0806"/>
        <bgColor rgb="FFDD0806"/>
      </patternFill>
    </fill>
    <fill>
      <patternFill patternType="solid">
        <fgColor rgb="FFFF0000"/>
        <bgColor rgb="FFFF0000"/>
      </patternFill>
    </fill>
  </fills>
  <borders count="2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left/>
      <right style="thin">
        <color rgb="FF000000"/>
      </right>
      <top style="thin">
        <color rgb="FF000000"/>
      </top>
      <bottom/>
    </border>
    <border>
      <right style="thin">
        <color rgb="FF000000"/>
      </right>
      <top style="thin">
        <color rgb="FF000000"/>
      </top>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top/>
      <bottom/>
    </border>
    <border>
      <top/>
      <bottom/>
    </border>
    <border>
      <right/>
      <top/>
      <bottom/>
    </border>
    <border>
      <left style="thin">
        <color rgb="FF000000"/>
      </left>
      <right style="thin">
        <color rgb="FF000000"/>
      </right>
      <top style="thin">
        <color rgb="FF000000"/>
      </top>
    </border>
    <border>
      <right/>
      <top style="thin">
        <color rgb="FF000000"/>
      </top>
      <bottom style="thin">
        <color rgb="FF000000"/>
      </bottom>
    </border>
    <border>
      <right style="thin">
        <color rgb="FF000000"/>
      </right>
    </border>
    <border>
      <left style="thin">
        <color rgb="FF000000"/>
      </left>
      <right style="thin">
        <color rgb="FF000000"/>
      </right>
    </border>
    <border>
      <left style="thin">
        <color rgb="FF000000"/>
      </left>
      <right/>
      <top style="thin">
        <color rgb="FF000000"/>
      </top>
      <bottom/>
    </border>
    <border>
      <left style="medium">
        <color rgb="FF000000"/>
      </left>
      <right style="medium">
        <color rgb="FF000000"/>
      </right>
      <top style="medium">
        <color rgb="FF000000"/>
      </top>
      <bottom style="medium">
        <color rgb="FF000000"/>
      </bottom>
    </border>
    <border>
      <left style="medium">
        <color rgb="FFC0C0C0"/>
      </left>
      <right style="medium">
        <color rgb="FF000000"/>
      </right>
      <top style="medium">
        <color rgb="FF000000"/>
      </top>
      <bottom style="medium">
        <color rgb="FF000000"/>
      </bottom>
    </border>
    <border>
      <left style="thin">
        <color rgb="FF000000"/>
      </left>
      <right style="thin">
        <color rgb="FF000000"/>
      </right>
      <top/>
      <bottom/>
    </border>
    <border>
      <left/>
      <right style="thin">
        <color rgb="FF000000"/>
      </right>
      <top/>
      <bottom/>
    </border>
  </borders>
  <cellStyleXfs count="1">
    <xf borderId="0" fillId="0" fontId="0" numFmtId="0" applyAlignment="1" applyFont="1"/>
  </cellStyleXfs>
  <cellXfs count="781">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1" fillId="2" fontId="2" numFmtId="0" xfId="0" applyBorder="1" applyFill="1" applyFont="1"/>
    <xf borderId="1" fillId="0" fontId="3" numFmtId="0" xfId="0" applyAlignment="1" applyBorder="1" applyFont="1">
      <alignment horizontal="center"/>
    </xf>
    <xf borderId="0" fillId="0" fontId="3" numFmtId="0" xfId="0" applyAlignment="1" applyFont="1">
      <alignment horizontal="center"/>
    </xf>
    <xf borderId="0" fillId="0" fontId="1" numFmtId="0" xfId="0" applyAlignment="1" applyFont="1">
      <alignment horizontal="center" shrinkToFit="0" wrapText="1"/>
    </xf>
    <xf borderId="0" fillId="0" fontId="0" numFmtId="0" xfId="0" applyAlignment="1" applyFont="1">
      <alignment horizontal="center" shrinkToFit="0" textRotation="90" wrapText="1"/>
    </xf>
    <xf borderId="0" fillId="0" fontId="0" numFmtId="0" xfId="0" applyAlignment="1" applyFont="1">
      <alignment horizontal="center" shrinkToFit="0" wrapText="1"/>
    </xf>
    <xf borderId="1" fillId="2" fontId="4" numFmtId="0" xfId="0" applyAlignment="1" applyBorder="1" applyFont="1">
      <alignment horizontal="center" shrinkToFit="0" vertical="center" wrapText="1"/>
    </xf>
    <xf borderId="2" fillId="2" fontId="4" numFmtId="0" xfId="0" applyAlignment="1" applyBorder="1" applyFont="1">
      <alignment horizontal="center" shrinkToFit="0" vertical="center" wrapText="1"/>
    </xf>
    <xf borderId="1" fillId="3" fontId="4" numFmtId="0" xfId="0" applyAlignment="1" applyBorder="1" applyFill="1" applyFont="1">
      <alignment horizontal="center" shrinkToFit="0" vertical="center" wrapText="1"/>
    </xf>
    <xf borderId="1" fillId="4" fontId="4" numFmtId="0" xfId="0" applyAlignment="1" applyBorder="1" applyFill="1" applyFont="1">
      <alignment horizontal="center" shrinkToFit="0" vertical="center" wrapText="1"/>
    </xf>
    <xf borderId="1" fillId="0" fontId="0" numFmtId="0" xfId="0" applyAlignment="1" applyBorder="1" applyFont="1">
      <alignment horizontal="center" shrinkToFit="0" vertical="center" wrapText="1"/>
    </xf>
    <xf borderId="1" fillId="0" fontId="5" numFmtId="0" xfId="0" applyAlignment="1" applyBorder="1" applyFont="1">
      <alignment horizontal="left" shrinkToFit="0" wrapText="1"/>
    </xf>
    <xf borderId="1" fillId="5" fontId="0" numFmtId="0" xfId="0" applyAlignment="1" applyBorder="1" applyFill="1" applyFont="1">
      <alignment horizontal="center" shrinkToFit="0" vertical="center" wrapText="1"/>
    </xf>
    <xf borderId="1" fillId="0" fontId="6" numFmtId="4" xfId="0" applyAlignment="1" applyBorder="1" applyFont="1" applyNumberFormat="1">
      <alignment horizontal="center" shrinkToFit="0" vertical="center" wrapText="1"/>
    </xf>
    <xf borderId="1" fillId="3" fontId="0" numFmtId="4" xfId="0" applyAlignment="1" applyBorder="1" applyFont="1" applyNumberFormat="1">
      <alignment horizontal="center" vertical="center"/>
    </xf>
    <xf borderId="1" fillId="0" fontId="0" numFmtId="4" xfId="0" applyAlignment="1" applyBorder="1" applyFont="1" applyNumberFormat="1">
      <alignment horizontal="center" vertical="center"/>
    </xf>
    <xf borderId="1" fillId="4" fontId="0" numFmtId="4" xfId="0" applyAlignment="1" applyBorder="1" applyFont="1" applyNumberFormat="1">
      <alignment horizontal="center" vertical="center"/>
    </xf>
    <xf borderId="1" fillId="0" fontId="0" numFmtId="4" xfId="0" applyAlignment="1" applyBorder="1" applyFont="1" applyNumberFormat="1">
      <alignment horizontal="center" shrinkToFit="0" vertical="center" wrapText="1"/>
    </xf>
    <xf borderId="3" fillId="0" fontId="0" numFmtId="4" xfId="0" applyAlignment="1" applyBorder="1" applyFont="1" applyNumberFormat="1">
      <alignment horizontal="center" shrinkToFit="0" vertical="center" wrapText="1"/>
    </xf>
    <xf borderId="1" fillId="0" fontId="6" numFmtId="4" xfId="0" applyAlignment="1" applyBorder="1" applyFont="1" applyNumberFormat="1">
      <alignment horizontal="center"/>
    </xf>
    <xf borderId="1" fillId="0" fontId="6" numFmtId="0" xfId="0" applyAlignment="1" applyBorder="1" applyFont="1">
      <alignment horizontal="center" vertical="center"/>
    </xf>
    <xf borderId="1" fillId="0" fontId="0" numFmtId="0" xfId="0" applyAlignment="1" applyBorder="1" applyFont="1">
      <alignment horizontal="center"/>
    </xf>
    <xf borderId="1" fillId="5" fontId="0" numFmtId="4" xfId="0" applyAlignment="1" applyBorder="1" applyFont="1" applyNumberFormat="1">
      <alignment horizontal="center" shrinkToFit="0" vertical="center" wrapText="1"/>
    </xf>
    <xf borderId="1" fillId="0" fontId="6" numFmtId="4" xfId="0" applyAlignment="1" applyBorder="1" applyFont="1" applyNumberFormat="1">
      <alignment horizontal="center" shrinkToFit="0" wrapText="1"/>
    </xf>
    <xf borderId="1" fillId="5" fontId="5" numFmtId="0" xfId="0" applyAlignment="1" applyBorder="1" applyFont="1">
      <alignment horizontal="left" shrinkToFit="0" wrapText="1"/>
    </xf>
    <xf borderId="1" fillId="0" fontId="0" numFmtId="4" xfId="0" applyAlignment="1" applyBorder="1" applyFont="1" applyNumberFormat="1">
      <alignment horizontal="center"/>
    </xf>
    <xf borderId="1" fillId="6" fontId="0" numFmtId="4" xfId="0" applyAlignment="1" applyBorder="1" applyFill="1" applyFont="1" applyNumberFormat="1">
      <alignment horizontal="center" vertical="center"/>
    </xf>
    <xf borderId="4" fillId="3" fontId="0" numFmtId="4" xfId="0" applyAlignment="1" applyBorder="1" applyFont="1" applyNumberFormat="1">
      <alignment horizontal="center" vertical="center"/>
    </xf>
    <xf borderId="5" fillId="4" fontId="0" numFmtId="4" xfId="0" applyAlignment="1" applyBorder="1" applyFont="1" applyNumberFormat="1">
      <alignment horizontal="center" vertical="center"/>
    </xf>
    <xf borderId="6" fillId="6" fontId="0" numFmtId="4" xfId="0" applyAlignment="1" applyBorder="1" applyFont="1" applyNumberFormat="1">
      <alignment horizontal="center" vertical="center"/>
    </xf>
    <xf borderId="6" fillId="4" fontId="0" numFmtId="4" xfId="0" applyAlignment="1" applyBorder="1" applyFont="1" applyNumberFormat="1">
      <alignment horizontal="center" vertical="center"/>
    </xf>
    <xf borderId="1" fillId="3" fontId="1" numFmtId="0" xfId="0" applyAlignment="1" applyBorder="1" applyFont="1">
      <alignment horizontal="center" shrinkToFit="0" vertical="center" wrapText="1"/>
    </xf>
    <xf borderId="1" fillId="3" fontId="1" numFmtId="0" xfId="0" applyAlignment="1" applyBorder="1" applyFont="1">
      <alignment horizontal="center" vertical="center"/>
    </xf>
    <xf borderId="1" fillId="3" fontId="1" numFmtId="1" xfId="0" applyAlignment="1" applyBorder="1" applyFont="1" applyNumberFormat="1">
      <alignment horizontal="center" vertical="center"/>
    </xf>
    <xf borderId="1" fillId="3" fontId="1" numFmtId="4" xfId="0" applyAlignment="1" applyBorder="1" applyFont="1" applyNumberFormat="1">
      <alignment horizontal="center" vertical="center"/>
    </xf>
    <xf borderId="0" fillId="0" fontId="0" numFmtId="4" xfId="0" applyAlignment="1" applyFont="1" applyNumberFormat="1">
      <alignment horizontal="center" vertical="center"/>
    </xf>
    <xf borderId="1" fillId="4" fontId="1" numFmtId="0" xfId="0" applyAlignment="1" applyBorder="1" applyFont="1">
      <alignment horizontal="center" shrinkToFit="0" vertical="center" wrapText="1"/>
    </xf>
    <xf borderId="1" fillId="4" fontId="1" numFmtId="0" xfId="0" applyBorder="1" applyFont="1"/>
    <xf borderId="1" fillId="4" fontId="1" numFmtId="4" xfId="0" applyAlignment="1" applyBorder="1" applyFont="1" applyNumberFormat="1">
      <alignment horizontal="center" vertical="center"/>
    </xf>
    <xf borderId="0" fillId="0" fontId="0" numFmtId="4" xfId="0" applyAlignment="1" applyFont="1" applyNumberFormat="1">
      <alignment horizontal="center" shrinkToFit="0" wrapText="1"/>
    </xf>
    <xf borderId="0" fillId="0" fontId="0" numFmtId="4" xfId="0" applyFont="1" applyNumberFormat="1"/>
    <xf borderId="1" fillId="2" fontId="1" numFmtId="0" xfId="0" applyAlignment="1" applyBorder="1" applyFont="1">
      <alignment horizontal="left" vertical="center"/>
    </xf>
    <xf borderId="1" fillId="0" fontId="1" numFmtId="0" xfId="0" applyAlignment="1" applyBorder="1" applyFont="1">
      <alignment horizontal="center" vertical="center"/>
    </xf>
    <xf borderId="1" fillId="3" fontId="1" numFmtId="0" xfId="0" applyAlignment="1" applyBorder="1" applyFont="1">
      <alignment horizontal="left" vertical="center"/>
    </xf>
    <xf borderId="1" fillId="4" fontId="1" numFmtId="0" xfId="0" applyAlignment="1" applyBorder="1" applyFont="1">
      <alignment horizontal="left" vertical="center"/>
    </xf>
    <xf borderId="1" fillId="4" fontId="1" numFmtId="0" xfId="0" applyAlignment="1" applyBorder="1" applyFont="1">
      <alignment horizontal="center" vertical="center"/>
    </xf>
    <xf borderId="0" fillId="0" fontId="1" numFmtId="0" xfId="0" applyAlignment="1" applyFont="1">
      <alignment shrinkToFit="0" wrapText="1"/>
    </xf>
    <xf borderId="0" fillId="0" fontId="1" numFmtId="0" xfId="0" applyAlignment="1" applyFont="1">
      <alignment shrinkToFit="0" vertical="top" wrapText="1"/>
    </xf>
    <xf borderId="0" fillId="0" fontId="7" numFmtId="0" xfId="0" applyAlignment="1" applyFont="1">
      <alignment vertical="top"/>
    </xf>
    <xf borderId="7" fillId="7" fontId="8" numFmtId="0" xfId="0" applyAlignment="1" applyBorder="1" applyFill="1" applyFont="1">
      <alignment horizontal="center" shrinkToFit="0" wrapText="1"/>
    </xf>
    <xf borderId="8" fillId="0" fontId="9" numFmtId="0" xfId="0" applyBorder="1" applyFont="1"/>
    <xf borderId="3" fillId="0" fontId="9" numFmtId="0" xfId="0" applyBorder="1" applyFont="1"/>
    <xf borderId="0" fillId="0" fontId="10" numFmtId="0" xfId="0" applyFont="1"/>
    <xf borderId="0" fillId="0" fontId="11" numFmtId="0" xfId="0" applyAlignment="1" applyFont="1">
      <alignment vertical="top"/>
    </xf>
    <xf borderId="0" fillId="0" fontId="4" numFmtId="0" xfId="0" applyFont="1"/>
    <xf borderId="7" fillId="7" fontId="3" numFmtId="0" xfId="0" applyAlignment="1" applyBorder="1" applyFont="1">
      <alignment horizontal="left" shrinkToFit="0" wrapText="1"/>
    </xf>
    <xf borderId="7" fillId="7" fontId="3" numFmtId="0" xfId="0" applyAlignment="1" applyBorder="1" applyFont="1">
      <alignment horizontal="left" shrinkToFit="0" vertical="top" wrapText="1"/>
    </xf>
    <xf borderId="0" fillId="0" fontId="10" numFmtId="0" xfId="0" applyAlignment="1" applyFont="1">
      <alignment horizontal="left" shrinkToFit="0" wrapText="1"/>
    </xf>
    <xf borderId="0" fillId="0" fontId="10" numFmtId="0" xfId="0" applyAlignment="1" applyFont="1">
      <alignment shrinkToFit="0" vertical="top" wrapText="1"/>
    </xf>
    <xf borderId="2" fillId="8" fontId="2" numFmtId="0" xfId="0" applyAlignment="1" applyBorder="1" applyFill="1" applyFont="1">
      <alignment horizontal="center" shrinkToFit="0" vertical="center" wrapText="1"/>
    </xf>
    <xf borderId="9" fillId="8" fontId="2" numFmtId="0" xfId="0" applyAlignment="1" applyBorder="1" applyFont="1">
      <alignment horizontal="center" shrinkToFit="0" vertical="center" wrapText="1"/>
    </xf>
    <xf borderId="1" fillId="9" fontId="2" numFmtId="0" xfId="0" applyAlignment="1" applyBorder="1" applyFill="1" applyFont="1">
      <alignment horizontal="center" shrinkToFit="0" vertical="center" wrapText="1"/>
    </xf>
    <xf borderId="0" fillId="0" fontId="12" numFmtId="0" xfId="0" applyAlignment="1" applyFont="1">
      <alignment vertical="top"/>
    </xf>
    <xf borderId="0" fillId="0" fontId="13" numFmtId="0" xfId="0" applyFont="1"/>
    <xf borderId="0" fillId="0" fontId="14" numFmtId="0" xfId="0" applyFont="1"/>
    <xf borderId="1" fillId="0" fontId="15" numFmtId="0" xfId="0" applyAlignment="1" applyBorder="1" applyFont="1">
      <alignment shrinkToFit="0" vertical="top" wrapText="1"/>
    </xf>
    <xf borderId="3" fillId="0" fontId="15" numFmtId="0" xfId="0" applyAlignment="1" applyBorder="1" applyFont="1">
      <alignment horizontal="center" shrinkToFit="0" vertical="top" wrapText="1"/>
    </xf>
    <xf borderId="10" fillId="0" fontId="15" numFmtId="0" xfId="0" applyAlignment="1" applyBorder="1" applyFont="1">
      <alignment horizontal="center" shrinkToFit="0" vertical="top" wrapText="1"/>
    </xf>
    <xf borderId="10" fillId="0" fontId="16" numFmtId="0" xfId="0" applyAlignment="1" applyBorder="1" applyFont="1">
      <alignment horizontal="center" shrinkToFit="0" vertical="top" wrapText="1"/>
    </xf>
    <xf borderId="10" fillId="0" fontId="15" numFmtId="49" xfId="0" applyAlignment="1" applyBorder="1" applyFont="1" applyNumberFormat="1">
      <alignment horizontal="center" shrinkToFit="0" vertical="top" wrapText="1"/>
    </xf>
    <xf borderId="3" fillId="0" fontId="17" numFmtId="1" xfId="0" applyAlignment="1" applyBorder="1" applyFont="1" applyNumberFormat="1">
      <alignment horizontal="center" shrinkToFit="0" vertical="top" wrapText="1"/>
    </xf>
    <xf borderId="3" fillId="0" fontId="17" numFmtId="4" xfId="0" applyAlignment="1" applyBorder="1" applyFont="1" applyNumberFormat="1">
      <alignment horizontal="center" shrinkToFit="0" vertical="top" wrapText="1"/>
    </xf>
    <xf borderId="1" fillId="0" fontId="17" numFmtId="4" xfId="0" applyAlignment="1" applyBorder="1" applyFont="1" applyNumberFormat="1">
      <alignment horizontal="center" shrinkToFit="0" vertical="top" wrapText="1"/>
    </xf>
    <xf borderId="11" fillId="0" fontId="15" numFmtId="0" xfId="0" applyAlignment="1" applyBorder="1" applyFont="1">
      <alignment shrinkToFit="0" vertical="top" wrapText="1"/>
    </xf>
    <xf borderId="12" fillId="0" fontId="15" numFmtId="0" xfId="0" applyAlignment="1" applyBorder="1" applyFont="1">
      <alignment horizontal="center" shrinkToFit="0" vertical="top" wrapText="1"/>
    </xf>
    <xf borderId="3" fillId="0" fontId="18" numFmtId="0" xfId="0" applyAlignment="1" applyBorder="1" applyFont="1">
      <alignment horizontal="center" shrinkToFit="0" vertical="top" wrapText="1"/>
    </xf>
    <xf borderId="3" fillId="0" fontId="15" numFmtId="49" xfId="0" applyAlignment="1" applyBorder="1" applyFont="1" applyNumberFormat="1">
      <alignment horizontal="center" shrinkToFit="0" vertical="top" wrapText="1"/>
    </xf>
    <xf borderId="12" fillId="0" fontId="17" numFmtId="1" xfId="0" applyAlignment="1" applyBorder="1" applyFont="1" applyNumberFormat="1">
      <alignment horizontal="center" shrinkToFit="0" vertical="top" wrapText="1"/>
    </xf>
    <xf borderId="12" fillId="0" fontId="17" numFmtId="4" xfId="0" applyAlignment="1" applyBorder="1" applyFont="1" applyNumberFormat="1">
      <alignment horizontal="center" shrinkToFit="0" vertical="top" wrapText="1"/>
    </xf>
    <xf borderId="12" fillId="0" fontId="19" numFmtId="0" xfId="0" applyAlignment="1" applyBorder="1" applyFont="1">
      <alignment horizontal="center" shrinkToFit="0" vertical="top" wrapText="1"/>
    </xf>
    <xf borderId="12" fillId="0" fontId="15" numFmtId="49" xfId="0" applyAlignment="1" applyBorder="1" applyFont="1" applyNumberFormat="1">
      <alignment horizontal="center" shrinkToFit="0" vertical="top" wrapText="1"/>
    </xf>
    <xf borderId="12" fillId="0" fontId="15" numFmtId="3" xfId="0" applyAlignment="1" applyBorder="1" applyFont="1" applyNumberFormat="1">
      <alignment horizontal="center" shrinkToFit="0" vertical="top" wrapText="1"/>
    </xf>
    <xf borderId="11" fillId="0" fontId="15" numFmtId="0" xfId="0" applyAlignment="1" applyBorder="1" applyFont="1">
      <alignment horizontal="center" shrinkToFit="0" vertical="top" wrapText="1"/>
    </xf>
    <xf borderId="3" fillId="0" fontId="15" numFmtId="0" xfId="0" applyAlignment="1" applyBorder="1" applyFont="1">
      <alignment shrinkToFit="0" vertical="top" wrapText="1"/>
    </xf>
    <xf borderId="10" fillId="0" fontId="15" numFmtId="3" xfId="0" applyAlignment="1" applyBorder="1" applyFont="1" applyNumberFormat="1">
      <alignment horizontal="center" shrinkToFit="0" vertical="top" wrapText="1"/>
    </xf>
    <xf borderId="3" fillId="0" fontId="20" numFmtId="0" xfId="0" applyAlignment="1" applyBorder="1" applyFont="1">
      <alignment horizontal="center" shrinkToFit="0" vertical="top" wrapText="1"/>
    </xf>
    <xf borderId="1" fillId="0" fontId="21" numFmtId="0" xfId="0" applyAlignment="1" applyBorder="1" applyFont="1">
      <alignment shrinkToFit="0" vertical="top" wrapText="1"/>
    </xf>
    <xf borderId="1" fillId="0" fontId="15" numFmtId="0" xfId="0" applyAlignment="1" applyBorder="1" applyFont="1">
      <alignment horizontal="center" shrinkToFit="0" vertical="top" wrapText="1"/>
    </xf>
    <xf borderId="1" fillId="0" fontId="21" numFmtId="0" xfId="0" applyAlignment="1" applyBorder="1" applyFont="1">
      <alignment horizontal="center" shrinkToFit="0" vertical="top" wrapText="1"/>
    </xf>
    <xf borderId="1" fillId="0" fontId="22" numFmtId="0" xfId="0" applyAlignment="1" applyBorder="1" applyFont="1">
      <alignment horizontal="center" shrinkToFit="0" vertical="top" wrapText="1"/>
    </xf>
    <xf borderId="1" fillId="0" fontId="23" numFmtId="0" xfId="0" applyAlignment="1" applyBorder="1" applyFont="1">
      <alignment horizontal="center" shrinkToFit="0" vertical="top" wrapText="1"/>
    </xf>
    <xf borderId="1" fillId="0" fontId="15" numFmtId="49" xfId="0" applyAlignment="1" applyBorder="1" applyFont="1" applyNumberFormat="1">
      <alignment horizontal="center" shrinkToFit="0" vertical="top" wrapText="1"/>
    </xf>
    <xf borderId="1" fillId="0" fontId="15" numFmtId="3" xfId="0" applyAlignment="1" applyBorder="1" applyFont="1" applyNumberFormat="1">
      <alignment horizontal="center" shrinkToFit="0" vertical="top" wrapText="1"/>
    </xf>
    <xf borderId="1" fillId="0" fontId="17" numFmtId="1" xfId="0" applyAlignment="1" applyBorder="1" applyFont="1" applyNumberFormat="1">
      <alignment horizontal="center" shrinkToFit="0" vertical="top" wrapText="1"/>
    </xf>
    <xf borderId="1" fillId="0" fontId="24" numFmtId="0" xfId="0" applyAlignment="1" applyBorder="1" applyFont="1">
      <alignment horizontal="left" shrinkToFit="0" vertical="top" wrapText="1"/>
    </xf>
    <xf borderId="1" fillId="0" fontId="15" numFmtId="0" xfId="0" applyAlignment="1" applyBorder="1" applyFont="1">
      <alignment horizontal="left" shrinkToFit="0" vertical="top" wrapText="1"/>
    </xf>
    <xf borderId="1" fillId="0" fontId="15" numFmtId="11" xfId="0" applyAlignment="1" applyBorder="1" applyFont="1" applyNumberFormat="1">
      <alignment horizontal="center" shrinkToFit="0" vertical="top" wrapText="1"/>
    </xf>
    <xf borderId="1" fillId="5" fontId="15" numFmtId="0" xfId="0" applyAlignment="1" applyBorder="1" applyFont="1">
      <alignment shrinkToFit="0" vertical="top" wrapText="1"/>
    </xf>
    <xf borderId="5" fillId="5" fontId="15" numFmtId="0" xfId="0" applyAlignment="1" applyBorder="1" applyFont="1">
      <alignment shrinkToFit="0" vertical="top" wrapText="1"/>
    </xf>
    <xf borderId="5" fillId="5" fontId="15" numFmtId="0" xfId="0" applyAlignment="1" applyBorder="1" applyFont="1">
      <alignment horizontal="center" shrinkToFit="0" vertical="top" wrapText="1"/>
    </xf>
    <xf borderId="9" fillId="5" fontId="15" numFmtId="0" xfId="0" applyAlignment="1" applyBorder="1" applyFont="1">
      <alignment horizontal="center" shrinkToFit="0" vertical="top" wrapText="1"/>
    </xf>
    <xf borderId="1" fillId="5" fontId="15" numFmtId="0" xfId="0" applyAlignment="1" applyBorder="1" applyFont="1">
      <alignment horizontal="left" shrinkToFit="0" vertical="top" wrapText="1"/>
    </xf>
    <xf borderId="5" fillId="5" fontId="15" numFmtId="0" xfId="0" applyAlignment="1" applyBorder="1" applyFont="1">
      <alignment horizontal="left" shrinkToFit="0" vertical="top" wrapText="1"/>
    </xf>
    <xf borderId="13" fillId="5" fontId="15" numFmtId="0" xfId="0" applyAlignment="1" applyBorder="1" applyFont="1">
      <alignment horizontal="left" shrinkToFit="0" vertical="top" wrapText="1"/>
    </xf>
    <xf borderId="14" fillId="5" fontId="15" numFmtId="0" xfId="0" applyAlignment="1" applyBorder="1" applyFont="1">
      <alignment horizontal="left" shrinkToFit="0" vertical="top" wrapText="1"/>
    </xf>
    <xf borderId="14" fillId="5" fontId="15" numFmtId="0" xfId="0" applyAlignment="1" applyBorder="1" applyFont="1">
      <alignment horizontal="center" shrinkToFit="0" vertical="top" wrapText="1"/>
    </xf>
    <xf borderId="5" fillId="5" fontId="15" numFmtId="49" xfId="0" applyAlignment="1" applyBorder="1" applyFont="1" applyNumberFormat="1">
      <alignment horizontal="center" shrinkToFit="0" vertical="top" wrapText="1"/>
    </xf>
    <xf borderId="6" fillId="5" fontId="15" numFmtId="0" xfId="0" applyAlignment="1" applyBorder="1" applyFont="1">
      <alignment shrinkToFit="0" vertical="top" wrapText="1"/>
    </xf>
    <xf borderId="1" fillId="5" fontId="15" numFmtId="0" xfId="0" applyAlignment="1" applyBorder="1" applyFont="1">
      <alignment horizontal="center" shrinkToFit="0" vertical="top" wrapText="1"/>
    </xf>
    <xf borderId="1" fillId="5" fontId="25" numFmtId="0" xfId="0" applyAlignment="1" applyBorder="1" applyFont="1">
      <alignment horizontal="center" shrinkToFit="0" vertical="top" wrapText="1"/>
    </xf>
    <xf borderId="1" fillId="5" fontId="15" numFmtId="49" xfId="0" applyAlignment="1" applyBorder="1" applyFont="1" applyNumberFormat="1">
      <alignment horizontal="center" shrinkToFit="0" vertical="top" wrapText="1"/>
    </xf>
    <xf borderId="10" fillId="0" fontId="26" numFmtId="0" xfId="0" applyAlignment="1" applyBorder="1" applyFont="1">
      <alignment horizontal="center" shrinkToFit="0" vertical="top" wrapText="1"/>
    </xf>
    <xf borderId="3" fillId="0" fontId="15" numFmtId="3" xfId="0" applyAlignment="1" applyBorder="1" applyFont="1" applyNumberFormat="1">
      <alignment horizontal="center" shrinkToFit="0" vertical="top" wrapText="1"/>
    </xf>
    <xf borderId="5" fillId="5" fontId="27" numFmtId="0" xfId="0" applyAlignment="1" applyBorder="1" applyFont="1">
      <alignment horizontal="center" shrinkToFit="0" vertical="top" wrapText="1"/>
    </xf>
    <xf borderId="11" fillId="0" fontId="15" numFmtId="0" xfId="0" applyAlignment="1" applyBorder="1" applyFont="1">
      <alignment horizontal="left" shrinkToFit="0" vertical="top" wrapText="1"/>
    </xf>
    <xf borderId="12" fillId="0" fontId="15" numFmtId="0" xfId="0" applyAlignment="1" applyBorder="1" applyFont="1">
      <alignment horizontal="left" shrinkToFit="0" vertical="top" wrapText="1"/>
    </xf>
    <xf borderId="12" fillId="0" fontId="28" numFmtId="0" xfId="0" applyAlignment="1" applyBorder="1" applyFont="1">
      <alignment horizontal="center" shrinkToFit="0" vertical="top" wrapText="1"/>
    </xf>
    <xf borderId="13" fillId="5" fontId="21" numFmtId="0" xfId="0" applyAlignment="1" applyBorder="1" applyFont="1">
      <alignment horizontal="left" shrinkToFit="0" vertical="top" wrapText="1"/>
    </xf>
    <xf borderId="14" fillId="5" fontId="21" numFmtId="0" xfId="0" applyAlignment="1" applyBorder="1" applyFont="1">
      <alignment horizontal="left" shrinkToFit="0" vertical="top" wrapText="1"/>
    </xf>
    <xf borderId="14" fillId="5" fontId="21" numFmtId="0" xfId="0" applyAlignment="1" applyBorder="1" applyFont="1">
      <alignment horizontal="center" shrinkToFit="0" vertical="top" wrapText="1"/>
    </xf>
    <xf borderId="12" fillId="0" fontId="21" numFmtId="0" xfId="0" applyAlignment="1" applyBorder="1" applyFont="1">
      <alignment horizontal="center" shrinkToFit="0" vertical="top" wrapText="1"/>
    </xf>
    <xf borderId="12" fillId="0" fontId="21" numFmtId="49" xfId="0" applyAlignment="1" applyBorder="1" applyFont="1" applyNumberFormat="1">
      <alignment horizontal="center" shrinkToFit="0" vertical="top" wrapText="1"/>
    </xf>
    <xf borderId="12" fillId="0" fontId="21" numFmtId="3" xfId="0" applyAlignment="1" applyBorder="1" applyFont="1" applyNumberFormat="1">
      <alignment horizontal="center" shrinkToFit="0" vertical="top" wrapText="1"/>
    </xf>
    <xf borderId="0" fillId="0" fontId="21" numFmtId="0" xfId="0" applyAlignment="1" applyFont="1">
      <alignment horizontal="center" shrinkToFit="0" vertical="top" wrapText="1"/>
    </xf>
    <xf borderId="1" fillId="5" fontId="3" numFmtId="0" xfId="0" applyAlignment="1" applyBorder="1" applyFont="1">
      <alignment shrinkToFit="0" vertical="top" wrapText="1"/>
    </xf>
    <xf borderId="1" fillId="5" fontId="3" numFmtId="0" xfId="0" applyAlignment="1" applyBorder="1" applyFont="1">
      <alignment horizontal="center" shrinkToFit="0" vertical="top" wrapText="1"/>
    </xf>
    <xf borderId="9" fillId="5" fontId="3" numFmtId="0" xfId="0" applyAlignment="1" applyBorder="1" applyFont="1">
      <alignment horizontal="center" shrinkToFit="0" vertical="top" wrapText="1"/>
    </xf>
    <xf borderId="10" fillId="0" fontId="3" numFmtId="0" xfId="0" applyAlignment="1" applyBorder="1" applyFont="1">
      <alignment horizontal="center" shrinkToFit="0" vertical="top" wrapText="1"/>
    </xf>
    <xf borderId="10" fillId="0" fontId="1" numFmtId="0" xfId="0" applyAlignment="1" applyBorder="1" applyFont="1">
      <alignment shrinkToFit="0" vertical="top" wrapText="1"/>
    </xf>
    <xf borderId="10" fillId="0" fontId="3" numFmtId="0" xfId="0" applyAlignment="1" applyBorder="1" applyFont="1">
      <alignment shrinkToFit="0" vertical="top" wrapText="1"/>
    </xf>
    <xf borderId="10" fillId="0" fontId="3" numFmtId="49" xfId="0" applyAlignment="1" applyBorder="1" applyFont="1" applyNumberFormat="1">
      <alignment horizontal="center" shrinkToFit="0" vertical="top" wrapText="1"/>
    </xf>
    <xf borderId="1" fillId="0" fontId="3" numFmtId="0" xfId="0" applyAlignment="1" applyBorder="1" applyFont="1">
      <alignment horizontal="center" shrinkToFit="0" vertical="top" wrapText="1"/>
    </xf>
    <xf borderId="1" fillId="0" fontId="2" numFmtId="1" xfId="0" applyAlignment="1" applyBorder="1" applyFont="1" applyNumberFormat="1">
      <alignment horizontal="center" shrinkToFit="0" vertical="top" wrapText="1"/>
    </xf>
    <xf borderId="1" fillId="0" fontId="2" numFmtId="4" xfId="0" applyAlignment="1" applyBorder="1" applyFont="1" applyNumberFormat="1">
      <alignment horizontal="center" shrinkToFit="0" vertical="top" wrapText="1"/>
    </xf>
    <xf borderId="1" fillId="0" fontId="3" numFmtId="0" xfId="0" applyAlignment="1" applyBorder="1" applyFont="1">
      <alignment shrinkToFit="0" vertical="top" wrapText="1"/>
    </xf>
    <xf borderId="1" fillId="5" fontId="3" numFmtId="49" xfId="0" applyAlignment="1" applyBorder="1" applyFont="1" applyNumberFormat="1">
      <alignment horizontal="center" shrinkToFit="0" vertical="top" wrapText="1"/>
    </xf>
    <xf borderId="1" fillId="0" fontId="3" numFmtId="1" xfId="0" applyAlignment="1" applyBorder="1" applyFont="1" applyNumberFormat="1">
      <alignment horizontal="center" shrinkToFit="0" vertical="top" wrapText="1"/>
    </xf>
    <xf borderId="1" fillId="0" fontId="3" numFmtId="49" xfId="0" applyAlignment="1" applyBorder="1" applyFont="1" applyNumberFormat="1">
      <alignment horizontal="center" shrinkToFit="0" vertical="top" wrapText="1"/>
    </xf>
    <xf borderId="0" fillId="0" fontId="10" numFmtId="0" xfId="0" applyAlignment="1" applyFont="1">
      <alignment shrinkToFit="0" wrapText="1"/>
    </xf>
    <xf borderId="0" fillId="0" fontId="10" numFmtId="4" xfId="0" applyAlignment="1" applyFont="1" applyNumberFormat="1">
      <alignment horizontal="center"/>
    </xf>
    <xf borderId="15" fillId="7" fontId="29" numFmtId="0" xfId="0" applyAlignment="1" applyBorder="1" applyFont="1">
      <alignment horizontal="center" shrinkToFit="0" wrapText="1"/>
    </xf>
    <xf borderId="16" fillId="0" fontId="9" numFmtId="0" xfId="0" applyBorder="1" applyFont="1"/>
    <xf borderId="17" fillId="0" fontId="9" numFmtId="0" xfId="0" applyBorder="1" applyFont="1"/>
    <xf borderId="1" fillId="8" fontId="2" numFmtId="0" xfId="0" applyAlignment="1" applyBorder="1" applyFont="1">
      <alignment horizontal="center" shrinkToFit="0" vertical="center" wrapText="1"/>
    </xf>
    <xf borderId="1" fillId="5" fontId="30" numFmtId="0" xfId="0" applyAlignment="1" applyBorder="1" applyFont="1">
      <alignment horizontal="left" shrinkToFit="0" vertical="top" wrapText="1"/>
    </xf>
    <xf borderId="5" fillId="5" fontId="30" numFmtId="0" xfId="0" applyAlignment="1" applyBorder="1" applyFont="1">
      <alignment horizontal="left" shrinkToFit="0" vertical="top" wrapText="1"/>
    </xf>
    <xf borderId="5" fillId="5" fontId="30" numFmtId="0" xfId="0" applyAlignment="1" applyBorder="1" applyFont="1">
      <alignment horizontal="center" shrinkToFit="0" vertical="top" wrapText="1"/>
    </xf>
    <xf borderId="9" fillId="5" fontId="30" numFmtId="0" xfId="0" applyAlignment="1" applyBorder="1" applyFont="1">
      <alignment horizontal="center" shrinkToFit="0" vertical="top" wrapText="1"/>
    </xf>
    <xf borderId="10" fillId="0" fontId="30" numFmtId="0" xfId="0" applyAlignment="1" applyBorder="1" applyFont="1">
      <alignment horizontal="center" shrinkToFit="0" vertical="top" wrapText="1"/>
    </xf>
    <xf borderId="10" fillId="0" fontId="31" numFmtId="0" xfId="0" applyAlignment="1" applyBorder="1" applyFont="1">
      <alignment horizontal="center" shrinkToFit="0" vertical="top" wrapText="1"/>
    </xf>
    <xf borderId="10" fillId="0" fontId="30" numFmtId="11" xfId="0" applyAlignment="1" applyBorder="1" applyFont="1" applyNumberFormat="1">
      <alignment horizontal="center" shrinkToFit="0" vertical="top" wrapText="1"/>
    </xf>
    <xf borderId="10" fillId="0" fontId="30" numFmtId="49" xfId="0" applyAlignment="1" applyBorder="1" applyFont="1" applyNumberFormat="1">
      <alignment horizontal="center" shrinkToFit="0" vertical="top" wrapText="1"/>
    </xf>
    <xf borderId="3" fillId="0" fontId="30" numFmtId="0" xfId="0" applyAlignment="1" applyBorder="1" applyFont="1">
      <alignment horizontal="center" shrinkToFit="0" vertical="top" wrapText="1"/>
    </xf>
    <xf borderId="3" fillId="0" fontId="30" numFmtId="3" xfId="0" applyAlignment="1" applyBorder="1" applyFont="1" applyNumberFormat="1">
      <alignment horizontal="center" shrinkToFit="0" vertical="top" wrapText="1"/>
    </xf>
    <xf borderId="3" fillId="0" fontId="32" numFmtId="1" xfId="0" applyAlignment="1" applyBorder="1" applyFont="1" applyNumberFormat="1">
      <alignment horizontal="center" shrinkToFit="0" vertical="top" wrapText="1"/>
    </xf>
    <xf borderId="3" fillId="0" fontId="32" numFmtId="4" xfId="0" applyAlignment="1" applyBorder="1" applyFont="1" applyNumberFormat="1">
      <alignment horizontal="center" shrinkToFit="0" vertical="top" wrapText="1"/>
    </xf>
    <xf borderId="0" fillId="0" fontId="15" numFmtId="0" xfId="0" applyAlignment="1" applyFont="1">
      <alignment horizontal="left" shrinkToFit="0" vertical="top" wrapText="1"/>
    </xf>
    <xf borderId="1" fillId="0" fontId="21" numFmtId="0" xfId="0" applyAlignment="1" applyBorder="1" applyFont="1">
      <alignment horizontal="left" shrinkToFit="0" vertical="top" wrapText="1"/>
    </xf>
    <xf borderId="1" fillId="0" fontId="21" numFmtId="16" xfId="0" applyAlignment="1" applyBorder="1" applyFont="1" applyNumberFormat="1">
      <alignment horizontal="center" shrinkToFit="0" vertical="top" wrapText="1"/>
    </xf>
    <xf borderId="1" fillId="0" fontId="33" numFmtId="1" xfId="0" applyAlignment="1" applyBorder="1" applyFont="1" applyNumberFormat="1">
      <alignment horizontal="center" shrinkToFit="0" vertical="top" wrapText="1"/>
    </xf>
    <xf borderId="1" fillId="0" fontId="33" numFmtId="2" xfId="0" applyAlignment="1" applyBorder="1" applyFont="1" applyNumberFormat="1">
      <alignment horizontal="center" shrinkToFit="0" vertical="top" wrapText="1"/>
    </xf>
    <xf borderId="5" fillId="5" fontId="3" numFmtId="0" xfId="0" applyAlignment="1" applyBorder="1" applyFont="1">
      <alignment horizontal="center" shrinkToFit="0" vertical="top" wrapText="1"/>
    </xf>
    <xf borderId="3" fillId="0" fontId="3" numFmtId="0" xfId="0" applyAlignment="1" applyBorder="1" applyFont="1">
      <alignment horizontal="center" shrinkToFit="0" vertical="top" wrapText="1"/>
    </xf>
    <xf borderId="3" fillId="0" fontId="1" numFmtId="0" xfId="0" applyAlignment="1" applyBorder="1" applyFont="1">
      <alignment shrinkToFit="0" vertical="top" wrapText="1"/>
    </xf>
    <xf borderId="3" fillId="0" fontId="3" numFmtId="0" xfId="0" applyAlignment="1" applyBorder="1" applyFont="1">
      <alignment shrinkToFit="0" vertical="top" wrapText="1"/>
    </xf>
    <xf borderId="3" fillId="0" fontId="3" numFmtId="49" xfId="0" applyAlignment="1" applyBorder="1" applyFont="1" applyNumberFormat="1">
      <alignment horizontal="center" shrinkToFit="0" vertical="top" wrapText="1"/>
    </xf>
    <xf borderId="0" fillId="0" fontId="0" numFmtId="0" xfId="0" applyAlignment="1" applyFont="1">
      <alignment vertical="top"/>
    </xf>
    <xf borderId="0" fillId="0" fontId="34" numFmtId="0" xfId="0" applyFont="1"/>
    <xf borderId="0" fillId="0" fontId="34" numFmtId="0" xfId="0" applyAlignment="1" applyFont="1">
      <alignment vertical="top"/>
    </xf>
    <xf borderId="0" fillId="0" fontId="10" numFmtId="0" xfId="0" applyAlignment="1" applyFont="1">
      <alignment horizontal="center" shrinkToFit="0" wrapText="1"/>
    </xf>
    <xf borderId="0" fillId="0" fontId="4" numFmtId="0" xfId="0" applyAlignment="1" applyFont="1">
      <alignment vertical="top"/>
    </xf>
    <xf borderId="7" fillId="7" fontId="1" numFmtId="0" xfId="0" applyAlignment="1" applyBorder="1" applyFont="1">
      <alignment horizontal="left" shrinkToFit="0" wrapText="1"/>
    </xf>
    <xf borderId="7" fillId="7" fontId="3" numFmtId="0" xfId="0" applyAlignment="1" applyBorder="1" applyFont="1">
      <alignment horizontal="left"/>
    </xf>
    <xf borderId="0" fillId="0" fontId="10" numFmtId="0" xfId="0" applyAlignment="1" applyFont="1">
      <alignment vertical="top"/>
    </xf>
    <xf borderId="0" fillId="0" fontId="1" numFmtId="0" xfId="0" applyAlignment="1" applyFont="1">
      <alignment horizontal="left" shrinkToFit="0" wrapText="1"/>
    </xf>
    <xf borderId="9" fillId="8" fontId="10" numFmtId="0" xfId="0" applyAlignment="1" applyBorder="1" applyFont="1">
      <alignment horizontal="center" shrinkToFit="0" vertical="center" wrapText="1"/>
    </xf>
    <xf borderId="1" fillId="0" fontId="21" numFmtId="49" xfId="0" applyAlignment="1" applyBorder="1" applyFont="1" applyNumberFormat="1">
      <alignment horizontal="center" shrinkToFit="0" vertical="top" wrapText="1"/>
    </xf>
    <xf borderId="1" fillId="0" fontId="33" numFmtId="3" xfId="0" applyAlignment="1" applyBorder="1" applyFont="1" applyNumberFormat="1">
      <alignment horizontal="center" shrinkToFit="0" vertical="top" wrapText="1"/>
    </xf>
    <xf borderId="1" fillId="0" fontId="33" numFmtId="4" xfId="0" applyAlignment="1" applyBorder="1" applyFont="1" applyNumberFormat="1">
      <alignment horizontal="center" shrinkToFit="0" vertical="top" wrapText="1"/>
    </xf>
    <xf borderId="0" fillId="0" fontId="35" numFmtId="0" xfId="0" applyAlignment="1" applyFont="1">
      <alignment vertical="top"/>
    </xf>
    <xf borderId="18" fillId="0" fontId="21" numFmtId="0" xfId="0" applyAlignment="1" applyBorder="1" applyFont="1">
      <alignment shrinkToFit="0" vertical="top" wrapText="1"/>
    </xf>
    <xf borderId="10" fillId="0" fontId="21" numFmtId="0" xfId="0" applyAlignment="1" applyBorder="1" applyFont="1">
      <alignment shrinkToFit="0" vertical="top" wrapText="1"/>
    </xf>
    <xf borderId="10" fillId="0" fontId="21" numFmtId="0" xfId="0" applyAlignment="1" applyBorder="1" applyFont="1">
      <alignment horizontal="center" shrinkToFit="0" vertical="top" wrapText="1"/>
    </xf>
    <xf borderId="10" fillId="0" fontId="21" numFmtId="164" xfId="0" applyAlignment="1" applyBorder="1" applyFont="1" applyNumberFormat="1">
      <alignment horizontal="center" shrinkToFit="0" vertical="top" wrapText="1"/>
    </xf>
    <xf borderId="10" fillId="0" fontId="21" numFmtId="49" xfId="0" applyAlignment="1" applyBorder="1" applyFont="1" applyNumberFormat="1">
      <alignment horizontal="center" shrinkToFit="0" vertical="top" wrapText="1"/>
    </xf>
    <xf borderId="10" fillId="0" fontId="33" numFmtId="3" xfId="0" applyAlignment="1" applyBorder="1" applyFont="1" applyNumberFormat="1">
      <alignment horizontal="center" shrinkToFit="0" vertical="top" wrapText="1"/>
    </xf>
    <xf borderId="10" fillId="0" fontId="33" numFmtId="4" xfId="0" applyAlignment="1" applyBorder="1" applyFont="1" applyNumberFormat="1">
      <alignment horizontal="center" shrinkToFit="0" vertical="top" wrapText="1"/>
    </xf>
    <xf borderId="18" fillId="0" fontId="21" numFmtId="0" xfId="0" applyAlignment="1" applyBorder="1" applyFont="1">
      <alignment horizontal="left" shrinkToFit="0" vertical="top" wrapText="1"/>
    </xf>
    <xf borderId="10" fillId="0" fontId="21" numFmtId="0" xfId="0" applyAlignment="1" applyBorder="1" applyFont="1">
      <alignment horizontal="left" shrinkToFit="0" vertical="top" wrapText="1"/>
    </xf>
    <xf borderId="10" fillId="0" fontId="21" numFmtId="11" xfId="0" applyAlignment="1" applyBorder="1" applyFont="1" applyNumberFormat="1">
      <alignment horizontal="center" shrinkToFit="0" vertical="top" wrapText="1"/>
    </xf>
    <xf borderId="3" fillId="0" fontId="17" numFmtId="3" xfId="0" applyAlignment="1" applyBorder="1" applyFont="1" applyNumberFormat="1">
      <alignment horizontal="center" shrinkToFit="0" vertical="top" wrapText="1"/>
    </xf>
    <xf borderId="12" fillId="0" fontId="17" numFmtId="3" xfId="0" applyAlignment="1" applyBorder="1" applyFont="1" applyNumberFormat="1">
      <alignment horizontal="center" shrinkToFit="0" vertical="top" wrapText="1"/>
    </xf>
    <xf borderId="18" fillId="0" fontId="1" numFmtId="0" xfId="0" applyAlignment="1" applyBorder="1" applyFont="1">
      <alignment shrinkToFit="0" vertical="top" wrapText="1"/>
    </xf>
    <xf borderId="10" fillId="0" fontId="1" numFmtId="0" xfId="0" applyAlignment="1" applyBorder="1" applyFont="1">
      <alignment horizontal="center" shrinkToFit="0" vertical="top" wrapText="1"/>
    </xf>
    <xf borderId="18" fillId="0" fontId="1" numFmtId="0" xfId="0" applyAlignment="1" applyBorder="1" applyFont="1">
      <alignment horizontal="center" shrinkToFit="0" vertical="top" wrapText="1"/>
    </xf>
    <xf borderId="10" fillId="0" fontId="1" numFmtId="49" xfId="0" applyAlignment="1" applyBorder="1" applyFont="1" applyNumberFormat="1">
      <alignment horizontal="center" shrinkToFit="0" vertical="top" wrapText="1"/>
    </xf>
    <xf borderId="18" fillId="0" fontId="10" numFmtId="3" xfId="0" applyAlignment="1" applyBorder="1" applyFont="1" applyNumberFormat="1">
      <alignment horizontal="center" shrinkToFit="0" vertical="top" wrapText="1"/>
    </xf>
    <xf borderId="18" fillId="0" fontId="10" numFmtId="4" xfId="0" applyAlignment="1" applyBorder="1" applyFont="1" applyNumberFormat="1">
      <alignment horizontal="center" shrinkToFit="0" vertical="top" wrapText="1"/>
    </xf>
    <xf borderId="18" fillId="0" fontId="10" numFmtId="3" xfId="0" applyAlignment="1" applyBorder="1" applyFont="1" applyNumberFormat="1">
      <alignment shrinkToFit="0" vertical="top" wrapText="1"/>
    </xf>
    <xf borderId="1" fillId="0" fontId="3" numFmtId="3" xfId="0" applyAlignment="1" applyBorder="1" applyFont="1" applyNumberFormat="1">
      <alignment shrinkToFit="0" vertical="top" wrapText="1"/>
    </xf>
    <xf borderId="1" fillId="0" fontId="3" numFmtId="4" xfId="0" applyAlignment="1" applyBorder="1" applyFont="1" applyNumberFormat="1">
      <alignment horizontal="center" shrinkToFit="0" vertical="top" wrapText="1"/>
    </xf>
    <xf borderId="0" fillId="0" fontId="21" numFmtId="0" xfId="0" applyAlignment="1" applyFont="1">
      <alignment shrinkToFit="0" wrapText="1"/>
    </xf>
    <xf borderId="0" fillId="0" fontId="21" numFmtId="0" xfId="0" applyAlignment="1" applyFont="1">
      <alignment shrinkToFit="0" vertical="top" wrapText="1"/>
    </xf>
    <xf borderId="0" fillId="0" fontId="21" numFmtId="0" xfId="0" applyAlignment="1" applyFont="1">
      <alignment horizontal="center"/>
    </xf>
    <xf borderId="0" fillId="0" fontId="3" numFmtId="0" xfId="0" applyFont="1"/>
    <xf borderId="0" fillId="0" fontId="33" numFmtId="0" xfId="0" applyAlignment="1" applyFont="1">
      <alignment horizontal="center"/>
    </xf>
    <xf borderId="0" fillId="0" fontId="0" numFmtId="0" xfId="0" applyFont="1"/>
    <xf borderId="0" fillId="0" fontId="36" numFmtId="0" xfId="0" applyAlignment="1" applyFont="1">
      <alignment vertical="top"/>
    </xf>
    <xf borderId="0" fillId="0" fontId="33" numFmtId="0" xfId="0" applyAlignment="1" applyFont="1">
      <alignment horizontal="center" shrinkToFit="0" wrapText="1"/>
    </xf>
    <xf borderId="0" fillId="0" fontId="8" numFmtId="0" xfId="0" applyAlignment="1" applyFont="1">
      <alignment horizontal="center" shrinkToFit="0" wrapText="1"/>
    </xf>
    <xf borderId="0" fillId="0" fontId="2" numFmtId="0" xfId="0" applyAlignment="1" applyFont="1">
      <alignment horizontal="center" shrinkToFit="0" wrapText="1"/>
    </xf>
    <xf borderId="7" fillId="7" fontId="1" numFmtId="0" xfId="0" applyAlignment="1" applyBorder="1" applyFont="1">
      <alignment horizontal="left" shrinkToFit="0" vertical="top" wrapText="1"/>
    </xf>
    <xf borderId="19" fillId="0" fontId="9" numFmtId="0" xfId="0" applyBorder="1" applyFont="1"/>
    <xf borderId="2" fillId="8" fontId="17" numFmtId="0" xfId="0" applyAlignment="1" applyBorder="1" applyFont="1">
      <alignment horizontal="center" shrinkToFit="0" vertical="center" wrapText="1"/>
    </xf>
    <xf borderId="9" fillId="8" fontId="17" numFmtId="0" xfId="0" applyAlignment="1" applyBorder="1" applyFont="1">
      <alignment horizontal="center" shrinkToFit="0" vertical="center" wrapText="1"/>
    </xf>
    <xf borderId="5" fillId="8" fontId="2" numFmtId="0" xfId="0" applyAlignment="1" applyBorder="1" applyFont="1">
      <alignment horizontal="center" shrinkToFit="0" vertical="center" wrapText="1"/>
    </xf>
    <xf borderId="1" fillId="9" fontId="17" numFmtId="0" xfId="0" applyAlignment="1" applyBorder="1" applyFont="1">
      <alignment horizontal="center" shrinkToFit="0" vertical="center" wrapText="1"/>
    </xf>
    <xf borderId="3" fillId="0" fontId="21" numFmtId="0" xfId="0" applyAlignment="1" applyBorder="1" applyFont="1">
      <alignment horizontal="center" shrinkToFit="0" vertical="top" wrapText="1"/>
    </xf>
    <xf borderId="3" fillId="0" fontId="21" numFmtId="0" xfId="0" applyAlignment="1" applyBorder="1" applyFont="1">
      <alignment horizontal="left" shrinkToFit="0" vertical="top" wrapText="1"/>
    </xf>
    <xf borderId="3" fillId="0" fontId="33" numFmtId="0" xfId="0" applyAlignment="1" applyBorder="1" applyFont="1">
      <alignment horizontal="center" shrinkToFit="0" vertical="top" wrapText="1"/>
    </xf>
    <xf borderId="3" fillId="0" fontId="33" numFmtId="2" xfId="0" applyAlignment="1" applyBorder="1" applyFont="1" applyNumberFormat="1">
      <alignment horizontal="center" shrinkToFit="0" vertical="top" wrapText="1"/>
    </xf>
    <xf borderId="11" fillId="0" fontId="21" numFmtId="0" xfId="0" applyAlignment="1" applyBorder="1" applyFont="1">
      <alignment horizontal="left" shrinkToFit="0" vertical="top" wrapText="1"/>
    </xf>
    <xf borderId="12" fillId="0" fontId="21" numFmtId="0" xfId="0" applyAlignment="1" applyBorder="1" applyFont="1">
      <alignment horizontal="left" shrinkToFit="0" vertical="top" wrapText="1"/>
    </xf>
    <xf borderId="12" fillId="0" fontId="33" numFmtId="0" xfId="0" applyAlignment="1" applyBorder="1" applyFont="1">
      <alignment horizontal="center" shrinkToFit="0" vertical="top" wrapText="1"/>
    </xf>
    <xf borderId="12" fillId="0" fontId="33" numFmtId="2" xfId="0" applyAlignment="1" applyBorder="1" applyFont="1" applyNumberFormat="1">
      <alignment horizontal="center" shrinkToFit="0" vertical="top" wrapText="1"/>
    </xf>
    <xf borderId="3" fillId="0" fontId="15" numFmtId="0" xfId="0" applyAlignment="1" applyBorder="1" applyFont="1">
      <alignment horizontal="left" shrinkToFit="0" vertical="top" wrapText="1"/>
    </xf>
    <xf borderId="0" fillId="0" fontId="21" numFmtId="0" xfId="0" applyAlignment="1" applyFont="1">
      <alignment horizontal="left" shrinkToFit="0" vertical="top" wrapText="1"/>
    </xf>
    <xf borderId="3" fillId="0" fontId="37" numFmtId="0" xfId="0" applyAlignment="1" applyBorder="1" applyFont="1">
      <alignment horizontal="center" shrinkToFit="0" vertical="top" wrapText="1"/>
    </xf>
    <xf borderId="3" fillId="0" fontId="17" numFmtId="0" xfId="0" applyAlignment="1" applyBorder="1" applyFont="1">
      <alignment horizontal="center" shrinkToFit="0" vertical="top" wrapText="1"/>
    </xf>
    <xf borderId="12" fillId="0" fontId="17" numFmtId="2" xfId="0" applyAlignment="1" applyBorder="1" applyFont="1" applyNumberFormat="1">
      <alignment horizontal="center" shrinkToFit="0" vertical="top" wrapText="1"/>
    </xf>
    <xf borderId="20" fillId="0" fontId="21" numFmtId="0" xfId="0" applyAlignment="1" applyBorder="1" applyFont="1">
      <alignment horizontal="left" shrinkToFit="0" vertical="top" wrapText="1"/>
    </xf>
    <xf borderId="20" fillId="0" fontId="21" numFmtId="0" xfId="0" applyAlignment="1" applyBorder="1" applyFont="1">
      <alignment horizontal="center" shrinkToFit="0" vertical="top" wrapText="1"/>
    </xf>
    <xf borderId="20" fillId="0" fontId="38" numFmtId="0" xfId="0" applyAlignment="1" applyBorder="1" applyFont="1">
      <alignment horizontal="center" shrinkToFit="0" vertical="top" wrapText="1"/>
    </xf>
    <xf borderId="1" fillId="0" fontId="39" numFmtId="0" xfId="0" applyAlignment="1" applyBorder="1" applyFont="1">
      <alignment horizontal="center" shrinkToFit="0" vertical="top" wrapText="1"/>
    </xf>
    <xf borderId="1" fillId="0" fontId="17" numFmtId="0" xfId="0" applyAlignment="1" applyBorder="1" applyFont="1">
      <alignment horizontal="center" shrinkToFit="0" vertical="top" wrapText="1"/>
    </xf>
    <xf borderId="1" fillId="0" fontId="17" numFmtId="2" xfId="0" applyAlignment="1" applyBorder="1" applyFont="1" applyNumberFormat="1">
      <alignment horizontal="center" shrinkToFit="0" vertical="top" wrapText="1"/>
    </xf>
    <xf borderId="1" fillId="5" fontId="21" numFmtId="0" xfId="0" applyAlignment="1" applyBorder="1" applyFont="1">
      <alignment horizontal="center" shrinkToFit="0" vertical="top" wrapText="1"/>
    </xf>
    <xf borderId="1" fillId="5" fontId="40" numFmtId="0" xfId="0" applyAlignment="1" applyBorder="1" applyFont="1">
      <alignment horizontal="center" shrinkToFit="0" vertical="top" wrapText="1"/>
    </xf>
    <xf borderId="1" fillId="0" fontId="33" numFmtId="0" xfId="0" applyAlignment="1" applyBorder="1" applyFont="1">
      <alignment horizontal="center" shrinkToFit="0" vertical="top" wrapText="1"/>
    </xf>
    <xf borderId="5" fillId="5" fontId="41" numFmtId="0" xfId="0" applyAlignment="1" applyBorder="1" applyFont="1">
      <alignment horizontal="center" shrinkToFit="0" vertical="top" wrapText="1"/>
    </xf>
    <xf borderId="3" fillId="0" fontId="17" numFmtId="2" xfId="0" applyAlignment="1" applyBorder="1" applyFont="1" applyNumberFormat="1">
      <alignment horizontal="center" shrinkToFit="0" vertical="top" wrapText="1"/>
    </xf>
    <xf borderId="20" fillId="0" fontId="15" numFmtId="0" xfId="0" applyAlignment="1" applyBorder="1" applyFont="1">
      <alignment horizontal="left" shrinkToFit="0" vertical="top" wrapText="1"/>
    </xf>
    <xf borderId="20" fillId="0" fontId="15" numFmtId="0" xfId="0" applyAlignment="1" applyBorder="1" applyFont="1">
      <alignment horizontal="center" shrinkToFit="0" vertical="top" wrapText="1"/>
    </xf>
    <xf borderId="20" fillId="0" fontId="42" numFmtId="0" xfId="0" applyAlignment="1" applyBorder="1" applyFont="1">
      <alignment horizontal="center" shrinkToFit="0" vertical="top" wrapText="1"/>
    </xf>
    <xf borderId="12" fillId="0" fontId="17" numFmtId="0" xfId="0" applyAlignment="1" applyBorder="1" applyFont="1">
      <alignment horizontal="center" shrinkToFit="0" vertical="top" wrapText="1"/>
    </xf>
    <xf borderId="12" fillId="0" fontId="43" numFmtId="0" xfId="0" applyAlignment="1" applyBorder="1" applyFont="1">
      <alignment horizontal="center" shrinkToFit="0" vertical="top" wrapText="1"/>
    </xf>
    <xf borderId="1" fillId="0" fontId="15" numFmtId="0" xfId="0" applyAlignment="1" applyBorder="1" applyFont="1">
      <alignment horizontal="left" vertical="top"/>
    </xf>
    <xf borderId="5" fillId="5" fontId="15" numFmtId="0" xfId="0" applyAlignment="1" applyBorder="1" applyFont="1">
      <alignment horizontal="center"/>
    </xf>
    <xf borderId="5" fillId="5" fontId="15" numFmtId="0" xfId="0" applyAlignment="1" applyBorder="1" applyFont="1">
      <alignment horizontal="left" vertical="top"/>
    </xf>
    <xf borderId="3" fillId="0" fontId="15" numFmtId="0" xfId="0" applyAlignment="1" applyBorder="1" applyFont="1">
      <alignment horizontal="center" vertical="top"/>
    </xf>
    <xf borderId="3" fillId="0" fontId="15" numFmtId="0" xfId="0" applyAlignment="1" applyBorder="1" applyFont="1">
      <alignment horizontal="left" vertical="top"/>
    </xf>
    <xf borderId="3" fillId="0" fontId="15" numFmtId="165" xfId="0" applyAlignment="1" applyBorder="1" applyFont="1" applyNumberFormat="1">
      <alignment horizontal="center" shrinkToFit="0" vertical="top" wrapText="1"/>
    </xf>
    <xf borderId="1" fillId="0" fontId="17" numFmtId="3" xfId="0" applyAlignment="1" applyBorder="1" applyFont="1" applyNumberFormat="1">
      <alignment horizontal="center" shrinkToFit="0" vertical="top" wrapText="1"/>
    </xf>
    <xf borderId="14" fillId="5" fontId="44" numFmtId="0" xfId="0" applyAlignment="1" applyBorder="1" applyFont="1">
      <alignment horizontal="center" shrinkToFit="0" vertical="top" wrapText="1"/>
    </xf>
    <xf borderId="12" fillId="0" fontId="45" numFmtId="0" xfId="0" applyAlignment="1" applyBorder="1" applyFont="1">
      <alignment horizontal="center" shrinkToFit="0" vertical="top" wrapText="1"/>
    </xf>
    <xf borderId="3" fillId="0" fontId="46" numFmtId="0" xfId="0" applyAlignment="1" applyBorder="1" applyFont="1">
      <alignment horizontal="left" shrinkToFit="0" vertical="top" wrapText="1"/>
    </xf>
    <xf borderId="3" fillId="0" fontId="17" numFmtId="0" xfId="0" applyAlignment="1" applyBorder="1" applyFont="1">
      <alignment horizontal="left" shrinkToFit="0" vertical="top" wrapText="1"/>
    </xf>
    <xf borderId="5" fillId="5" fontId="47" numFmtId="0" xfId="0" applyAlignment="1" applyBorder="1" applyFont="1">
      <alignment horizontal="left" shrinkToFit="0" vertical="top" wrapText="1"/>
    </xf>
    <xf borderId="20" fillId="0" fontId="48" numFmtId="0" xfId="0" applyAlignment="1" applyBorder="1" applyFont="1">
      <alignment horizontal="left" shrinkToFit="0" vertical="top" wrapText="1"/>
    </xf>
    <xf borderId="12" fillId="0" fontId="17" numFmtId="0" xfId="0" applyAlignment="1" applyBorder="1" applyFont="1">
      <alignment horizontal="left" shrinkToFit="0" vertical="top" wrapText="1"/>
    </xf>
    <xf borderId="14" fillId="5" fontId="49" numFmtId="0" xfId="0" applyAlignment="1" applyBorder="1" applyFont="1">
      <alignment horizontal="left" shrinkToFit="0" vertical="top" wrapText="1"/>
    </xf>
    <xf borderId="18" fillId="0" fontId="15" numFmtId="49" xfId="0" applyAlignment="1" applyBorder="1" applyFont="1" applyNumberFormat="1">
      <alignment horizontal="left" shrinkToFit="0" vertical="top" wrapText="1"/>
    </xf>
    <xf borderId="1" fillId="6" fontId="15" numFmtId="0" xfId="0" applyAlignment="1" applyBorder="1" applyFont="1">
      <alignment shrinkToFit="0" vertical="top" wrapText="1"/>
    </xf>
    <xf borderId="1" fillId="6" fontId="50" numFmtId="0" xfId="0" applyAlignment="1" applyBorder="1" applyFont="1">
      <alignment shrinkToFit="0" vertical="top" wrapText="1"/>
    </xf>
    <xf borderId="1" fillId="6" fontId="51" numFmtId="0" xfId="0" applyAlignment="1" applyBorder="1" applyFont="1">
      <alignment shrinkToFit="0" vertical="top" wrapText="1"/>
    </xf>
    <xf borderId="1" fillId="6" fontId="15" numFmtId="3" xfId="0" applyAlignment="1" applyBorder="1" applyFont="1" applyNumberFormat="1">
      <alignment horizontal="center" shrinkToFit="0" vertical="top" wrapText="1"/>
    </xf>
    <xf borderId="4" fillId="6" fontId="17" numFmtId="4" xfId="0" applyAlignment="1" applyBorder="1" applyFont="1" applyNumberFormat="1">
      <alignment horizontal="center" shrinkToFit="0" vertical="top" wrapText="1"/>
    </xf>
    <xf borderId="1" fillId="6" fontId="17" numFmtId="4" xfId="0" applyAlignment="1" applyBorder="1" applyFont="1" applyNumberFormat="1">
      <alignment horizontal="center" shrinkToFit="0" vertical="top" wrapText="1"/>
    </xf>
    <xf borderId="0" fillId="0" fontId="0" numFmtId="0" xfId="0" applyAlignment="1" applyFont="1">
      <alignment shrinkToFit="0" vertical="top" wrapText="1"/>
    </xf>
    <xf borderId="2" fillId="5" fontId="15" numFmtId="0" xfId="0" applyAlignment="1" applyBorder="1" applyFont="1">
      <alignment horizontal="center" shrinkToFit="0" vertical="top" wrapText="1"/>
    </xf>
    <xf borderId="2" fillId="5" fontId="15" numFmtId="0" xfId="0" applyAlignment="1" applyBorder="1" applyFont="1">
      <alignment shrinkToFit="0" vertical="top" wrapText="1"/>
    </xf>
    <xf borderId="18" fillId="0" fontId="15" numFmtId="0" xfId="0" applyAlignment="1" applyBorder="1" applyFont="1">
      <alignment horizontal="center" shrinkToFit="0" vertical="top" wrapText="1"/>
    </xf>
    <xf borderId="2" fillId="6" fontId="15" numFmtId="0" xfId="0" applyAlignment="1" applyBorder="1" applyFont="1">
      <alignment shrinkToFit="0" vertical="top" wrapText="1"/>
    </xf>
    <xf borderId="18" fillId="0" fontId="15" numFmtId="0" xfId="0" applyAlignment="1" applyBorder="1" applyFont="1">
      <alignment shrinkToFit="0" vertical="top" wrapText="1"/>
    </xf>
    <xf borderId="2" fillId="6" fontId="52" numFmtId="0" xfId="0" applyAlignment="1" applyBorder="1" applyFont="1">
      <alignment shrinkToFit="0" vertical="top" wrapText="1"/>
    </xf>
    <xf borderId="2" fillId="6" fontId="53" numFmtId="0" xfId="0" applyAlignment="1" applyBorder="1" applyFont="1">
      <alignment shrinkToFit="0" vertical="top" wrapText="1"/>
    </xf>
    <xf borderId="21" fillId="0" fontId="15" numFmtId="0" xfId="0" applyAlignment="1" applyBorder="1" applyFont="1">
      <alignment horizontal="center" shrinkToFit="0" vertical="top" wrapText="1"/>
    </xf>
    <xf borderId="2" fillId="6" fontId="15" numFmtId="3" xfId="0" applyAlignment="1" applyBorder="1" applyFont="1" applyNumberFormat="1">
      <alignment horizontal="center" shrinkToFit="0" vertical="top" wrapText="1"/>
    </xf>
    <xf borderId="22" fillId="6" fontId="17" numFmtId="4" xfId="0" applyAlignment="1" applyBorder="1" applyFont="1" applyNumberFormat="1">
      <alignment horizontal="center" shrinkToFit="0" vertical="top" wrapText="1"/>
    </xf>
    <xf borderId="1" fillId="0" fontId="3" numFmtId="0" xfId="0" applyAlignment="1" applyBorder="1" applyFont="1">
      <alignment horizontal="left" shrinkToFit="0" vertical="top" wrapText="1"/>
    </xf>
    <xf borderId="1" fillId="0" fontId="54" numFmtId="0" xfId="0" applyAlignment="1" applyBorder="1" applyFont="1">
      <alignment horizontal="center" shrinkToFit="0" vertical="top" wrapText="1"/>
    </xf>
    <xf borderId="1" fillId="0" fontId="55" numFmtId="0" xfId="0" applyAlignment="1" applyBorder="1" applyFont="1">
      <alignment shrinkToFit="0" vertical="top" wrapText="1"/>
    </xf>
    <xf borderId="1" fillId="0" fontId="56" numFmtId="0" xfId="0" applyAlignment="1" applyBorder="1" applyFont="1">
      <alignment shrinkToFit="0" vertical="top" wrapText="1"/>
    </xf>
    <xf borderId="1" fillId="0" fontId="3" numFmtId="0" xfId="0" applyAlignment="1" applyBorder="1" applyFont="1">
      <alignment horizontal="center" shrinkToFit="0" vertical="center" wrapText="1"/>
    </xf>
    <xf borderId="1" fillId="0" fontId="2" numFmtId="3" xfId="0" applyAlignment="1" applyBorder="1" applyFont="1" applyNumberFormat="1">
      <alignment horizontal="center" vertical="center"/>
    </xf>
    <xf borderId="1" fillId="0" fontId="2" numFmtId="4" xfId="0" applyAlignment="1" applyBorder="1" applyFont="1" applyNumberFormat="1">
      <alignment horizontal="center" shrinkToFit="0" vertical="center" wrapText="1"/>
    </xf>
    <xf borderId="1" fillId="6" fontId="3" numFmtId="0" xfId="0" applyAlignment="1" applyBorder="1" applyFont="1">
      <alignment horizontal="left" shrinkToFit="0" vertical="center" wrapText="1"/>
    </xf>
    <xf borderId="1" fillId="6" fontId="3" numFmtId="0" xfId="0" applyAlignment="1" applyBorder="1" applyFont="1">
      <alignment horizontal="center" shrinkToFit="0" vertical="center" wrapText="1"/>
    </xf>
    <xf borderId="1" fillId="6" fontId="57" numFmtId="0" xfId="0" applyAlignment="1" applyBorder="1" applyFont="1">
      <alignment horizontal="center" shrinkToFit="0" vertical="top" wrapText="1"/>
    </xf>
    <xf borderId="1" fillId="6" fontId="58" numFmtId="0" xfId="0" applyAlignment="1" applyBorder="1" applyFont="1">
      <alignment shrinkToFit="0" vertical="top" wrapText="1"/>
    </xf>
    <xf borderId="11" fillId="0" fontId="3" numFmtId="0" xfId="0" applyAlignment="1" applyBorder="1" applyFont="1">
      <alignment horizontal="center" shrinkToFit="0" vertical="center" wrapText="1"/>
    </xf>
    <xf borderId="1" fillId="6" fontId="3" numFmtId="3" xfId="0" applyAlignment="1" applyBorder="1" applyFont="1" applyNumberFormat="1">
      <alignment horizontal="center" vertical="center"/>
    </xf>
    <xf borderId="1" fillId="6" fontId="3" numFmtId="4" xfId="0" applyAlignment="1" applyBorder="1" applyFont="1" applyNumberFormat="1">
      <alignment horizontal="center" shrinkToFit="0" vertical="center" wrapText="1"/>
    </xf>
    <xf borderId="11" fillId="0" fontId="17" numFmtId="4" xfId="0" applyAlignment="1" applyBorder="1" applyFont="1" applyNumberFormat="1">
      <alignment horizontal="center" shrinkToFit="0" vertical="top" wrapText="1"/>
    </xf>
    <xf borderId="1" fillId="0" fontId="59" numFmtId="0" xfId="0" applyAlignment="1" applyBorder="1" applyFont="1">
      <alignment horizontal="center" shrinkToFit="0" vertical="top" wrapText="1"/>
    </xf>
    <xf borderId="1" fillId="0" fontId="2" numFmtId="3" xfId="0" applyAlignment="1" applyBorder="1" applyFont="1" applyNumberFormat="1">
      <alignment horizontal="center" vertical="top"/>
    </xf>
    <xf borderId="1" fillId="0" fontId="60" numFmtId="0" xfId="0" applyAlignment="1" applyBorder="1" applyFont="1">
      <alignment vertical="top"/>
    </xf>
    <xf borderId="1" fillId="0" fontId="61" numFmtId="0" xfId="0" applyAlignment="1" applyBorder="1" applyFont="1">
      <alignment shrinkToFit="0" vertical="top" wrapText="1"/>
    </xf>
    <xf borderId="1" fillId="5" fontId="3" numFmtId="49" xfId="0" applyAlignment="1" applyBorder="1" applyFont="1" applyNumberFormat="1">
      <alignment horizontal="left" shrinkToFit="0" vertical="top" wrapText="1"/>
    </xf>
    <xf borderId="1" fillId="0" fontId="62" numFmtId="0" xfId="0" applyAlignment="1" applyBorder="1" applyFont="1">
      <alignment horizontal="left" shrinkToFit="0" vertical="top" wrapText="1"/>
    </xf>
    <xf borderId="1" fillId="0" fontId="63" numFmtId="0" xfId="0" applyAlignment="1" applyBorder="1" applyFont="1">
      <alignment shrinkToFit="0" vertical="top" wrapText="1"/>
    </xf>
    <xf borderId="1" fillId="5" fontId="64" numFmtId="0" xfId="0" applyAlignment="1" applyBorder="1" applyFont="1">
      <alignment shrinkToFit="0" vertical="top" wrapText="1"/>
    </xf>
    <xf borderId="1" fillId="0" fontId="3" numFmtId="0" xfId="0" applyAlignment="1" applyBorder="1" applyFont="1">
      <alignment vertical="top"/>
    </xf>
    <xf borderId="1" fillId="0" fontId="2" numFmtId="0" xfId="0" applyAlignment="1" applyBorder="1" applyFont="1">
      <alignment horizontal="center" vertical="top"/>
    </xf>
    <xf borderId="18" fillId="0" fontId="2" numFmtId="4" xfId="0" applyAlignment="1" applyBorder="1" applyFont="1" applyNumberFormat="1">
      <alignment horizontal="center" shrinkToFit="0" vertical="top" wrapText="1"/>
    </xf>
    <xf borderId="23" fillId="0" fontId="3" numFmtId="0" xfId="0" applyAlignment="1" applyBorder="1" applyFont="1">
      <alignment shrinkToFit="0" vertical="top" wrapText="1"/>
    </xf>
    <xf borderId="24" fillId="5" fontId="3" numFmtId="0" xfId="0" applyAlignment="1" applyBorder="1" applyFont="1">
      <alignment shrinkToFit="0" vertical="top" wrapText="1"/>
    </xf>
    <xf borderId="24" fillId="0" fontId="3" numFmtId="0" xfId="0" applyAlignment="1" applyBorder="1" applyFont="1">
      <alignment shrinkToFit="0" vertical="top" wrapText="1"/>
    </xf>
    <xf borderId="24" fillId="0" fontId="3" numFmtId="0" xfId="0" applyAlignment="1" applyBorder="1" applyFont="1">
      <alignment horizontal="center" shrinkToFit="0" vertical="top" wrapText="1"/>
    </xf>
    <xf borderId="24" fillId="0" fontId="65" numFmtId="0" xfId="0" applyAlignment="1" applyBorder="1" applyFont="1">
      <alignment shrinkToFit="0" vertical="top" wrapText="1"/>
    </xf>
    <xf borderId="24" fillId="0" fontId="0" numFmtId="0" xfId="0" applyAlignment="1" applyBorder="1" applyFont="1">
      <alignment shrinkToFit="0" vertical="top" wrapText="1"/>
    </xf>
    <xf borderId="24" fillId="5" fontId="66" numFmtId="0" xfId="0" applyAlignment="1" applyBorder="1" applyFont="1">
      <alignment shrinkToFit="0" vertical="top" wrapText="1"/>
    </xf>
    <xf borderId="24" fillId="0" fontId="3" numFmtId="0" xfId="0" applyAlignment="1" applyBorder="1" applyFont="1">
      <alignment horizontal="right" shrinkToFit="0" vertical="top" wrapText="1"/>
    </xf>
    <xf borderId="24" fillId="0" fontId="2" numFmtId="0" xfId="0" applyAlignment="1" applyBorder="1" applyFont="1">
      <alignment horizontal="center" shrinkToFit="0" vertical="top" wrapText="1"/>
    </xf>
    <xf borderId="1" fillId="0" fontId="3" numFmtId="0" xfId="0" applyAlignment="1" applyBorder="1" applyFont="1">
      <alignment shrinkToFit="0" wrapText="1"/>
    </xf>
    <xf quotePrefix="1" borderId="1" fillId="0" fontId="3" numFmtId="1" xfId="0" applyAlignment="1" applyBorder="1" applyFont="1" applyNumberFormat="1">
      <alignment horizontal="center" shrinkToFit="0" vertical="top" wrapText="1"/>
    </xf>
    <xf borderId="18" fillId="0" fontId="3" numFmtId="0" xfId="0" applyAlignment="1" applyBorder="1" applyFont="1">
      <alignment shrinkToFit="0" vertical="top" wrapText="1"/>
    </xf>
    <xf borderId="2" fillId="5" fontId="3" numFmtId="0" xfId="0" applyAlignment="1" applyBorder="1" applyFont="1">
      <alignment shrinkToFit="0" vertical="top" wrapText="1"/>
    </xf>
    <xf borderId="2" fillId="5" fontId="3" numFmtId="0" xfId="0" applyAlignment="1" applyBorder="1" applyFont="1">
      <alignment horizontal="center" shrinkToFit="0" vertical="top" wrapText="1"/>
    </xf>
    <xf borderId="18" fillId="0" fontId="3" numFmtId="0" xfId="0" applyAlignment="1" applyBorder="1" applyFont="1">
      <alignment horizontal="center" shrinkToFit="0" vertical="top" wrapText="1"/>
    </xf>
    <xf borderId="18" fillId="0" fontId="3" numFmtId="49" xfId="0" applyAlignment="1" applyBorder="1" applyFont="1" applyNumberFormat="1">
      <alignment horizontal="center" shrinkToFit="0" vertical="top" wrapText="1"/>
    </xf>
    <xf borderId="18" fillId="0" fontId="67" numFmtId="0" xfId="0" applyAlignment="1" applyBorder="1" applyFont="1">
      <alignment horizontal="center" shrinkToFit="0" vertical="top" wrapText="1"/>
    </xf>
    <xf borderId="18" fillId="0" fontId="2" numFmtId="3" xfId="0" applyAlignment="1" applyBorder="1" applyFont="1" applyNumberFormat="1">
      <alignment horizontal="center" vertical="top"/>
    </xf>
    <xf borderId="18" fillId="0" fontId="60" numFmtId="0" xfId="0" applyAlignment="1" applyBorder="1" applyFont="1">
      <alignment vertical="top"/>
    </xf>
    <xf borderId="13" fillId="5" fontId="15" numFmtId="0" xfId="0" applyAlignment="1" applyBorder="1" applyFont="1">
      <alignment shrinkToFit="0" vertical="top" wrapText="1"/>
    </xf>
    <xf borderId="25" fillId="5" fontId="3" numFmtId="0" xfId="0" applyAlignment="1" applyBorder="1" applyFont="1">
      <alignment shrinkToFit="0" vertical="top" wrapText="1"/>
    </xf>
    <xf borderId="11" fillId="0" fontId="3" numFmtId="0" xfId="0" applyAlignment="1" applyBorder="1" applyFont="1">
      <alignment shrinkToFit="0" vertical="top" wrapText="1"/>
    </xf>
    <xf borderId="20" fillId="0" fontId="68" numFmtId="0" xfId="0" applyAlignment="1" applyBorder="1" applyFont="1">
      <alignment shrinkToFit="0" vertical="top" wrapText="1"/>
    </xf>
    <xf borderId="26" fillId="5" fontId="3" numFmtId="0" xfId="0" applyAlignment="1" applyBorder="1" applyFont="1">
      <alignment shrinkToFit="0" vertical="top" wrapText="1"/>
    </xf>
    <xf borderId="11" fillId="0" fontId="17" numFmtId="0" xfId="0" applyAlignment="1" applyBorder="1" applyFont="1">
      <alignment horizontal="center" shrinkToFit="0" vertical="top" wrapText="1"/>
    </xf>
    <xf borderId="11" fillId="0" fontId="17" numFmtId="2" xfId="0" applyAlignment="1" applyBorder="1" applyFont="1" applyNumberFormat="1">
      <alignment horizontal="center" shrinkToFit="0" vertical="top" wrapText="1"/>
    </xf>
    <xf borderId="10" fillId="0" fontId="69" numFmtId="0" xfId="0" applyAlignment="1" applyBorder="1" applyFont="1">
      <alignment shrinkToFit="0" vertical="top" wrapText="1"/>
    </xf>
    <xf borderId="9" fillId="5" fontId="3" numFmtId="0" xfId="0" applyAlignment="1" applyBorder="1" applyFont="1">
      <alignment shrinkToFit="0" vertical="top" wrapText="1"/>
    </xf>
    <xf borderId="0" fillId="0" fontId="33" numFmtId="0" xfId="0" applyAlignment="1" applyFont="1">
      <alignment shrinkToFit="0" wrapText="1"/>
    </xf>
    <xf borderId="0" fillId="0" fontId="33" numFmtId="4" xfId="0" applyAlignment="1" applyFont="1" applyNumberFormat="1">
      <alignment horizontal="center" shrinkToFit="0" wrapText="1"/>
    </xf>
    <xf borderId="0" fillId="0" fontId="70" numFmtId="0" xfId="0" applyAlignment="1" applyFont="1">
      <alignment shrinkToFit="0" wrapText="1"/>
    </xf>
    <xf borderId="0" fillId="0" fontId="0" numFmtId="0" xfId="0" applyAlignment="1" applyFont="1">
      <alignment horizontal="center"/>
    </xf>
    <xf borderId="0" fillId="0" fontId="60" numFmtId="0" xfId="0" applyAlignment="1" applyFont="1">
      <alignment horizontal="center"/>
    </xf>
    <xf borderId="0" fillId="0" fontId="3" numFmtId="49" xfId="0" applyAlignment="1" applyFont="1" applyNumberFormat="1">
      <alignment shrinkToFit="0" wrapText="1"/>
    </xf>
    <xf borderId="0" fillId="0" fontId="3" numFmtId="49" xfId="0" applyAlignment="1" applyFont="1" applyNumberFormat="1">
      <alignment shrinkToFit="0" vertical="top" wrapText="1"/>
    </xf>
    <xf borderId="0" fillId="0" fontId="3" numFmtId="0" xfId="0" applyAlignment="1" applyFont="1">
      <alignment shrinkToFit="0" vertical="top" wrapText="1"/>
    </xf>
    <xf borderId="0" fillId="0" fontId="3" numFmtId="2" xfId="0" applyFont="1" applyNumberFormat="1"/>
    <xf borderId="7" fillId="7" fontId="71" numFmtId="0" xfId="0" applyAlignment="1" applyBorder="1" applyFont="1">
      <alignment horizontal="center" shrinkToFit="0" vertical="center" wrapText="1"/>
    </xf>
    <xf borderId="0" fillId="0" fontId="2" numFmtId="49" xfId="0" applyAlignment="1" applyFont="1" applyNumberFormat="1">
      <alignment horizontal="center" shrinkToFit="0" wrapText="1"/>
    </xf>
    <xf borderId="0" fillId="0" fontId="2" numFmtId="2" xfId="0" applyAlignment="1" applyFont="1" applyNumberFormat="1">
      <alignment horizontal="center" shrinkToFit="0" wrapText="1"/>
    </xf>
    <xf borderId="0" fillId="0" fontId="2" numFmtId="49" xfId="0" applyAlignment="1" applyFont="1" applyNumberFormat="1">
      <alignment horizontal="left" shrinkToFit="0" wrapText="1"/>
    </xf>
    <xf borderId="0" fillId="0" fontId="2" numFmtId="49" xfId="0" applyAlignment="1" applyFont="1" applyNumberFormat="1">
      <alignment shrinkToFit="0" vertical="top" wrapText="1"/>
    </xf>
    <xf borderId="0" fillId="0" fontId="2" numFmtId="0" xfId="0" applyAlignment="1" applyFont="1">
      <alignment shrinkToFit="0" vertical="top" wrapText="1"/>
    </xf>
    <xf borderId="0" fillId="0" fontId="2" numFmtId="0" xfId="0" applyAlignment="1" applyFont="1">
      <alignment horizontal="left" shrinkToFit="0" wrapText="1"/>
    </xf>
    <xf borderId="0" fillId="0" fontId="2" numFmtId="2" xfId="0" applyAlignment="1" applyFont="1" applyNumberFormat="1">
      <alignment horizontal="left" shrinkToFit="0" wrapText="1"/>
    </xf>
    <xf borderId="0" fillId="0" fontId="2" numFmtId="2" xfId="0" applyFont="1" applyNumberFormat="1"/>
    <xf borderId="0" fillId="0" fontId="2" numFmtId="0" xfId="0" applyFont="1"/>
    <xf borderId="0" fillId="0" fontId="2" numFmtId="0" xfId="0" applyAlignment="1" applyFont="1">
      <alignment horizontal="center"/>
    </xf>
    <xf borderId="2" fillId="8" fontId="2" numFmtId="49" xfId="0" applyAlignment="1" applyBorder="1" applyFont="1" applyNumberFormat="1">
      <alignment horizontal="center" shrinkToFit="0" vertical="center" wrapText="1"/>
    </xf>
    <xf borderId="9" fillId="8" fontId="10" numFmtId="2" xfId="0" applyAlignment="1" applyBorder="1" applyFont="1" applyNumberFormat="1">
      <alignment horizontal="center" shrinkToFit="0" vertical="center" wrapText="1"/>
    </xf>
    <xf borderId="2" fillId="8" fontId="10" numFmtId="0" xfId="0" applyAlignment="1" applyBorder="1" applyFont="1">
      <alignment horizontal="center" shrinkToFit="0" vertical="center" wrapText="1"/>
    </xf>
    <xf borderId="18" fillId="0" fontId="15" numFmtId="49" xfId="0" applyAlignment="1" applyBorder="1" applyFont="1" applyNumberFormat="1">
      <alignment shrinkToFit="0" vertical="top" wrapText="1"/>
    </xf>
    <xf borderId="10" fillId="0" fontId="15" numFmtId="0" xfId="0" applyAlignment="1" applyBorder="1" applyFont="1">
      <alignment shrinkToFit="0" vertical="top" wrapText="1"/>
    </xf>
    <xf borderId="10" fillId="0" fontId="15" numFmtId="2" xfId="0" applyAlignment="1" applyBorder="1" applyFont="1" applyNumberFormat="1">
      <alignment horizontal="center" shrinkToFit="0" vertical="top" wrapText="1"/>
    </xf>
    <xf borderId="3" fillId="0" fontId="72" numFmtId="0" xfId="0" applyAlignment="1" applyBorder="1" applyFont="1">
      <alignment shrinkToFit="0" vertical="top" wrapText="1"/>
    </xf>
    <xf borderId="10" fillId="0" fontId="17" numFmtId="4" xfId="0" applyAlignment="1" applyBorder="1" applyFont="1" applyNumberFormat="1">
      <alignment horizontal="center" shrinkToFit="0" vertical="top" wrapText="1"/>
    </xf>
    <xf borderId="12" fillId="0" fontId="15" numFmtId="0" xfId="0" applyAlignment="1" applyBorder="1" applyFont="1">
      <alignment shrinkToFit="0" vertical="top" wrapText="1"/>
    </xf>
    <xf borderId="12" fillId="0" fontId="73" numFmtId="0" xfId="0" applyAlignment="1" applyBorder="1" applyFont="1">
      <alignment shrinkToFit="0" vertical="top" wrapText="1"/>
    </xf>
    <xf borderId="10" fillId="0" fontId="15" numFmtId="49" xfId="0" applyAlignment="1" applyBorder="1" applyFont="1" applyNumberFormat="1">
      <alignment horizontal="left" shrinkToFit="0" vertical="top" wrapText="1"/>
    </xf>
    <xf borderId="10" fillId="0" fontId="15" numFmtId="0" xfId="0" applyAlignment="1" applyBorder="1" applyFont="1">
      <alignment horizontal="left" shrinkToFit="0" vertical="top" wrapText="1"/>
    </xf>
    <xf borderId="1" fillId="0" fontId="21" numFmtId="49" xfId="0" applyAlignment="1" applyBorder="1" applyFont="1" applyNumberFormat="1">
      <alignment horizontal="left" shrinkToFit="0" vertical="top" wrapText="1"/>
    </xf>
    <xf borderId="1" fillId="0" fontId="15" numFmtId="49" xfId="0" applyAlignment="1" applyBorder="1" applyFont="1" applyNumberFormat="1">
      <alignment shrinkToFit="0" vertical="top" wrapText="1"/>
    </xf>
    <xf borderId="1" fillId="0" fontId="15" numFmtId="2" xfId="0" applyAlignment="1" applyBorder="1" applyFont="1" applyNumberFormat="1">
      <alignment horizontal="center" shrinkToFit="0" vertical="top" wrapText="1"/>
    </xf>
    <xf borderId="1" fillId="0" fontId="74" numFmtId="0" xfId="0" applyAlignment="1" applyBorder="1" applyFont="1">
      <alignment shrinkToFit="0" vertical="top" wrapText="1"/>
    </xf>
    <xf borderId="1" fillId="0" fontId="17" numFmtId="49" xfId="0" applyAlignment="1" applyBorder="1" applyFont="1" applyNumberFormat="1">
      <alignment horizontal="center" shrinkToFit="0" vertical="top" wrapText="1"/>
    </xf>
    <xf borderId="1" fillId="0" fontId="21" numFmtId="49" xfId="0" applyAlignment="1" applyBorder="1" applyFont="1" applyNumberFormat="1">
      <alignment shrinkToFit="0" vertical="top" wrapText="1"/>
    </xf>
    <xf borderId="1" fillId="5" fontId="15" numFmtId="49" xfId="0" applyAlignment="1" applyBorder="1" applyFont="1" applyNumberFormat="1">
      <alignment shrinkToFit="0" vertical="top" wrapText="1"/>
    </xf>
    <xf borderId="0" fillId="0" fontId="75" numFmtId="49" xfId="0" applyAlignment="1" applyFont="1" applyNumberFormat="1">
      <alignment shrinkToFit="0" vertical="top" wrapText="1"/>
    </xf>
    <xf borderId="10" fillId="0" fontId="15" numFmtId="49" xfId="0" applyAlignment="1" applyBorder="1" applyFont="1" applyNumberFormat="1">
      <alignment shrinkToFit="0" vertical="top" wrapText="1"/>
    </xf>
    <xf borderId="0" fillId="0" fontId="76" numFmtId="0" xfId="0" applyAlignment="1" applyFont="1">
      <alignment shrinkToFit="0" vertical="top" wrapText="1"/>
    </xf>
    <xf borderId="21" fillId="0" fontId="17" numFmtId="1" xfId="0" applyAlignment="1" applyBorder="1" applyFont="1" applyNumberFormat="1">
      <alignment horizontal="center" shrinkToFit="0" vertical="top" wrapText="1"/>
    </xf>
    <xf borderId="5" fillId="5" fontId="15" numFmtId="49" xfId="0" applyAlignment="1" applyBorder="1" applyFont="1" applyNumberFormat="1">
      <alignment shrinkToFit="0" vertical="top" wrapText="1"/>
    </xf>
    <xf borderId="3" fillId="0" fontId="15" numFmtId="2" xfId="0" applyAlignment="1" applyBorder="1" applyFont="1" applyNumberFormat="1">
      <alignment horizontal="center" shrinkToFit="0" vertical="top" wrapText="1"/>
    </xf>
    <xf borderId="3" fillId="0" fontId="21" numFmtId="49" xfId="0" applyAlignment="1" applyBorder="1" applyFont="1" applyNumberFormat="1">
      <alignment horizontal="center" shrinkToFit="0" vertical="top" wrapText="1"/>
    </xf>
    <xf borderId="21" fillId="0" fontId="21" numFmtId="49" xfId="0" applyAlignment="1" applyBorder="1" applyFont="1" applyNumberFormat="1">
      <alignment shrinkToFit="0" vertical="top" wrapText="1"/>
    </xf>
    <xf borderId="20" fillId="0" fontId="21" numFmtId="49" xfId="0" applyAlignment="1" applyBorder="1" applyFont="1" applyNumberFormat="1">
      <alignment shrinkToFit="0" vertical="top" wrapText="1"/>
    </xf>
    <xf borderId="12" fillId="0" fontId="15" numFmtId="2" xfId="0" applyAlignment="1" applyBorder="1" applyFont="1" applyNumberFormat="1">
      <alignment horizontal="center" shrinkToFit="0" vertical="top" wrapText="1"/>
    </xf>
    <xf borderId="18" fillId="0" fontId="21" numFmtId="49" xfId="0" applyAlignment="1" applyBorder="1" applyFont="1" applyNumberFormat="1">
      <alignment shrinkToFit="0" vertical="top" wrapText="1"/>
    </xf>
    <xf borderId="10" fillId="0" fontId="21" numFmtId="49" xfId="0" applyAlignment="1" applyBorder="1" applyFont="1" applyNumberFormat="1">
      <alignment shrinkToFit="0" vertical="top" wrapText="1"/>
    </xf>
    <xf borderId="3" fillId="0" fontId="77" numFmtId="0" xfId="0" applyAlignment="1" applyBorder="1" applyFont="1">
      <alignment shrinkToFit="0" vertical="top" wrapText="1"/>
    </xf>
    <xf borderId="1" fillId="5" fontId="33" numFmtId="4" xfId="0" applyAlignment="1" applyBorder="1" applyFont="1" applyNumberFormat="1">
      <alignment horizontal="center" shrinkToFit="0" vertical="top" wrapText="1"/>
    </xf>
    <xf borderId="11" fillId="0" fontId="15" numFmtId="49" xfId="0" applyAlignment="1" applyBorder="1" applyFont="1" applyNumberFormat="1">
      <alignment shrinkToFit="0" vertical="top" wrapText="1"/>
    </xf>
    <xf borderId="3" fillId="0" fontId="75" numFmtId="0" xfId="0" applyAlignment="1" applyBorder="1" applyFont="1">
      <alignment shrinkToFit="0" vertical="top" wrapText="1"/>
    </xf>
    <xf borderId="12" fillId="0" fontId="78" numFmtId="0" xfId="0" applyAlignment="1" applyBorder="1" applyFont="1">
      <alignment shrinkToFit="0" vertical="top" wrapText="1"/>
    </xf>
    <xf borderId="18" fillId="0" fontId="15" numFmtId="49" xfId="0" applyAlignment="1" applyBorder="1" applyFont="1" applyNumberFormat="1">
      <alignment horizontal="center" shrinkToFit="0" vertical="top" wrapText="1"/>
    </xf>
    <xf borderId="1" fillId="5" fontId="33" numFmtId="4" xfId="0" applyAlignment="1" applyBorder="1" applyFont="1" applyNumberFormat="1">
      <alignment horizontal="center" vertical="top"/>
    </xf>
    <xf borderId="18" fillId="0" fontId="79" numFmtId="49" xfId="0" applyAlignment="1" applyBorder="1" applyFont="1" applyNumberFormat="1">
      <alignment horizontal="left" shrinkToFit="0" vertical="top" wrapText="1"/>
    </xf>
    <xf borderId="10" fillId="0" fontId="79" numFmtId="49" xfId="0" applyAlignment="1" applyBorder="1" applyFont="1" applyNumberFormat="1">
      <alignment horizontal="left" shrinkToFit="0" vertical="top" wrapText="1"/>
    </xf>
    <xf borderId="10" fillId="0" fontId="79" numFmtId="0" xfId="0" applyAlignment="1" applyBorder="1" applyFont="1">
      <alignment horizontal="left" shrinkToFit="0" vertical="top" wrapText="1"/>
    </xf>
    <xf borderId="10" fillId="0" fontId="79" numFmtId="2" xfId="0" applyAlignment="1" applyBorder="1" applyFont="1" applyNumberFormat="1">
      <alignment horizontal="left" shrinkToFit="0" vertical="top" wrapText="1"/>
    </xf>
    <xf borderId="3" fillId="0" fontId="79" numFmtId="0" xfId="0" applyAlignment="1" applyBorder="1" applyFont="1">
      <alignment horizontal="left" shrinkToFit="0" vertical="top" wrapText="1"/>
    </xf>
    <xf borderId="3" fillId="0" fontId="80" numFmtId="0" xfId="0" applyAlignment="1" applyBorder="1" applyFont="1">
      <alignment horizontal="left" shrinkToFit="0" vertical="top" wrapText="1"/>
    </xf>
    <xf borderId="3" fillId="0" fontId="81" numFmtId="1" xfId="0" applyAlignment="1" applyBorder="1" applyFont="1" applyNumberFormat="1">
      <alignment horizontal="center" shrinkToFit="0" vertical="top" wrapText="1"/>
    </xf>
    <xf borderId="10" fillId="0" fontId="81" numFmtId="4" xfId="0" applyAlignment="1" applyBorder="1" applyFont="1" applyNumberFormat="1">
      <alignment horizontal="center" shrinkToFit="0" vertical="top" wrapText="1"/>
    </xf>
    <xf borderId="12" fillId="0" fontId="79" numFmtId="0" xfId="0" applyAlignment="1" applyBorder="1" applyFont="1">
      <alignment horizontal="left" shrinkToFit="0" vertical="top" wrapText="1"/>
    </xf>
    <xf borderId="12" fillId="0" fontId="82" numFmtId="0" xfId="0" applyAlignment="1" applyBorder="1" applyFont="1">
      <alignment horizontal="left" shrinkToFit="0" vertical="top" wrapText="1"/>
    </xf>
    <xf borderId="20" fillId="0" fontId="81" numFmtId="1" xfId="0" applyAlignment="1" applyBorder="1" applyFont="1" applyNumberFormat="1">
      <alignment horizontal="center" shrinkToFit="0" vertical="top" wrapText="1"/>
    </xf>
    <xf borderId="3" fillId="0" fontId="81" numFmtId="4" xfId="0" applyAlignment="1" applyBorder="1" applyFont="1" applyNumberFormat="1">
      <alignment horizontal="center" shrinkToFit="0" vertical="top" wrapText="1"/>
    </xf>
    <xf borderId="12" fillId="0" fontId="81" numFmtId="1" xfId="0" applyAlignment="1" applyBorder="1" applyFont="1" applyNumberFormat="1">
      <alignment horizontal="center" shrinkToFit="0" vertical="top" wrapText="1"/>
    </xf>
    <xf borderId="12" fillId="0" fontId="81" numFmtId="4" xfId="0" applyAlignment="1" applyBorder="1" applyFont="1" applyNumberFormat="1">
      <alignment horizontal="center" shrinkToFit="0" vertical="top" wrapText="1"/>
    </xf>
    <xf borderId="1" fillId="5" fontId="79" numFmtId="49" xfId="0" applyAlignment="1" applyBorder="1" applyFont="1" applyNumberFormat="1">
      <alignment horizontal="left" shrinkToFit="0" vertical="top" wrapText="1"/>
    </xf>
    <xf borderId="5" fillId="5" fontId="79" numFmtId="49" xfId="0" applyAlignment="1" applyBorder="1" applyFont="1" applyNumberFormat="1">
      <alignment horizontal="left" shrinkToFit="0" vertical="top" wrapText="1"/>
    </xf>
    <xf borderId="5" fillId="5" fontId="79" numFmtId="0" xfId="0" applyAlignment="1" applyBorder="1" applyFont="1">
      <alignment horizontal="left" shrinkToFit="0" vertical="top" wrapText="1"/>
    </xf>
    <xf borderId="5" fillId="5" fontId="79" numFmtId="2" xfId="0" applyAlignment="1" applyBorder="1" applyFont="1" applyNumberFormat="1">
      <alignment horizontal="left" shrinkToFit="0" vertical="top" wrapText="1"/>
    </xf>
    <xf borderId="3" fillId="0" fontId="79" numFmtId="49" xfId="0" applyAlignment="1" applyBorder="1" applyFont="1" applyNumberFormat="1">
      <alignment horizontal="left" shrinkToFit="0" vertical="top" wrapText="1"/>
    </xf>
    <xf borderId="13" fillId="5" fontId="79" numFmtId="49" xfId="0" applyAlignment="1" applyBorder="1" applyFont="1" applyNumberFormat="1">
      <alignment horizontal="left" shrinkToFit="0" vertical="top" wrapText="1"/>
    </xf>
    <xf borderId="14" fillId="5" fontId="79" numFmtId="49" xfId="0" applyAlignment="1" applyBorder="1" applyFont="1" applyNumberFormat="1">
      <alignment horizontal="left" shrinkToFit="0" vertical="top" wrapText="1"/>
    </xf>
    <xf borderId="14" fillId="5" fontId="79" numFmtId="0" xfId="0" applyAlignment="1" applyBorder="1" applyFont="1">
      <alignment horizontal="left" shrinkToFit="0" vertical="top" wrapText="1"/>
    </xf>
    <xf borderId="14" fillId="5" fontId="79" numFmtId="2" xfId="0" applyAlignment="1" applyBorder="1" applyFont="1" applyNumberFormat="1">
      <alignment horizontal="left" shrinkToFit="0" vertical="top" wrapText="1"/>
    </xf>
    <xf borderId="12" fillId="0" fontId="79" numFmtId="49" xfId="0" applyAlignment="1" applyBorder="1" applyFont="1" applyNumberFormat="1">
      <alignment horizontal="left" shrinkToFit="0" vertical="top" wrapText="1"/>
    </xf>
    <xf borderId="0" fillId="0" fontId="30" numFmtId="49" xfId="0" applyAlignment="1" applyFont="1" applyNumberFormat="1">
      <alignment shrinkToFit="0" vertical="top" wrapText="1"/>
    </xf>
    <xf borderId="1" fillId="0" fontId="30" numFmtId="49" xfId="0" applyAlignment="1" applyBorder="1" applyFont="1" applyNumberFormat="1">
      <alignment shrinkToFit="0" vertical="top" wrapText="1"/>
    </xf>
    <xf borderId="1" fillId="0" fontId="83" numFmtId="0" xfId="0" applyAlignment="1" applyBorder="1" applyFont="1">
      <alignment horizontal="center" shrinkToFit="0" vertical="top" wrapText="1"/>
    </xf>
    <xf borderId="1" fillId="0" fontId="30" numFmtId="0" xfId="0" applyAlignment="1" applyBorder="1" applyFont="1">
      <alignment shrinkToFit="0" vertical="top" wrapText="1"/>
    </xf>
    <xf borderId="1" fillId="0" fontId="30" numFmtId="2" xfId="0" applyAlignment="1" applyBorder="1" applyFont="1" applyNumberFormat="1">
      <alignment horizontal="center" shrinkToFit="0" vertical="top" wrapText="1"/>
    </xf>
    <xf borderId="1" fillId="0" fontId="83" numFmtId="49" xfId="0" applyAlignment="1" applyBorder="1" applyFont="1" applyNumberFormat="1">
      <alignment horizontal="center" shrinkToFit="0" vertical="top" wrapText="1"/>
    </xf>
    <xf borderId="1" fillId="0" fontId="84" numFmtId="0" xfId="0" applyAlignment="1" applyBorder="1" applyFont="1">
      <alignment shrinkToFit="0" vertical="top" wrapText="1"/>
    </xf>
    <xf borderId="1" fillId="0" fontId="32" numFmtId="1" xfId="0" applyAlignment="1" applyBorder="1" applyFont="1" applyNumberFormat="1">
      <alignment horizontal="center" shrinkToFit="0" vertical="top" wrapText="1"/>
    </xf>
    <xf borderId="1" fillId="0" fontId="32" numFmtId="4" xfId="0" applyAlignment="1" applyBorder="1" applyFont="1" applyNumberFormat="1">
      <alignment horizontal="center" shrinkToFit="0" vertical="top" wrapText="1"/>
    </xf>
    <xf borderId="18" fillId="0" fontId="30" numFmtId="49" xfId="0" applyAlignment="1" applyBorder="1" applyFont="1" applyNumberFormat="1">
      <alignment shrinkToFit="0" vertical="top" wrapText="1"/>
    </xf>
    <xf borderId="10" fillId="0" fontId="83" numFmtId="0" xfId="0" applyAlignment="1" applyBorder="1" applyFont="1">
      <alignment horizontal="center" shrinkToFit="0" vertical="top" wrapText="1"/>
    </xf>
    <xf borderId="10" fillId="0" fontId="30" numFmtId="0" xfId="0" applyAlignment="1" applyBorder="1" applyFont="1">
      <alignment shrinkToFit="0" vertical="top" wrapText="1"/>
    </xf>
    <xf borderId="10" fillId="0" fontId="30" numFmtId="2" xfId="0" applyAlignment="1" applyBorder="1" applyFont="1" applyNumberFormat="1">
      <alignment horizontal="center" shrinkToFit="0" vertical="top" wrapText="1"/>
    </xf>
    <xf borderId="10" fillId="0" fontId="83" numFmtId="49" xfId="0" applyAlignment="1" applyBorder="1" applyFont="1" applyNumberFormat="1">
      <alignment horizontal="center" shrinkToFit="0" vertical="top" wrapText="1"/>
    </xf>
    <xf borderId="18" fillId="0" fontId="3" numFmtId="49" xfId="0" applyAlignment="1" applyBorder="1" applyFont="1" applyNumberFormat="1">
      <alignment shrinkToFit="0" vertical="top" wrapText="1"/>
    </xf>
    <xf borderId="10" fillId="0" fontId="3" numFmtId="2" xfId="0" applyAlignment="1" applyBorder="1" applyFont="1" applyNumberFormat="1">
      <alignment horizontal="center" shrinkToFit="0" vertical="top" wrapText="1"/>
    </xf>
    <xf borderId="0" fillId="0" fontId="0" numFmtId="0" xfId="0" applyAlignment="1" applyFont="1">
      <alignment horizontal="left" vertical="top"/>
    </xf>
    <xf borderId="1" fillId="5" fontId="3" numFmtId="49" xfId="0" applyAlignment="1" applyBorder="1" applyFont="1" applyNumberFormat="1">
      <alignment shrinkToFit="0" vertical="top" wrapText="1"/>
    </xf>
    <xf borderId="1" fillId="5" fontId="3" numFmtId="166" xfId="0" applyAlignment="1" applyBorder="1" applyFont="1" applyNumberFormat="1">
      <alignment horizontal="center" shrinkToFit="0" vertical="top" wrapText="1"/>
    </xf>
    <xf borderId="1" fillId="0" fontId="3" numFmtId="1" xfId="0" applyAlignment="1" applyBorder="1" applyFont="1" applyNumberFormat="1">
      <alignment horizontal="center" vertical="top"/>
    </xf>
    <xf borderId="0" fillId="0" fontId="2" numFmtId="49" xfId="0" applyAlignment="1" applyFont="1" applyNumberFormat="1">
      <alignment shrinkToFit="0" wrapText="1"/>
    </xf>
    <xf borderId="0" fillId="0" fontId="3" numFmtId="2" xfId="0" applyAlignment="1" applyFont="1" applyNumberFormat="1">
      <alignment shrinkToFit="0" vertical="top" wrapText="1"/>
    </xf>
    <xf borderId="0" fillId="0" fontId="2" numFmtId="4" xfId="0" applyAlignment="1" applyFont="1" applyNumberFormat="1">
      <alignment horizontal="center"/>
    </xf>
    <xf borderId="0" fillId="0" fontId="0" numFmtId="0" xfId="0" applyAlignment="1" applyFont="1">
      <alignment horizontal="left"/>
    </xf>
    <xf borderId="1" fillId="8" fontId="10" numFmtId="0" xfId="0" applyAlignment="1" applyBorder="1" applyFont="1">
      <alignment horizontal="center" shrinkToFit="0" vertical="center" wrapText="1"/>
    </xf>
    <xf borderId="5" fillId="8" fontId="10" numFmtId="0" xfId="0" applyAlignment="1" applyBorder="1" applyFont="1">
      <alignment horizontal="center" shrinkToFit="0" vertical="center" wrapText="1"/>
    </xf>
    <xf borderId="3" fillId="0" fontId="17" numFmtId="167" xfId="0" applyAlignment="1" applyBorder="1" applyFont="1" applyNumberFormat="1">
      <alignment horizontal="center" shrinkToFit="0" vertical="top" wrapText="1"/>
    </xf>
    <xf borderId="0" fillId="0" fontId="15" numFmtId="0" xfId="0" applyAlignment="1" applyFont="1">
      <alignment shrinkToFit="0" vertical="top" wrapText="1"/>
    </xf>
    <xf borderId="1" fillId="0" fontId="2" numFmtId="0" xfId="0" applyAlignment="1" applyBorder="1" applyFont="1">
      <alignment horizontal="center" shrinkToFit="0" vertical="top" wrapText="1"/>
    </xf>
    <xf borderId="1" fillId="0" fontId="85" numFmtId="0" xfId="0" applyAlignment="1" applyBorder="1" applyFont="1">
      <alignment readingOrder="0" shrinkToFit="0" vertical="top" wrapText="1"/>
    </xf>
    <xf borderId="1" fillId="0" fontId="85" numFmtId="0" xfId="0" applyAlignment="1" applyBorder="1" applyFont="1">
      <alignment horizontal="center" readingOrder="0" shrinkToFit="0" vertical="top" wrapText="1"/>
    </xf>
    <xf borderId="0" fillId="0" fontId="10" numFmtId="0" xfId="0" applyAlignment="1" applyFont="1">
      <alignment horizontal="center"/>
    </xf>
    <xf borderId="0" fillId="0" fontId="3" numFmtId="0" xfId="0" applyAlignment="1" applyFont="1">
      <alignment shrinkToFit="0" wrapText="1"/>
    </xf>
    <xf borderId="7" fillId="7" fontId="3" numFmtId="0" xfId="0" applyAlignment="1" applyBorder="1" applyFont="1">
      <alignment shrinkToFit="0" wrapText="1"/>
    </xf>
    <xf borderId="7" fillId="7" fontId="3" numFmtId="0" xfId="0" applyBorder="1" applyFont="1"/>
    <xf borderId="0" fillId="0" fontId="86" numFmtId="0" xfId="0" applyFont="1"/>
    <xf borderId="0" fillId="0" fontId="87" numFmtId="0" xfId="0" applyAlignment="1" applyFont="1">
      <alignment shrinkToFit="0" vertical="top" wrapText="1"/>
    </xf>
    <xf borderId="1" fillId="0" fontId="3" numFmtId="0" xfId="0" applyAlignment="1" applyBorder="1" applyFont="1">
      <alignment horizontal="left" shrinkToFit="0" vertical="center" wrapText="1"/>
    </xf>
    <xf borderId="1" fillId="0" fontId="3" numFmtId="0" xfId="0" applyAlignment="1" applyBorder="1" applyFont="1">
      <alignment shrinkToFit="0" vertical="center" wrapText="1"/>
    </xf>
    <xf borderId="1" fillId="6" fontId="88" numFmtId="0" xfId="0" applyAlignment="1" applyBorder="1" applyFont="1">
      <alignment horizontal="center" shrinkToFit="0" vertical="center" wrapText="1"/>
    </xf>
    <xf borderId="1" fillId="6" fontId="2" numFmtId="1" xfId="0" applyAlignment="1" applyBorder="1" applyFont="1" applyNumberFormat="1">
      <alignment horizontal="center" shrinkToFit="0" vertical="center" wrapText="1"/>
    </xf>
    <xf borderId="0" fillId="0" fontId="3" numFmtId="0" xfId="0" applyAlignment="1" applyFont="1">
      <alignment horizontal="left" shrinkToFit="0" vertical="center" wrapText="1"/>
    </xf>
    <xf borderId="1" fillId="0" fontId="3" numFmtId="3" xfId="0" applyAlignment="1" applyBorder="1" applyFont="1" applyNumberFormat="1">
      <alignment horizontal="center" shrinkToFit="0" vertical="center" wrapText="1"/>
    </xf>
    <xf borderId="1" fillId="0" fontId="2" numFmtId="3" xfId="0" applyAlignment="1" applyBorder="1" applyFont="1" applyNumberFormat="1">
      <alignment horizontal="center" shrinkToFit="0" vertical="top" wrapText="1"/>
    </xf>
    <xf borderId="1" fillId="0" fontId="2" numFmtId="3" xfId="0" applyAlignment="1" applyBorder="1" applyFont="1" applyNumberFormat="1">
      <alignment shrinkToFit="0" vertical="top" wrapText="1"/>
    </xf>
    <xf borderId="7" fillId="7" fontId="3" numFmtId="0" xfId="0" applyAlignment="1" applyBorder="1" applyFont="1">
      <alignment shrinkToFit="0" vertical="top" wrapText="1"/>
    </xf>
    <xf borderId="0" fillId="0" fontId="4" numFmtId="0" xfId="0" applyAlignment="1" applyFont="1">
      <alignment shrinkToFit="0" wrapText="1"/>
    </xf>
    <xf borderId="1" fillId="0" fontId="15" numFmtId="0" xfId="0" applyAlignment="1" applyBorder="1" applyFont="1">
      <alignment horizontal="center" vertical="top"/>
    </xf>
    <xf borderId="12" fillId="0" fontId="89" numFmtId="0" xfId="0" applyAlignment="1" applyBorder="1" applyFont="1">
      <alignment horizontal="center" shrinkToFit="0" vertical="top" wrapText="1"/>
    </xf>
    <xf borderId="1" fillId="5" fontId="90" numFmtId="0" xfId="0" applyAlignment="1" applyBorder="1" applyFont="1">
      <alignment horizontal="center" vertical="top"/>
    </xf>
    <xf borderId="0" fillId="0" fontId="91" numFmtId="0" xfId="0" applyAlignment="1" applyFont="1">
      <alignment horizontal="center" shrinkToFit="0" vertical="top" wrapText="1"/>
    </xf>
    <xf borderId="11" fillId="0" fontId="17" numFmtId="1" xfId="0" applyAlignment="1" applyBorder="1" applyFont="1" applyNumberFormat="1">
      <alignment horizontal="center" shrinkToFit="0" vertical="top" wrapText="1"/>
    </xf>
    <xf borderId="12" fillId="0" fontId="92" numFmtId="0" xfId="0" applyAlignment="1" applyBorder="1" applyFont="1">
      <alignment horizontal="left" shrinkToFit="0" vertical="top" wrapText="1"/>
    </xf>
    <xf borderId="11" fillId="0" fontId="17" numFmtId="0" xfId="0" applyAlignment="1" applyBorder="1" applyFont="1">
      <alignment shrinkToFit="0" vertical="top" wrapText="1"/>
    </xf>
    <xf borderId="3" fillId="0" fontId="15" numFmtId="1" xfId="0" applyAlignment="1" applyBorder="1" applyFont="1" applyNumberFormat="1">
      <alignment horizontal="center" shrinkToFit="0" vertical="top" wrapText="1"/>
    </xf>
    <xf borderId="1" fillId="0" fontId="15" numFmtId="1" xfId="0" applyAlignment="1" applyBorder="1" applyFont="1" applyNumberFormat="1">
      <alignment horizontal="center" shrinkToFit="0" vertical="top" wrapText="1"/>
    </xf>
    <xf borderId="20" fillId="0" fontId="15" numFmtId="0" xfId="0" applyAlignment="1" applyBorder="1" applyFont="1">
      <alignment shrinkToFit="0" vertical="top" wrapText="1"/>
    </xf>
    <xf borderId="20" fillId="0" fontId="93" numFmtId="0" xfId="0" applyAlignment="1" applyBorder="1" applyFont="1">
      <alignment shrinkToFit="0" vertical="top" wrapText="1"/>
    </xf>
    <xf borderId="18" fillId="0" fontId="15" numFmtId="0" xfId="0" applyAlignment="1" applyBorder="1" applyFont="1">
      <alignment horizontal="left" shrinkToFit="0" vertical="top" wrapText="1"/>
    </xf>
    <xf borderId="12" fillId="0" fontId="94" numFmtId="0" xfId="0" applyAlignment="1" applyBorder="1" applyFont="1">
      <alignment shrinkToFit="0" vertical="top" wrapText="1"/>
    </xf>
    <xf borderId="3" fillId="0" fontId="30" numFmtId="0" xfId="0" applyAlignment="1" applyBorder="1" applyFont="1">
      <alignment horizontal="left" shrinkToFit="0" vertical="top" wrapText="1"/>
    </xf>
    <xf borderId="3" fillId="0" fontId="95" numFmtId="0" xfId="0" applyAlignment="1" applyBorder="1" applyFont="1">
      <alignment horizontal="center" shrinkToFit="0" vertical="top" wrapText="1"/>
    </xf>
    <xf borderId="11" fillId="0" fontId="30" numFmtId="0" xfId="0" applyAlignment="1" applyBorder="1" applyFont="1">
      <alignment shrinkToFit="0" vertical="top" wrapText="1"/>
    </xf>
    <xf borderId="12" fillId="0" fontId="30" numFmtId="0" xfId="0" applyAlignment="1" applyBorder="1" applyFont="1">
      <alignment horizontal="center" shrinkToFit="0" vertical="top" wrapText="1"/>
    </xf>
    <xf borderId="12" fillId="0" fontId="30" numFmtId="0" xfId="0" applyAlignment="1" applyBorder="1" applyFont="1">
      <alignment horizontal="left" shrinkToFit="0" vertical="top" wrapText="1"/>
    </xf>
    <xf borderId="12" fillId="0" fontId="96" numFmtId="0" xfId="0" applyAlignment="1" applyBorder="1" applyFont="1">
      <alignment horizontal="center" shrinkToFit="0" vertical="top" wrapText="1"/>
    </xf>
    <xf borderId="12" fillId="0" fontId="32" numFmtId="1" xfId="0" applyAlignment="1" applyBorder="1" applyFont="1" applyNumberFormat="1">
      <alignment horizontal="center" shrinkToFit="0" vertical="top" wrapText="1"/>
    </xf>
    <xf borderId="12" fillId="0" fontId="32" numFmtId="4" xfId="0" applyAlignment="1" applyBorder="1" applyFont="1" applyNumberFormat="1">
      <alignment horizontal="center" shrinkToFit="0" vertical="top" wrapText="1"/>
    </xf>
    <xf borderId="12" fillId="0" fontId="97" numFmtId="0" xfId="0" applyAlignment="1" applyBorder="1" applyFont="1">
      <alignment horizontal="left" shrinkToFit="0" vertical="top" wrapText="1"/>
    </xf>
    <xf borderId="12" fillId="0" fontId="98" numFmtId="0" xfId="0" applyAlignment="1" applyBorder="1" applyFont="1">
      <alignment horizontal="center" shrinkToFit="0" vertical="top" wrapText="1"/>
    </xf>
    <xf borderId="18" fillId="0" fontId="83" numFmtId="0" xfId="0" applyAlignment="1" applyBorder="1" applyFont="1">
      <alignment horizontal="left" shrinkToFit="0" vertical="top" wrapText="1"/>
    </xf>
    <xf borderId="3" fillId="0" fontId="83" numFmtId="0" xfId="0" applyAlignment="1" applyBorder="1" applyFont="1">
      <alignment horizontal="center" shrinkToFit="0" vertical="top" wrapText="1"/>
    </xf>
    <xf borderId="0" fillId="0" fontId="99" numFmtId="0" xfId="0" applyAlignment="1" applyFont="1">
      <alignment horizontal="left" shrinkToFit="0" vertical="top" wrapText="1"/>
    </xf>
    <xf borderId="1" fillId="0" fontId="100" numFmtId="0" xfId="0" applyAlignment="1" applyBorder="1" applyFont="1">
      <alignment horizontal="center" shrinkToFit="0" vertical="top" wrapText="1"/>
    </xf>
    <xf borderId="10" fillId="0" fontId="83" numFmtId="1" xfId="0" applyAlignment="1" applyBorder="1" applyFont="1" applyNumberFormat="1">
      <alignment horizontal="center" shrinkToFit="0" vertical="top" wrapText="1"/>
    </xf>
    <xf borderId="10" fillId="0" fontId="101" numFmtId="4" xfId="0" applyAlignment="1" applyBorder="1" applyFont="1" applyNumberFormat="1">
      <alignment horizontal="center" shrinkToFit="0" vertical="top" wrapText="1"/>
    </xf>
    <xf borderId="12" fillId="0" fontId="83" numFmtId="0" xfId="0" applyAlignment="1" applyBorder="1" applyFont="1">
      <alignment horizontal="center" shrinkToFit="0" vertical="top" wrapText="1"/>
    </xf>
    <xf borderId="0" fillId="0" fontId="83" numFmtId="0" xfId="0" applyAlignment="1" applyFont="1">
      <alignment horizontal="center" vertical="top"/>
    </xf>
    <xf borderId="0" fillId="0" fontId="102" numFmtId="0" xfId="0" applyAlignment="1" applyFont="1">
      <alignment horizontal="left" shrinkToFit="0" vertical="top" wrapText="1"/>
    </xf>
    <xf borderId="11" fillId="0" fontId="103" numFmtId="0" xfId="0" applyAlignment="1" applyBorder="1" applyFont="1">
      <alignment horizontal="center" shrinkToFit="0" vertical="top" wrapText="1"/>
    </xf>
    <xf borderId="0" fillId="0" fontId="104" numFmtId="0" xfId="0" applyAlignment="1" applyFont="1">
      <alignment horizontal="left" shrinkToFit="0" vertical="top" wrapText="1"/>
    </xf>
    <xf borderId="10" fillId="0" fontId="30" numFmtId="1" xfId="0" applyAlignment="1" applyBorder="1" applyFont="1" applyNumberFormat="1">
      <alignment horizontal="center" shrinkToFit="0" vertical="top" wrapText="1"/>
    </xf>
    <xf borderId="10" fillId="0" fontId="32" numFmtId="4" xfId="0" applyAlignment="1" applyBorder="1" applyFont="1" applyNumberFormat="1">
      <alignment horizontal="center" shrinkToFit="0" vertical="top" wrapText="1"/>
    </xf>
    <xf borderId="10" fillId="0" fontId="105" numFmtId="1" xfId="0" applyAlignment="1" applyBorder="1" applyFont="1" applyNumberFormat="1">
      <alignment horizontal="center" shrinkToFit="0" vertical="top" wrapText="1"/>
    </xf>
    <xf borderId="12" fillId="0" fontId="105" numFmtId="0" xfId="0" applyAlignment="1" applyBorder="1" applyFont="1">
      <alignment horizontal="center" shrinkToFit="0" vertical="top" wrapText="1"/>
    </xf>
    <xf borderId="18" fillId="0" fontId="30" numFmtId="0" xfId="0" applyAlignment="1" applyBorder="1" applyFont="1">
      <alignment horizontal="left" shrinkToFit="0" vertical="top" wrapText="1"/>
    </xf>
    <xf borderId="10" fillId="0" fontId="32" numFmtId="0" xfId="0" applyAlignment="1" applyBorder="1" applyFont="1">
      <alignment horizontal="center" shrinkToFit="0" vertical="top" wrapText="1"/>
    </xf>
    <xf borderId="12" fillId="0" fontId="106" numFmtId="0" xfId="0" applyAlignment="1" applyBorder="1" applyFont="1">
      <alignment horizontal="center" shrinkToFit="0" vertical="top" wrapText="1"/>
    </xf>
    <xf borderId="10" fillId="0" fontId="101" numFmtId="0" xfId="0" applyAlignment="1" applyBorder="1" applyFont="1">
      <alignment horizontal="center" shrinkToFit="0" vertical="top" wrapText="1"/>
    </xf>
    <xf borderId="1" fillId="0" fontId="10" numFmtId="4" xfId="0" applyAlignment="1" applyBorder="1" applyFont="1" applyNumberFormat="1">
      <alignment horizontal="center" shrinkToFit="0" vertical="top" wrapText="1"/>
    </xf>
    <xf borderId="1" fillId="10" fontId="30" numFmtId="0" xfId="0" applyAlignment="1" applyBorder="1" applyFill="1" applyFont="1">
      <alignment shrinkToFit="0" vertical="top" wrapText="1"/>
    </xf>
    <xf borderId="5" fillId="10" fontId="30" numFmtId="0" xfId="0" applyAlignment="1" applyBorder="1" applyFont="1">
      <alignment horizontal="center" shrinkToFit="0" vertical="top" wrapText="1"/>
    </xf>
    <xf borderId="5" fillId="10" fontId="107" numFmtId="0" xfId="0" applyAlignment="1" applyBorder="1" applyFont="1">
      <alignment shrinkToFit="0" vertical="top" wrapText="1"/>
    </xf>
    <xf borderId="5" fillId="10" fontId="30" numFmtId="0" xfId="0" applyAlignment="1" applyBorder="1" applyFont="1">
      <alignment horizontal="left" shrinkToFit="0" wrapText="1"/>
    </xf>
    <xf borderId="5" fillId="10" fontId="108" numFmtId="0" xfId="0" applyAlignment="1" applyBorder="1" applyFont="1">
      <alignment horizontal="center" shrinkToFit="0" vertical="top" wrapText="1"/>
    </xf>
    <xf borderId="6" fillId="10" fontId="109" numFmtId="0" xfId="0" applyAlignment="1" applyBorder="1" applyFont="1">
      <alignment shrinkToFit="0" vertical="top" wrapText="1"/>
    </xf>
    <xf borderId="1" fillId="10" fontId="32" numFmtId="1" xfId="0" applyAlignment="1" applyBorder="1" applyFont="1" applyNumberFormat="1">
      <alignment horizontal="center" shrinkToFit="0" vertical="top" wrapText="1"/>
    </xf>
    <xf borderId="5" fillId="10" fontId="32" numFmtId="4" xfId="0" applyAlignment="1" applyBorder="1" applyFont="1" applyNumberFormat="1">
      <alignment horizontal="center" shrinkToFit="0" vertical="top" wrapText="1"/>
    </xf>
    <xf borderId="1" fillId="10" fontId="2" numFmtId="4" xfId="0" applyAlignment="1" applyBorder="1" applyFont="1" applyNumberFormat="1">
      <alignment horizontal="center" shrinkToFit="0" vertical="top" wrapText="1"/>
    </xf>
    <xf borderId="6" fillId="10" fontId="4" numFmtId="0" xfId="0" applyBorder="1" applyFont="1"/>
    <xf borderId="0" fillId="0" fontId="83" numFmtId="0" xfId="0" applyAlignment="1" applyFont="1">
      <alignment shrinkToFit="0" vertical="top" wrapText="1"/>
    </xf>
    <xf borderId="11" fillId="0" fontId="83" numFmtId="0" xfId="0" applyAlignment="1" applyBorder="1" applyFont="1">
      <alignment shrinkToFit="0" vertical="top" wrapText="1"/>
    </xf>
    <xf borderId="1" fillId="0" fontId="30" numFmtId="0" xfId="0" applyAlignment="1" applyBorder="1" applyFont="1">
      <alignment horizontal="left" shrinkToFit="0" vertical="top" wrapText="1"/>
    </xf>
    <xf borderId="11" fillId="0" fontId="30" numFmtId="0" xfId="0" applyAlignment="1" applyBorder="1" applyFont="1">
      <alignment horizontal="left" shrinkToFit="0" vertical="top" wrapText="1"/>
    </xf>
    <xf borderId="12" fillId="0" fontId="32" numFmtId="0" xfId="0" applyAlignment="1" applyBorder="1" applyFont="1">
      <alignment horizontal="center" shrinkToFit="0" vertical="top" wrapText="1"/>
    </xf>
    <xf borderId="13" fillId="5" fontId="30" numFmtId="0" xfId="0" applyAlignment="1" applyBorder="1" applyFont="1">
      <alignment horizontal="left" shrinkToFit="0" vertical="top" wrapText="1"/>
    </xf>
    <xf borderId="14" fillId="5" fontId="30" numFmtId="0" xfId="0" applyAlignment="1" applyBorder="1" applyFont="1">
      <alignment horizontal="center" shrinkToFit="0" vertical="top" wrapText="1"/>
    </xf>
    <xf borderId="14" fillId="5" fontId="110" numFmtId="0" xfId="0" applyAlignment="1" applyBorder="1" applyFont="1">
      <alignment horizontal="center" shrinkToFit="0" vertical="top" wrapText="1"/>
    </xf>
    <xf borderId="14" fillId="5" fontId="32" numFmtId="0" xfId="0" applyAlignment="1" applyBorder="1" applyFont="1">
      <alignment horizontal="center" shrinkToFit="0" vertical="top" wrapText="1"/>
    </xf>
    <xf borderId="14" fillId="5" fontId="32" numFmtId="4" xfId="0" applyAlignment="1" applyBorder="1" applyFont="1" applyNumberFormat="1">
      <alignment horizontal="center" shrinkToFit="0" vertical="top" wrapText="1"/>
    </xf>
    <xf borderId="1" fillId="0" fontId="32" numFmtId="0" xfId="0" applyAlignment="1" applyBorder="1" applyFont="1">
      <alignment horizontal="center" shrinkToFit="0" wrapText="1"/>
    </xf>
    <xf borderId="3" fillId="0" fontId="30" numFmtId="0" xfId="0" applyAlignment="1" applyBorder="1" applyFont="1">
      <alignment horizontal="center" shrinkToFit="0" wrapText="1"/>
    </xf>
    <xf borderId="12" fillId="0" fontId="83" numFmtId="0" xfId="0" applyAlignment="1" applyBorder="1" applyFont="1">
      <alignment horizontal="center" shrinkToFit="0" wrapText="1"/>
    </xf>
    <xf borderId="12" fillId="0" fontId="111" numFmtId="0" xfId="0" applyAlignment="1" applyBorder="1" applyFont="1">
      <alignment horizontal="center" shrinkToFit="0" wrapText="1"/>
    </xf>
    <xf borderId="12" fillId="0" fontId="112" numFmtId="0" xfId="0" applyAlignment="1" applyBorder="1" applyFont="1">
      <alignment horizontal="center" shrinkToFit="0" wrapText="1"/>
    </xf>
    <xf borderId="12" fillId="0" fontId="30" numFmtId="0" xfId="0" applyAlignment="1" applyBorder="1" applyFont="1">
      <alignment horizontal="center" shrinkToFit="0" wrapText="1"/>
    </xf>
    <xf borderId="12" fillId="0" fontId="32" numFmtId="0" xfId="0" applyAlignment="1" applyBorder="1" applyFont="1">
      <alignment horizontal="center" shrinkToFit="0" wrapText="1"/>
    </xf>
    <xf borderId="12" fillId="0" fontId="32" numFmtId="4" xfId="0" applyAlignment="1" applyBorder="1" applyFont="1" applyNumberFormat="1">
      <alignment horizontal="center" shrinkToFit="0" wrapText="1"/>
    </xf>
    <xf borderId="11" fillId="0" fontId="32" numFmtId="0" xfId="0" applyAlignment="1" applyBorder="1" applyFont="1">
      <alignment horizontal="center" shrinkToFit="0" wrapText="1"/>
    </xf>
    <xf borderId="11" fillId="0" fontId="30" numFmtId="0" xfId="0" applyAlignment="1" applyBorder="1" applyFont="1">
      <alignment horizontal="center" shrinkToFit="0" wrapText="1"/>
    </xf>
    <xf borderId="12" fillId="0" fontId="32" numFmtId="1" xfId="0" applyAlignment="1" applyBorder="1" applyFont="1" applyNumberFormat="1">
      <alignment horizontal="center" shrinkToFit="0" wrapText="1"/>
    </xf>
    <xf borderId="0" fillId="0" fontId="30" numFmtId="0" xfId="0" applyAlignment="1" applyFont="1">
      <alignment horizontal="center" shrinkToFit="0" wrapText="1"/>
    </xf>
    <xf borderId="0" fillId="0" fontId="113" numFmtId="0" xfId="0" applyAlignment="1" applyFont="1">
      <alignment horizontal="center" shrinkToFit="0" wrapText="1"/>
    </xf>
    <xf borderId="1" fillId="0" fontId="83" numFmtId="0" xfId="0" applyAlignment="1" applyBorder="1" applyFont="1">
      <alignment horizontal="center" shrinkToFit="0" wrapText="1"/>
    </xf>
    <xf borderId="3" fillId="0" fontId="114" numFmtId="0" xfId="0" applyAlignment="1" applyBorder="1" applyFont="1">
      <alignment horizontal="center" shrinkToFit="0" wrapText="1"/>
    </xf>
    <xf borderId="1" fillId="0" fontId="30" numFmtId="0" xfId="0" applyAlignment="1" applyBorder="1" applyFont="1">
      <alignment horizontal="center" shrinkToFit="0" wrapText="1"/>
    </xf>
    <xf borderId="0" fillId="0" fontId="83" numFmtId="0" xfId="0" applyAlignment="1" applyFont="1">
      <alignment shrinkToFit="0" wrapText="1"/>
    </xf>
    <xf borderId="1" fillId="0" fontId="115" numFmtId="0" xfId="0" applyAlignment="1" applyBorder="1" applyFont="1">
      <alignment horizontal="center" shrinkToFit="0" vertical="top" wrapText="1"/>
    </xf>
    <xf borderId="1" fillId="0" fontId="30" numFmtId="0" xfId="0" applyAlignment="1" applyBorder="1" applyFont="1">
      <alignment horizontal="center" shrinkToFit="0" vertical="top" wrapText="1"/>
    </xf>
    <xf borderId="1" fillId="5" fontId="30" numFmtId="0" xfId="0" applyAlignment="1" applyBorder="1" applyFont="1">
      <alignment shrinkToFit="0" vertical="top" wrapText="1"/>
    </xf>
    <xf borderId="1" fillId="5" fontId="30" numFmtId="0" xfId="0" applyAlignment="1" applyBorder="1" applyFont="1">
      <alignment horizontal="center" shrinkToFit="0" vertical="top" wrapText="1"/>
    </xf>
    <xf borderId="1" fillId="5" fontId="116" numFmtId="0" xfId="0" applyAlignment="1" applyBorder="1" applyFont="1">
      <alignment horizontal="center" shrinkToFit="0" vertical="top" wrapText="1"/>
    </xf>
    <xf borderId="1" fillId="5" fontId="32" numFmtId="1" xfId="0" applyAlignment="1" applyBorder="1" applyFont="1" applyNumberFormat="1">
      <alignment horizontal="center" shrinkToFit="0" vertical="top" wrapText="1"/>
    </xf>
    <xf borderId="1" fillId="5" fontId="32" numFmtId="4" xfId="0" applyAlignment="1" applyBorder="1" applyFont="1" applyNumberFormat="1">
      <alignment horizontal="center" shrinkToFit="0" vertical="top" wrapText="1"/>
    </xf>
    <xf borderId="3" fillId="0" fontId="32" numFmtId="0" xfId="0" applyAlignment="1" applyBorder="1" applyFont="1">
      <alignment horizontal="center" shrinkToFit="0" vertical="top" wrapText="1"/>
    </xf>
    <xf borderId="3" fillId="0" fontId="117" numFmtId="0" xfId="0" applyAlignment="1" applyBorder="1" applyFont="1">
      <alignment horizontal="center" shrinkToFit="0" vertical="top" wrapText="1"/>
    </xf>
    <xf borderId="12" fillId="0" fontId="118" numFmtId="0" xfId="0" applyAlignment="1" applyBorder="1" applyFont="1">
      <alignment horizontal="center" shrinkToFit="0" vertical="top" wrapText="1"/>
    </xf>
    <xf borderId="12" fillId="0" fontId="119" numFmtId="0" xfId="0" applyAlignment="1" applyBorder="1" applyFont="1">
      <alignment horizontal="center" shrinkToFit="0" vertical="top" wrapText="1"/>
    </xf>
    <xf borderId="12" fillId="0" fontId="120" numFmtId="0" xfId="0" applyAlignment="1" applyBorder="1" applyFont="1">
      <alignment horizontal="left" shrinkToFit="0" vertical="top" wrapText="1"/>
    </xf>
    <xf borderId="0" fillId="0" fontId="30" numFmtId="0" xfId="0" applyAlignment="1" applyFont="1">
      <alignment shrinkToFit="0" vertical="top" wrapText="1"/>
    </xf>
    <xf borderId="3" fillId="0" fontId="121" numFmtId="0" xfId="0" applyAlignment="1" applyBorder="1" applyFont="1">
      <alignment horizontal="center" shrinkToFit="0" vertical="top" wrapText="1"/>
    </xf>
    <xf borderId="1" fillId="0" fontId="83" numFmtId="0" xfId="0" applyAlignment="1" applyBorder="1" applyFont="1">
      <alignment shrinkToFit="0" vertical="top" wrapText="1"/>
    </xf>
    <xf borderId="1" fillId="0" fontId="122" numFmtId="0" xfId="0" applyAlignment="1" applyBorder="1" applyFont="1">
      <alignment shrinkToFit="0" vertical="top" wrapText="1"/>
    </xf>
    <xf borderId="1" fillId="0" fontId="123" numFmtId="0" xfId="0" applyAlignment="1" applyBorder="1" applyFont="1">
      <alignment shrinkToFit="0" vertical="top" wrapText="1"/>
    </xf>
    <xf borderId="0" fillId="0" fontId="124" numFmtId="0" xfId="0" applyAlignment="1" applyFont="1">
      <alignment vertical="top"/>
    </xf>
    <xf borderId="0" fillId="0" fontId="122" numFmtId="0" xfId="0" applyAlignment="1" applyFont="1">
      <alignment shrinkToFit="0" vertical="top" wrapText="1"/>
    </xf>
    <xf borderId="1" fillId="0" fontId="125" numFmtId="0" xfId="0" applyAlignment="1" applyBorder="1" applyFont="1">
      <alignment horizontal="center" shrinkToFit="0" vertical="top" wrapText="1"/>
    </xf>
    <xf borderId="12" fillId="0" fontId="9" numFmtId="0" xfId="0" applyBorder="1" applyFont="1"/>
    <xf borderId="11" fillId="0" fontId="9" numFmtId="0" xfId="0" applyBorder="1" applyFont="1"/>
    <xf borderId="1" fillId="0" fontId="21" numFmtId="1" xfId="0" applyAlignment="1" applyBorder="1" applyFont="1" applyNumberFormat="1">
      <alignment horizontal="center" shrinkToFit="0" vertical="top" wrapText="1"/>
    </xf>
    <xf borderId="1" fillId="0" fontId="17" numFmtId="0" xfId="0" applyAlignment="1" applyBorder="1" applyFont="1">
      <alignment shrinkToFit="0" vertical="top" wrapText="1"/>
    </xf>
    <xf borderId="10" fillId="0" fontId="33" numFmtId="1" xfId="0" applyAlignment="1" applyBorder="1" applyFont="1" applyNumberFormat="1">
      <alignment horizontal="center" shrinkToFit="0" vertical="top" wrapText="1"/>
    </xf>
    <xf borderId="1" fillId="0" fontId="15" numFmtId="4" xfId="0" applyAlignment="1" applyBorder="1" applyFont="1" applyNumberFormat="1">
      <alignment horizontal="center" shrinkToFit="0" vertical="top" wrapText="1"/>
    </xf>
    <xf borderId="1" fillId="0" fontId="21" numFmtId="4" xfId="0" applyAlignment="1" applyBorder="1" applyFont="1" applyNumberFormat="1">
      <alignment horizontal="center" shrinkToFit="0" vertical="top" wrapText="1"/>
    </xf>
    <xf borderId="1" fillId="0" fontId="83" numFmtId="0" xfId="0" applyAlignment="1" applyBorder="1" applyFont="1">
      <alignment horizontal="left" vertical="top"/>
    </xf>
    <xf borderId="3" fillId="0" fontId="83" numFmtId="0" xfId="0" applyAlignment="1" applyBorder="1" applyFont="1">
      <alignment horizontal="center" vertical="top"/>
    </xf>
    <xf borderId="3" fillId="0" fontId="83" numFmtId="0" xfId="0" applyAlignment="1" applyBorder="1" applyFont="1">
      <alignment horizontal="left" vertical="top"/>
    </xf>
    <xf borderId="3" fillId="0" fontId="30" numFmtId="0" xfId="0" applyAlignment="1" applyBorder="1" applyFont="1">
      <alignment horizontal="center" vertical="top"/>
    </xf>
    <xf borderId="3" fillId="0" fontId="126" numFmtId="0" xfId="0" applyAlignment="1" applyBorder="1" applyFont="1">
      <alignment horizontal="center" vertical="top"/>
    </xf>
    <xf borderId="3" fillId="0" fontId="32" numFmtId="1" xfId="0" applyAlignment="1" applyBorder="1" applyFont="1" applyNumberFormat="1">
      <alignment horizontal="center" vertical="top"/>
    </xf>
    <xf borderId="3" fillId="0" fontId="32" numFmtId="4" xfId="0" applyAlignment="1" applyBorder="1" applyFont="1" applyNumberFormat="1">
      <alignment horizontal="center" vertical="top"/>
    </xf>
    <xf borderId="11" fillId="0" fontId="83" numFmtId="0" xfId="0" applyAlignment="1" applyBorder="1" applyFont="1">
      <alignment horizontal="left" vertical="top"/>
    </xf>
    <xf borderId="12" fillId="0" fontId="83" numFmtId="0" xfId="0" applyAlignment="1" applyBorder="1" applyFont="1">
      <alignment horizontal="center" vertical="top"/>
    </xf>
    <xf borderId="12" fillId="0" fontId="83" numFmtId="0" xfId="0" applyAlignment="1" applyBorder="1" applyFont="1">
      <alignment horizontal="left" vertical="top"/>
    </xf>
    <xf borderId="12" fillId="0" fontId="30" numFmtId="0" xfId="0" applyAlignment="1" applyBorder="1" applyFont="1">
      <alignment horizontal="center" vertical="top"/>
    </xf>
    <xf borderId="12" fillId="0" fontId="127" numFmtId="0" xfId="0" applyAlignment="1" applyBorder="1" applyFont="1">
      <alignment horizontal="center" vertical="top"/>
    </xf>
    <xf borderId="12" fillId="0" fontId="32" numFmtId="1" xfId="0" applyAlignment="1" applyBorder="1" applyFont="1" applyNumberFormat="1">
      <alignment horizontal="center" vertical="top"/>
    </xf>
    <xf borderId="12" fillId="0" fontId="32" numFmtId="4" xfId="0" applyAlignment="1" applyBorder="1" applyFont="1" applyNumberFormat="1">
      <alignment horizontal="center" vertical="top"/>
    </xf>
    <xf borderId="12" fillId="0" fontId="128" numFmtId="49" xfId="0" applyAlignment="1" applyBorder="1" applyFont="1" applyNumberFormat="1">
      <alignment horizontal="center" shrinkToFit="0" vertical="top" wrapText="1"/>
    </xf>
    <xf borderId="14" fillId="5" fontId="129" numFmtId="49" xfId="0" applyAlignment="1" applyBorder="1" applyFont="1" applyNumberFormat="1">
      <alignment horizontal="center" shrinkToFit="0" vertical="top" wrapText="1"/>
    </xf>
    <xf borderId="5" fillId="5" fontId="17" numFmtId="3" xfId="0" applyAlignment="1" applyBorder="1" applyFont="1" applyNumberFormat="1">
      <alignment horizontal="center" shrinkToFit="0" vertical="top" wrapText="1"/>
    </xf>
    <xf borderId="5" fillId="5" fontId="17" numFmtId="0" xfId="0" applyAlignment="1" applyBorder="1" applyFont="1">
      <alignment horizontal="center" shrinkToFit="0" vertical="top" wrapText="1"/>
    </xf>
    <xf borderId="14" fillId="5" fontId="17" numFmtId="3" xfId="0" applyAlignment="1" applyBorder="1" applyFont="1" applyNumberFormat="1">
      <alignment horizontal="center" shrinkToFit="0" vertical="top" wrapText="1"/>
    </xf>
    <xf borderId="14" fillId="5" fontId="17" numFmtId="2" xfId="0" applyAlignment="1" applyBorder="1" applyFont="1" applyNumberFormat="1">
      <alignment horizontal="center" shrinkToFit="0" vertical="top" wrapText="1"/>
    </xf>
    <xf borderId="1" fillId="0" fontId="2" numFmtId="2" xfId="0" applyAlignment="1" applyBorder="1" applyFont="1" applyNumberFormat="1">
      <alignment horizontal="center" shrinkToFit="0" vertical="top" wrapText="1"/>
    </xf>
    <xf borderId="0" fillId="0" fontId="10" numFmtId="2" xfId="0" applyAlignment="1" applyFont="1" applyNumberFormat="1">
      <alignment horizontal="center"/>
    </xf>
    <xf borderId="15" fillId="7" fontId="29" numFmtId="0" xfId="0" applyAlignment="1" applyBorder="1" applyFont="1">
      <alignment horizontal="center" shrinkToFit="0" vertical="top" wrapText="1"/>
    </xf>
    <xf borderId="18" fillId="0" fontId="10" numFmtId="0" xfId="0" applyAlignment="1" applyBorder="1" applyFont="1">
      <alignment horizontal="center" shrinkToFit="0" vertical="center" wrapText="1"/>
    </xf>
    <xf borderId="1" fillId="0" fontId="10" numFmtId="0" xfId="0" applyAlignment="1" applyBorder="1" applyFont="1">
      <alignment horizontal="center" shrinkToFit="0" vertical="center" wrapText="1"/>
    </xf>
    <xf borderId="18" fillId="0" fontId="10" numFmtId="2" xfId="0" applyAlignment="1" applyBorder="1" applyFont="1" applyNumberFormat="1">
      <alignment horizontal="center" shrinkToFit="0" vertical="center" wrapText="1"/>
    </xf>
    <xf borderId="1" fillId="0" fontId="1" numFmtId="0" xfId="0" applyAlignment="1" applyBorder="1" applyFont="1">
      <alignment shrinkToFit="0" vertical="top" wrapText="1"/>
    </xf>
    <xf borderId="1" fillId="0" fontId="1" numFmtId="0" xfId="0" applyAlignment="1" applyBorder="1" applyFont="1">
      <alignment horizontal="center" shrinkToFit="0" vertical="top" wrapText="1"/>
    </xf>
    <xf borderId="1" fillId="0" fontId="1" numFmtId="0" xfId="0" applyAlignment="1" applyBorder="1" applyFont="1">
      <alignment horizontal="left" shrinkToFit="0" vertical="top" wrapText="1"/>
    </xf>
    <xf borderId="1" fillId="5" fontId="3" numFmtId="0" xfId="0" applyAlignment="1" applyBorder="1" applyFont="1">
      <alignment horizontal="left" shrinkToFit="0" vertical="top" wrapText="1"/>
    </xf>
    <xf borderId="1" fillId="5" fontId="2" numFmtId="1" xfId="0" applyAlignment="1" applyBorder="1" applyFont="1" applyNumberFormat="1">
      <alignment shrinkToFit="0" vertical="top" wrapText="1"/>
    </xf>
    <xf borderId="1" fillId="5" fontId="2" numFmtId="2" xfId="0" applyAlignment="1" applyBorder="1" applyFont="1" applyNumberFormat="1">
      <alignment horizontal="center" shrinkToFit="0" vertical="top" wrapText="1"/>
    </xf>
    <xf borderId="0" fillId="0" fontId="0" numFmtId="0" xfId="0" applyAlignment="1" applyFont="1">
      <alignment shrinkToFit="0" wrapText="1"/>
    </xf>
    <xf borderId="1" fillId="0" fontId="2" numFmtId="1" xfId="0" applyAlignment="1" applyBorder="1" applyFont="1" applyNumberFormat="1">
      <alignment horizontal="left" shrinkToFit="0" vertical="top" wrapText="1"/>
    </xf>
    <xf borderId="1" fillId="0" fontId="10" numFmtId="1" xfId="0" applyAlignment="1" applyBorder="1" applyFont="1" applyNumberFormat="1">
      <alignment horizontal="center" shrinkToFit="0" vertical="top" wrapText="1"/>
    </xf>
    <xf borderId="1" fillId="0" fontId="10" numFmtId="2" xfId="0" applyAlignment="1" applyBorder="1" applyFont="1" applyNumberFormat="1">
      <alignment horizontal="center" shrinkToFit="0" vertical="top" wrapText="1"/>
    </xf>
    <xf borderId="1" fillId="8" fontId="10" numFmtId="2" xfId="0" applyAlignment="1" applyBorder="1" applyFont="1" applyNumberFormat="1">
      <alignment horizontal="center" shrinkToFit="0" vertical="center" wrapText="1"/>
    </xf>
    <xf borderId="3" fillId="0" fontId="30" numFmtId="2" xfId="0" applyAlignment="1" applyBorder="1" applyFont="1" applyNumberFormat="1">
      <alignment horizontal="center" shrinkToFit="0" vertical="top" wrapText="1"/>
    </xf>
    <xf borderId="5" fillId="5" fontId="130" numFmtId="0" xfId="0" applyAlignment="1" applyBorder="1" applyFont="1">
      <alignment horizontal="center" shrinkToFit="0" vertical="top" wrapText="1"/>
    </xf>
    <xf borderId="3" fillId="0" fontId="32" numFmtId="2" xfId="0" applyAlignment="1" applyBorder="1" applyFont="1" applyNumberFormat="1">
      <alignment horizontal="center" shrinkToFit="0" vertical="top" wrapText="1"/>
    </xf>
    <xf borderId="5" fillId="5" fontId="131" numFmtId="0" xfId="0" applyAlignment="1" applyBorder="1" applyFont="1">
      <alignment horizontal="center" shrinkToFit="0" vertical="top" wrapText="1"/>
    </xf>
    <xf borderId="12" fillId="0" fontId="30" numFmtId="2" xfId="0" applyAlignment="1" applyBorder="1" applyFont="1" applyNumberFormat="1">
      <alignment horizontal="center" shrinkToFit="0" vertical="top" wrapText="1"/>
    </xf>
    <xf borderId="12" fillId="0" fontId="32" numFmtId="2" xfId="0" applyAlignment="1" applyBorder="1" applyFont="1" applyNumberFormat="1">
      <alignment horizontal="center" shrinkToFit="0" vertical="top" wrapText="1"/>
    </xf>
    <xf borderId="3" fillId="0" fontId="83" numFmtId="0" xfId="0" applyAlignment="1" applyBorder="1" applyFont="1">
      <alignment shrinkToFit="0" vertical="top" wrapText="1"/>
    </xf>
    <xf borderId="3" fillId="0" fontId="132" numFmtId="2" xfId="0" applyAlignment="1" applyBorder="1" applyFont="1" applyNumberFormat="1">
      <alignment horizontal="center" shrinkToFit="0" vertical="top" wrapText="1"/>
    </xf>
    <xf borderId="3" fillId="0" fontId="133" numFmtId="0" xfId="0" applyAlignment="1" applyBorder="1" applyFont="1">
      <alignment horizontal="center" shrinkToFit="0" vertical="top" wrapText="1"/>
    </xf>
    <xf borderId="21" fillId="0" fontId="83" numFmtId="0" xfId="0" applyAlignment="1" applyBorder="1" applyFont="1">
      <alignment horizontal="left" shrinkToFit="0" vertical="top" wrapText="1"/>
    </xf>
    <xf borderId="20" fillId="0" fontId="83" numFmtId="0" xfId="0" applyAlignment="1" applyBorder="1" applyFont="1">
      <alignment horizontal="center" shrinkToFit="0" vertical="top" wrapText="1"/>
    </xf>
    <xf borderId="12" fillId="0" fontId="83" numFmtId="0" xfId="0" applyAlignment="1" applyBorder="1" applyFont="1">
      <alignment horizontal="left" shrinkToFit="0" vertical="top" wrapText="1"/>
    </xf>
    <xf borderId="12" fillId="0" fontId="83" numFmtId="2" xfId="0" applyAlignment="1" applyBorder="1" applyFont="1" applyNumberFormat="1">
      <alignment horizontal="center" shrinkToFit="0" vertical="top" wrapText="1"/>
    </xf>
    <xf borderId="3" fillId="0" fontId="30" numFmtId="0" xfId="0" applyAlignment="1" applyBorder="1" applyFont="1">
      <alignment shrinkToFit="0" vertical="top" wrapText="1"/>
    </xf>
    <xf borderId="5" fillId="5" fontId="134" numFmtId="0" xfId="0" applyAlignment="1" applyBorder="1" applyFont="1">
      <alignment shrinkToFit="0" vertical="top" wrapText="1"/>
    </xf>
    <xf borderId="1" fillId="0" fontId="32" numFmtId="0" xfId="0" applyAlignment="1" applyBorder="1" applyFont="1">
      <alignment horizontal="center" shrinkToFit="0" vertical="top" wrapText="1"/>
    </xf>
    <xf borderId="5" fillId="5" fontId="135" numFmtId="0" xfId="0" applyAlignment="1" applyBorder="1" applyFont="1">
      <alignment horizontal="left" shrinkToFit="0" vertical="top" wrapText="1"/>
    </xf>
    <xf borderId="11" fillId="0" fontId="32" numFmtId="0" xfId="0" applyAlignment="1" applyBorder="1" applyFont="1">
      <alignment horizontal="center" shrinkToFit="0" vertical="top" wrapText="1"/>
    </xf>
    <xf borderId="1" fillId="0" fontId="30" numFmtId="0" xfId="0" applyAlignment="1" applyBorder="1" applyFont="1">
      <alignment horizontal="left" vertical="top"/>
    </xf>
    <xf borderId="10" fillId="0" fontId="30" numFmtId="0" xfId="0" applyAlignment="1" applyBorder="1" applyFont="1">
      <alignment horizontal="center" vertical="top"/>
    </xf>
    <xf borderId="3" fillId="0" fontId="30" numFmtId="0" xfId="0" applyAlignment="1" applyBorder="1" applyFont="1">
      <alignment horizontal="left" vertical="top"/>
    </xf>
    <xf borderId="3" fillId="0" fontId="136" numFmtId="2" xfId="0" applyAlignment="1" applyBorder="1" applyFont="1" applyNumberFormat="1">
      <alignment horizontal="left" vertical="top"/>
    </xf>
    <xf borderId="3" fillId="0" fontId="137" numFmtId="0" xfId="0" applyAlignment="1" applyBorder="1" applyFont="1">
      <alignment horizontal="center" vertical="top"/>
    </xf>
    <xf borderId="3" fillId="0" fontId="32" numFmtId="0" xfId="0" applyAlignment="1" applyBorder="1" applyFont="1">
      <alignment horizontal="center" vertical="top"/>
    </xf>
    <xf borderId="3" fillId="0" fontId="32" numFmtId="2" xfId="0" applyAlignment="1" applyBorder="1" applyFont="1" applyNumberFormat="1">
      <alignment horizontal="center" vertical="top"/>
    </xf>
    <xf borderId="1" fillId="0" fontId="30" numFmtId="2" xfId="0" applyAlignment="1" applyBorder="1" applyFont="1" applyNumberFormat="1">
      <alignment shrinkToFit="0" vertical="top" wrapText="1"/>
    </xf>
    <xf borderId="1" fillId="5" fontId="138" numFmtId="0" xfId="0" applyAlignment="1" applyBorder="1" applyFont="1">
      <alignment shrinkToFit="0" vertical="top" wrapText="1"/>
    </xf>
    <xf borderId="1" fillId="0" fontId="32" numFmtId="2" xfId="0" applyAlignment="1" applyBorder="1" applyFont="1" applyNumberFormat="1">
      <alignment horizontal="center" shrinkToFit="0" vertical="top" wrapText="1"/>
    </xf>
    <xf borderId="1" fillId="0" fontId="32" numFmtId="2" xfId="0" applyAlignment="1" applyBorder="1" applyFont="1" applyNumberFormat="1">
      <alignment shrinkToFit="0" vertical="top" wrapText="1"/>
    </xf>
    <xf borderId="1" fillId="0" fontId="30" numFmtId="2" xfId="0" applyAlignment="1" applyBorder="1" applyFont="1" applyNumberFormat="1">
      <alignment horizontal="right" shrinkToFit="0" vertical="top" wrapText="1"/>
    </xf>
    <xf borderId="1" fillId="0" fontId="83" numFmtId="0" xfId="0" applyAlignment="1" applyBorder="1" applyFont="1">
      <alignment horizontal="left" shrinkToFit="0" vertical="top" wrapText="1"/>
    </xf>
    <xf borderId="3" fillId="0" fontId="132" numFmtId="0" xfId="0" applyAlignment="1" applyBorder="1" applyFont="1">
      <alignment horizontal="left" shrinkToFit="0" vertical="top" wrapText="1"/>
    </xf>
    <xf borderId="3" fillId="0" fontId="132" numFmtId="2" xfId="0" applyAlignment="1" applyBorder="1" applyFont="1" applyNumberFormat="1">
      <alignment horizontal="left" shrinkToFit="0" vertical="top" wrapText="1"/>
    </xf>
    <xf borderId="5" fillId="5" fontId="139" numFmtId="0" xfId="0" applyAlignment="1" applyBorder="1" applyFont="1">
      <alignment horizontal="left" shrinkToFit="0" vertical="top" wrapText="1"/>
    </xf>
    <xf borderId="11" fillId="0" fontId="83" numFmtId="0" xfId="0" applyAlignment="1" applyBorder="1" applyFont="1">
      <alignment horizontal="left" shrinkToFit="0" vertical="top" wrapText="1"/>
    </xf>
    <xf borderId="12" fillId="0" fontId="132" numFmtId="0" xfId="0" applyAlignment="1" applyBorder="1" applyFont="1">
      <alignment horizontal="left" shrinkToFit="0" vertical="top" wrapText="1"/>
    </xf>
    <xf borderId="12" fillId="0" fontId="132" numFmtId="2" xfId="0" applyAlignment="1" applyBorder="1" applyFont="1" applyNumberFormat="1">
      <alignment horizontal="left" shrinkToFit="0" vertical="top" wrapText="1"/>
    </xf>
    <xf borderId="20" fillId="0" fontId="79" numFmtId="0" xfId="0" applyAlignment="1" applyBorder="1" applyFont="1">
      <alignment horizontal="left" shrinkToFit="0" vertical="top" wrapText="1"/>
    </xf>
    <xf borderId="12" fillId="0" fontId="79" numFmtId="2" xfId="0" applyAlignment="1" applyBorder="1" applyFont="1" applyNumberFormat="1">
      <alignment horizontal="left" shrinkToFit="0" vertical="top" wrapText="1"/>
    </xf>
    <xf borderId="3" fillId="0" fontId="83" numFmtId="0" xfId="0" applyAlignment="1" applyBorder="1" applyFont="1">
      <alignment horizontal="left" shrinkToFit="0" vertical="top" wrapText="1"/>
    </xf>
    <xf borderId="12" fillId="0" fontId="83" numFmtId="2" xfId="0" applyAlignment="1" applyBorder="1" applyFont="1" applyNumberFormat="1">
      <alignment horizontal="left" shrinkToFit="0" vertical="top" wrapText="1"/>
    </xf>
    <xf borderId="12" fillId="0" fontId="140" numFmtId="0" xfId="0" applyAlignment="1" applyBorder="1" applyFont="1">
      <alignment horizontal="left" shrinkToFit="0" vertical="top" wrapText="1"/>
    </xf>
    <xf borderId="1" fillId="0" fontId="3" numFmtId="2" xfId="0" applyAlignment="1" applyBorder="1" applyFont="1" applyNumberFormat="1">
      <alignment shrinkToFit="0" vertical="top" wrapText="1"/>
    </xf>
    <xf borderId="1" fillId="0" fontId="2" numFmtId="2" xfId="0" applyAlignment="1" applyBorder="1" applyFont="1" applyNumberFormat="1">
      <alignment shrinkToFit="0" vertical="top" wrapText="1"/>
    </xf>
    <xf borderId="1" fillId="0" fontId="141" numFmtId="0" xfId="0" applyAlignment="1" applyBorder="1" applyFont="1">
      <alignment horizontal="center" shrinkToFit="0" vertical="top" wrapText="1"/>
    </xf>
    <xf borderId="1" fillId="0" fontId="15" numFmtId="168" xfId="0" applyAlignment="1" applyBorder="1" applyFont="1" applyNumberFormat="1">
      <alignment horizontal="center" shrinkToFit="0" vertical="top" wrapText="1"/>
    </xf>
    <xf borderId="1" fillId="0" fontId="15" numFmtId="169" xfId="0" applyAlignment="1" applyBorder="1" applyFont="1" applyNumberFormat="1">
      <alignment horizontal="center" shrinkToFit="0" vertical="top" wrapText="1"/>
    </xf>
    <xf borderId="1" fillId="0" fontId="15" numFmtId="170" xfId="0" applyAlignment="1" applyBorder="1" applyFont="1" applyNumberFormat="1">
      <alignment horizontal="center" shrinkToFit="0" vertical="top" wrapText="1"/>
    </xf>
    <xf borderId="1" fillId="0" fontId="15" numFmtId="171" xfId="0" applyAlignment="1" applyBorder="1" applyFont="1" applyNumberFormat="1">
      <alignment horizontal="center" shrinkToFit="0" vertical="top" wrapText="1"/>
    </xf>
    <xf borderId="1" fillId="0" fontId="15" numFmtId="172" xfId="0" applyAlignment="1" applyBorder="1" applyFont="1" applyNumberFormat="1">
      <alignment horizontal="center" shrinkToFit="0" vertical="top" wrapText="1"/>
    </xf>
    <xf borderId="1" fillId="0" fontId="21" numFmtId="173" xfId="0" applyAlignment="1" applyBorder="1" applyFont="1" applyNumberFormat="1">
      <alignment horizontal="center" shrinkToFit="0" vertical="top" wrapText="1"/>
    </xf>
    <xf borderId="1" fillId="0" fontId="17" numFmtId="0" xfId="0" applyAlignment="1" applyBorder="1" applyFont="1">
      <alignment horizontal="center" shrinkToFit="0" wrapText="1"/>
    </xf>
    <xf borderId="1" fillId="0" fontId="15" numFmtId="173" xfId="0" applyAlignment="1" applyBorder="1" applyFont="1" applyNumberFormat="1">
      <alignment horizontal="center" shrinkToFit="0" vertical="top" wrapText="1"/>
    </xf>
    <xf borderId="1" fillId="0" fontId="17" numFmtId="0" xfId="0" applyAlignment="1" applyBorder="1" applyFont="1">
      <alignment horizontal="center" vertical="top"/>
    </xf>
    <xf borderId="1" fillId="0" fontId="15" numFmtId="0" xfId="0" applyBorder="1" applyFont="1"/>
    <xf borderId="1" fillId="0" fontId="21" numFmtId="0" xfId="0" applyAlignment="1" applyBorder="1" applyFont="1">
      <alignment horizontal="right" shrinkToFit="0" vertical="top" wrapText="1"/>
    </xf>
    <xf borderId="1" fillId="0" fontId="15" numFmtId="0" xfId="0" applyAlignment="1" applyBorder="1" applyFont="1">
      <alignment shrinkToFit="0" wrapText="1"/>
    </xf>
    <xf borderId="1" fillId="0" fontId="15" numFmtId="0" xfId="0" applyAlignment="1" applyBorder="1" applyFont="1">
      <alignment horizontal="right" shrinkToFit="0" vertical="top" wrapText="1"/>
    </xf>
    <xf borderId="1" fillId="0" fontId="15" numFmtId="3" xfId="0" applyAlignment="1" applyBorder="1" applyFont="1" applyNumberFormat="1">
      <alignment horizontal="right" shrinkToFit="0" vertical="top" wrapText="1"/>
    </xf>
    <xf borderId="1" fillId="0" fontId="15" numFmtId="0" xfId="0" applyAlignment="1" applyBorder="1" applyFont="1">
      <alignment horizontal="left" shrinkToFit="0" wrapText="1"/>
    </xf>
    <xf borderId="1" fillId="0" fontId="15" numFmtId="0" xfId="0" applyAlignment="1" applyBorder="1" applyFont="1">
      <alignment horizontal="center" shrinkToFit="0" wrapText="1"/>
    </xf>
    <xf borderId="1" fillId="0" fontId="17" numFmtId="4" xfId="0" applyAlignment="1" applyBorder="1" applyFont="1" applyNumberFormat="1">
      <alignment horizontal="center" shrinkToFit="0" wrapText="1"/>
    </xf>
    <xf borderId="3" fillId="0" fontId="30" numFmtId="4" xfId="0" applyAlignment="1" applyBorder="1" applyFont="1" applyNumberFormat="1">
      <alignment horizontal="center" shrinkToFit="0" vertical="top" wrapText="1"/>
    </xf>
    <xf borderId="1" fillId="0" fontId="21" numFmtId="0" xfId="0" applyAlignment="1" applyBorder="1" applyFont="1">
      <alignment shrinkToFit="0" wrapText="1"/>
    </xf>
    <xf borderId="1" fillId="0" fontId="33" numFmtId="4" xfId="0" applyAlignment="1" applyBorder="1" applyFont="1" applyNumberFormat="1">
      <alignment horizontal="center"/>
    </xf>
    <xf borderId="0" fillId="0" fontId="29" numFmtId="0" xfId="0" applyAlignment="1" applyFont="1">
      <alignment horizontal="center" shrinkToFit="0" wrapText="1"/>
    </xf>
    <xf borderId="0" fillId="0" fontId="29" numFmtId="4" xfId="0" applyAlignment="1" applyFont="1" applyNumberFormat="1">
      <alignment horizontal="center" shrinkToFit="0" wrapText="1"/>
    </xf>
    <xf borderId="3" fillId="0" fontId="15" numFmtId="0" xfId="0" applyAlignment="1" applyBorder="1" applyFont="1">
      <alignment vertical="top"/>
    </xf>
    <xf borderId="3" fillId="0" fontId="142" numFmtId="0" xfId="0" applyAlignment="1" applyBorder="1" applyFont="1">
      <alignment horizontal="center" vertical="top"/>
    </xf>
    <xf borderId="3" fillId="0" fontId="17" numFmtId="0" xfId="0" applyAlignment="1" applyBorder="1" applyFont="1">
      <alignment horizontal="center" vertical="top"/>
    </xf>
    <xf borderId="3" fillId="0" fontId="15" numFmtId="2" xfId="0" applyAlignment="1" applyBorder="1" applyFont="1" applyNumberFormat="1">
      <alignment horizontal="center" vertical="top"/>
    </xf>
    <xf borderId="5" fillId="5" fontId="15" numFmtId="0" xfId="0" applyAlignment="1" applyBorder="1" applyFont="1">
      <alignment horizontal="center" vertical="top"/>
    </xf>
    <xf borderId="3" fillId="0" fontId="21" numFmtId="0" xfId="0" applyAlignment="1" applyBorder="1" applyFont="1">
      <alignment horizontal="center" vertical="top"/>
    </xf>
    <xf borderId="3" fillId="0" fontId="143" numFmtId="0" xfId="0" applyAlignment="1" applyBorder="1" applyFont="1">
      <alignment horizontal="center" vertical="top"/>
    </xf>
    <xf borderId="3" fillId="0" fontId="17" numFmtId="2" xfId="0" applyAlignment="1" applyBorder="1" applyFont="1" applyNumberFormat="1">
      <alignment horizontal="center" vertical="top"/>
    </xf>
    <xf borderId="5" fillId="5" fontId="144" numFmtId="0" xfId="0" applyAlignment="1" applyBorder="1" applyFont="1">
      <alignment vertical="top"/>
    </xf>
    <xf borderId="3" fillId="0" fontId="15" numFmtId="172" xfId="0" applyAlignment="1" applyBorder="1" applyFont="1" applyNumberFormat="1">
      <alignment horizontal="center" vertical="top"/>
    </xf>
    <xf borderId="1" fillId="5" fontId="145" numFmtId="0" xfId="0" applyAlignment="1" applyBorder="1" applyFont="1">
      <alignment shrinkToFit="0" vertical="top" wrapText="1"/>
    </xf>
    <xf borderId="1" fillId="0" fontId="15" numFmtId="2" xfId="0" applyAlignment="1" applyBorder="1" applyFont="1" applyNumberFormat="1">
      <alignment horizontal="center" vertical="top"/>
    </xf>
    <xf borderId="5" fillId="5" fontId="146" numFmtId="0" xfId="0" applyAlignment="1" applyBorder="1" applyFont="1">
      <alignment shrinkToFit="0" vertical="top" wrapText="1"/>
    </xf>
    <xf borderId="1" fillId="0" fontId="2" numFmtId="2" xfId="0" applyAlignment="1" applyBorder="1" applyFont="1" applyNumberFormat="1">
      <alignment horizontal="center" vertical="top"/>
    </xf>
    <xf borderId="3" fillId="0" fontId="30" numFmtId="174" xfId="0" applyAlignment="1" applyBorder="1" applyFont="1" applyNumberFormat="1">
      <alignment horizontal="center" shrinkToFit="0" vertical="top" wrapText="1"/>
    </xf>
    <xf borderId="1" fillId="0" fontId="1" numFmtId="0" xfId="0" applyAlignment="1" applyBorder="1" applyFont="1">
      <alignment shrinkToFit="0" wrapText="1"/>
    </xf>
    <xf borderId="0" fillId="0" fontId="1" numFmtId="2" xfId="0" applyAlignment="1" applyFont="1" applyNumberFormat="1">
      <alignment shrinkToFit="0" wrapText="1"/>
    </xf>
    <xf borderId="0" fillId="0" fontId="8" numFmtId="2" xfId="0" applyAlignment="1" applyFont="1" applyNumberFormat="1">
      <alignment horizontal="center" shrinkToFit="0" wrapText="1"/>
    </xf>
    <xf borderId="2" fillId="8" fontId="10" numFmtId="175" xfId="0" applyAlignment="1" applyBorder="1" applyFont="1" applyNumberFormat="1">
      <alignment horizontal="center" shrinkToFit="0" vertical="center" wrapText="1"/>
    </xf>
    <xf borderId="5" fillId="5" fontId="83" numFmtId="0" xfId="0" applyAlignment="1" applyBorder="1" applyFont="1">
      <alignment horizontal="left" shrinkToFit="0" vertical="top" wrapText="1"/>
    </xf>
    <xf borderId="5" fillId="5" fontId="83" numFmtId="0" xfId="0" applyAlignment="1" applyBorder="1" applyFont="1">
      <alignment horizontal="center" shrinkToFit="0" vertical="top" wrapText="1"/>
    </xf>
    <xf borderId="3" fillId="0" fontId="147" numFmtId="0" xfId="0" applyAlignment="1" applyBorder="1" applyFont="1">
      <alignment horizontal="left" shrinkToFit="0" vertical="top" wrapText="1"/>
    </xf>
    <xf borderId="3" fillId="0" fontId="101" numFmtId="2" xfId="0" applyAlignment="1" applyBorder="1" applyFont="1" applyNumberFormat="1">
      <alignment horizontal="center" shrinkToFit="0" vertical="top" wrapText="1"/>
    </xf>
    <xf borderId="3" fillId="0" fontId="148" numFmtId="0" xfId="0" applyAlignment="1" applyBorder="1" applyFont="1">
      <alignment horizontal="left" shrinkToFit="0" vertical="top" wrapText="1"/>
    </xf>
    <xf borderId="3" fillId="0" fontId="83" numFmtId="168" xfId="0" applyAlignment="1" applyBorder="1" applyFont="1" applyNumberFormat="1">
      <alignment horizontal="right" shrinkToFit="0" vertical="top" wrapText="1"/>
    </xf>
    <xf borderId="1" fillId="0" fontId="149" numFmtId="0" xfId="0" applyAlignment="1" applyBorder="1" applyFont="1">
      <alignment shrinkToFit="0" vertical="top" wrapText="1"/>
    </xf>
    <xf borderId="1" fillId="5" fontId="21" numFmtId="0" xfId="0" applyAlignment="1" applyBorder="1" applyFont="1">
      <alignment shrinkToFit="0" vertical="top" wrapText="1"/>
    </xf>
    <xf borderId="1" fillId="5" fontId="150" numFmtId="0" xfId="0" applyAlignment="1" applyBorder="1" applyFont="1">
      <alignment horizontal="left" shrinkToFit="0" vertical="top" wrapText="1"/>
    </xf>
    <xf borderId="3" fillId="0" fontId="151" numFmtId="0" xfId="0" applyAlignment="1" applyBorder="1" applyFont="1">
      <alignment shrinkToFit="0" vertical="top" wrapText="1"/>
    </xf>
    <xf borderId="12" fillId="0" fontId="30" numFmtId="172" xfId="0" applyAlignment="1" applyBorder="1" applyFont="1" applyNumberFormat="1">
      <alignment horizontal="center" shrinkToFit="0" vertical="top" wrapText="1"/>
    </xf>
    <xf borderId="3" fillId="0" fontId="152" numFmtId="0" xfId="0" applyAlignment="1" applyBorder="1" applyFont="1">
      <alignment shrinkToFit="0" vertical="top" wrapText="1"/>
    </xf>
    <xf borderId="3" fillId="0" fontId="83" numFmtId="168" xfId="0" applyAlignment="1" applyBorder="1" applyFont="1" applyNumberFormat="1">
      <alignment horizontal="center" shrinkToFit="0" vertical="top" wrapText="1"/>
    </xf>
    <xf borderId="14" fillId="5" fontId="83" numFmtId="0" xfId="0" applyAlignment="1" applyBorder="1" applyFont="1">
      <alignment horizontal="left" shrinkToFit="0" vertical="top" wrapText="1"/>
    </xf>
    <xf borderId="12" fillId="0" fontId="30" numFmtId="176" xfId="0" applyAlignment="1" applyBorder="1" applyFont="1" applyNumberFormat="1">
      <alignment horizontal="center" shrinkToFit="0" vertical="top" wrapText="1"/>
    </xf>
    <xf borderId="1" fillId="5" fontId="83" numFmtId="0" xfId="0" applyAlignment="1" applyBorder="1" applyFont="1">
      <alignment horizontal="left" shrinkToFit="0" vertical="top" wrapText="1"/>
    </xf>
    <xf borderId="1" fillId="0" fontId="83" numFmtId="168" xfId="0" applyAlignment="1" applyBorder="1" applyFont="1" applyNumberFormat="1">
      <alignment horizontal="center" shrinkToFit="0" vertical="top" wrapText="1"/>
    </xf>
    <xf borderId="1" fillId="0" fontId="30" numFmtId="173" xfId="0" applyAlignment="1" applyBorder="1" applyFont="1" applyNumberFormat="1">
      <alignment horizontal="center" shrinkToFit="0" vertical="top" wrapText="1"/>
    </xf>
    <xf borderId="0" fillId="0" fontId="30" numFmtId="0" xfId="0" applyAlignment="1" applyFont="1">
      <alignment horizontal="center" shrinkToFit="0" vertical="top" wrapText="1"/>
    </xf>
    <xf borderId="3" fillId="0" fontId="32" numFmtId="0" xfId="0" applyAlignment="1" applyBorder="1" applyFont="1">
      <alignment horizontal="left" shrinkToFit="0" vertical="top" wrapText="1"/>
    </xf>
    <xf borderId="3" fillId="0" fontId="30" numFmtId="173" xfId="0" applyAlignment="1" applyBorder="1" applyFont="1" applyNumberFormat="1">
      <alignment horizontal="center" shrinkToFit="0" vertical="top" wrapText="1"/>
    </xf>
    <xf borderId="12" fillId="0" fontId="32" numFmtId="0" xfId="0" applyAlignment="1" applyBorder="1" applyFont="1">
      <alignment horizontal="left" shrinkToFit="0" vertical="top" wrapText="1"/>
    </xf>
    <xf borderId="12" fillId="0" fontId="30" numFmtId="173" xfId="0" applyAlignment="1" applyBorder="1" applyFont="1" applyNumberFormat="1">
      <alignment horizontal="center" shrinkToFit="0" vertical="top" wrapText="1"/>
    </xf>
    <xf borderId="11" fillId="0" fontId="1" numFmtId="0" xfId="0" applyAlignment="1" applyBorder="1" applyFont="1">
      <alignment shrinkToFit="0" vertical="center" wrapText="1"/>
    </xf>
    <xf borderId="13" fillId="5" fontId="1" numFmtId="0" xfId="0" applyAlignment="1" applyBorder="1" applyFont="1">
      <alignment shrinkToFit="0" vertical="center" wrapText="1"/>
    </xf>
    <xf borderId="11" fillId="0" fontId="1" numFmtId="0" xfId="0" applyAlignment="1" applyBorder="1" applyFont="1">
      <alignment horizontal="right" shrinkToFit="0" vertical="center" wrapText="1"/>
    </xf>
    <xf borderId="11" fillId="0" fontId="10" numFmtId="2" xfId="0" applyAlignment="1" applyBorder="1" applyFont="1" applyNumberFormat="1">
      <alignment horizontal="center" shrinkToFit="0" vertical="center" wrapText="1"/>
    </xf>
    <xf borderId="11" fillId="0" fontId="3" numFmtId="0" xfId="0" applyAlignment="1" applyBorder="1" applyFont="1">
      <alignment horizontal="center" shrinkToFit="0" vertical="top" wrapText="1"/>
    </xf>
    <xf borderId="11" fillId="0" fontId="2" numFmtId="2" xfId="0" applyAlignment="1" applyBorder="1" applyFont="1" applyNumberFormat="1">
      <alignment horizontal="center" shrinkToFit="0" vertical="top" wrapText="1"/>
    </xf>
    <xf borderId="0" fillId="0" fontId="153" numFmtId="49" xfId="0" applyAlignment="1" applyFont="1" applyNumberFormat="1">
      <alignment shrinkToFit="0" vertical="top" wrapText="1"/>
    </xf>
    <xf borderId="5" fillId="5" fontId="15" numFmtId="166" xfId="0" applyAlignment="1" applyBorder="1" applyFont="1" applyNumberFormat="1">
      <alignment horizontal="center" shrinkToFit="0" vertical="top" wrapText="1"/>
    </xf>
    <xf borderId="5" fillId="5" fontId="154" numFmtId="49" xfId="0" applyAlignment="1" applyBorder="1" applyFont="1" applyNumberFormat="1">
      <alignment horizontal="center" shrinkToFit="0" vertical="top" wrapText="1"/>
    </xf>
    <xf borderId="5" fillId="5" fontId="155" numFmtId="49" xfId="0" applyAlignment="1" applyBorder="1" applyFont="1" applyNumberFormat="1">
      <alignment horizontal="center" shrinkToFit="0" vertical="top" wrapText="1"/>
    </xf>
    <xf borderId="5" fillId="5" fontId="30" numFmtId="49" xfId="0" applyAlignment="1" applyBorder="1" applyFont="1" applyNumberFormat="1">
      <alignment horizontal="center" shrinkToFit="0" vertical="top" wrapText="1"/>
    </xf>
    <xf borderId="5" fillId="5" fontId="30" numFmtId="166" xfId="0" applyAlignment="1" applyBorder="1" applyFont="1" applyNumberFormat="1">
      <alignment horizontal="center" shrinkToFit="0" vertical="top" wrapText="1"/>
    </xf>
    <xf borderId="11" fillId="0" fontId="83" numFmtId="0" xfId="0" applyAlignment="1" applyBorder="1" applyFont="1">
      <alignment horizontal="center" shrinkToFit="0" vertical="top" wrapText="1"/>
    </xf>
    <xf borderId="14" fillId="5" fontId="30" numFmtId="0" xfId="0" applyAlignment="1" applyBorder="1" applyFont="1">
      <alignment horizontal="left" shrinkToFit="0" vertical="top" wrapText="1"/>
    </xf>
    <xf borderId="14" fillId="5" fontId="156" numFmtId="49" xfId="0" applyAlignment="1" applyBorder="1" applyFont="1" applyNumberFormat="1">
      <alignment horizontal="center" shrinkToFit="0" vertical="top" wrapText="1"/>
    </xf>
    <xf borderId="14" fillId="5" fontId="30" numFmtId="49" xfId="0" applyAlignment="1" applyBorder="1" applyFont="1" applyNumberFormat="1">
      <alignment horizontal="center" shrinkToFit="0" vertical="top" wrapText="1"/>
    </xf>
    <xf borderId="14" fillId="5" fontId="30" numFmtId="166" xfId="0" applyAlignment="1" applyBorder="1" applyFont="1" applyNumberFormat="1">
      <alignment horizontal="center" shrinkToFit="0" vertical="top" wrapText="1"/>
    </xf>
    <xf borderId="1" fillId="0" fontId="0" numFmtId="0" xfId="0" applyAlignment="1" applyBorder="1" applyFont="1">
      <alignment shrinkToFit="0" wrapText="1"/>
    </xf>
    <xf borderId="1" fillId="5" fontId="157" numFmtId="49" xfId="0" applyAlignment="1" applyBorder="1" applyFont="1" applyNumberFormat="1">
      <alignment horizontal="center" shrinkToFit="0" vertical="top" wrapText="1"/>
    </xf>
    <xf borderId="1" fillId="5" fontId="30" numFmtId="49" xfId="0" applyAlignment="1" applyBorder="1" applyFont="1" applyNumberFormat="1">
      <alignment horizontal="center" shrinkToFit="0" vertical="top" wrapText="1"/>
    </xf>
    <xf borderId="1" fillId="5" fontId="30" numFmtId="166" xfId="0" applyAlignment="1" applyBorder="1" applyFont="1" applyNumberFormat="1">
      <alignment horizontal="center" shrinkToFit="0" vertical="top" wrapText="1"/>
    </xf>
    <xf borderId="5" fillId="5" fontId="30" numFmtId="0" xfId="0" applyAlignment="1" applyBorder="1" applyFont="1">
      <alignment shrinkToFit="0" vertical="top" wrapText="1"/>
    </xf>
    <xf borderId="13" fillId="5" fontId="30" numFmtId="0" xfId="0" applyAlignment="1" applyBorder="1" applyFont="1">
      <alignment shrinkToFit="0" vertical="top" wrapText="1"/>
    </xf>
    <xf borderId="14" fillId="5" fontId="30" numFmtId="0" xfId="0" applyAlignment="1" applyBorder="1" applyFont="1">
      <alignment shrinkToFit="0" vertical="top" wrapText="1"/>
    </xf>
    <xf borderId="1" fillId="0" fontId="2" numFmtId="1" xfId="0" applyAlignment="1" applyBorder="1" applyFont="1" applyNumberFormat="1">
      <alignment shrinkToFit="0" vertical="top" wrapText="1"/>
    </xf>
    <xf borderId="1" fillId="0" fontId="3" numFmtId="166" xfId="0" applyAlignment="1" applyBorder="1" applyFont="1" applyNumberFormat="1">
      <alignment horizontal="center" shrinkToFit="0" vertical="top" wrapText="1"/>
    </xf>
    <xf borderId="10" fillId="0" fontId="158" numFmtId="0" xfId="0" applyAlignment="1" applyBorder="1" applyFont="1">
      <alignment horizontal="left" shrinkToFit="0" vertical="top" wrapText="1"/>
    </xf>
    <xf borderId="3" fillId="0" fontId="15" numFmtId="15" xfId="0" applyAlignment="1" applyBorder="1" applyFont="1" applyNumberFormat="1">
      <alignment horizontal="center" shrinkToFit="0" vertical="top" wrapText="1"/>
    </xf>
    <xf borderId="1" fillId="0" fontId="159" numFmtId="0" xfId="0" applyAlignment="1" applyBorder="1" applyFont="1">
      <alignment horizontal="left" shrinkToFit="0" vertical="top" wrapText="1"/>
    </xf>
    <xf borderId="0" fillId="0" fontId="160" numFmtId="0" xfId="0" applyAlignment="1" applyFont="1">
      <alignment horizontal="left" shrinkToFit="0" vertical="top" wrapText="1"/>
    </xf>
    <xf borderId="1" fillId="0" fontId="15" numFmtId="177" xfId="0" applyAlignment="1" applyBorder="1" applyFont="1" applyNumberFormat="1">
      <alignment horizontal="center" shrinkToFit="0" vertical="top" wrapText="1"/>
    </xf>
    <xf borderId="12" fillId="0" fontId="30" numFmtId="178" xfId="0" applyAlignment="1" applyBorder="1" applyFont="1" applyNumberFormat="1">
      <alignment horizontal="center" shrinkToFit="0" vertical="top" wrapText="1"/>
    </xf>
    <xf borderId="14" fillId="5" fontId="161" numFmtId="0" xfId="0" applyAlignment="1" applyBorder="1" applyFont="1">
      <alignment shrinkToFit="0" vertical="top" wrapText="1"/>
    </xf>
    <xf borderId="1" fillId="0" fontId="132" numFmtId="0" xfId="0" applyAlignment="1" applyBorder="1" applyFont="1">
      <alignment shrinkToFit="0" vertical="top" wrapText="1"/>
    </xf>
    <xf borderId="5" fillId="5" fontId="132" numFmtId="0" xfId="0" applyAlignment="1" applyBorder="1" applyFont="1">
      <alignment shrinkToFit="0" vertical="top" wrapText="1"/>
    </xf>
    <xf borderId="3" fillId="0" fontId="162" numFmtId="0" xfId="0" applyAlignment="1" applyBorder="1" applyFont="1">
      <alignment shrinkToFit="0" vertical="top" wrapText="1"/>
    </xf>
    <xf borderId="3" fillId="0" fontId="132" numFmtId="0" xfId="0" applyAlignment="1" applyBorder="1" applyFont="1">
      <alignment horizontal="center" shrinkToFit="0" vertical="top" wrapText="1"/>
    </xf>
    <xf borderId="3" fillId="0" fontId="163" numFmtId="0" xfId="0" applyAlignment="1" applyBorder="1" applyFont="1">
      <alignment horizontal="center" shrinkToFit="0" vertical="top" wrapText="1"/>
    </xf>
    <xf borderId="3" fillId="0" fontId="163" numFmtId="2" xfId="0" applyAlignment="1" applyBorder="1" applyFont="1" applyNumberFormat="1">
      <alignment horizontal="center" shrinkToFit="0" vertical="top" wrapText="1"/>
    </xf>
    <xf borderId="13" fillId="5" fontId="132" numFmtId="0" xfId="0" applyAlignment="1" applyBorder="1" applyFont="1">
      <alignment shrinkToFit="0" vertical="top" wrapText="1"/>
    </xf>
    <xf borderId="14" fillId="5" fontId="132" numFmtId="0" xfId="0" applyAlignment="1" applyBorder="1" applyFont="1">
      <alignment shrinkToFit="0" vertical="top" wrapText="1"/>
    </xf>
    <xf borderId="20" fillId="0" fontId="132" numFmtId="0" xfId="0" applyAlignment="1" applyBorder="1" applyFont="1">
      <alignment shrinkToFit="0" vertical="top" wrapText="1"/>
    </xf>
    <xf borderId="14" fillId="5" fontId="132" numFmtId="0" xfId="0" applyAlignment="1" applyBorder="1" applyFont="1">
      <alignment horizontal="center" shrinkToFit="0" vertical="top" wrapText="1"/>
    </xf>
    <xf borderId="12" fillId="0" fontId="164" numFmtId="0" xfId="0" applyAlignment="1" applyBorder="1" applyFont="1">
      <alignment shrinkToFit="0" vertical="top" wrapText="1"/>
    </xf>
    <xf borderId="12" fillId="0" fontId="132" numFmtId="0" xfId="0" applyAlignment="1" applyBorder="1" applyFont="1">
      <alignment horizontal="center" shrinkToFit="0" vertical="top" wrapText="1"/>
    </xf>
    <xf borderId="12" fillId="0" fontId="163" numFmtId="0" xfId="0" applyAlignment="1" applyBorder="1" applyFont="1">
      <alignment horizontal="center" shrinkToFit="0" vertical="top" wrapText="1"/>
    </xf>
    <xf borderId="12" fillId="0" fontId="163" numFmtId="2" xfId="0" applyAlignment="1" applyBorder="1" applyFont="1" applyNumberFormat="1">
      <alignment horizontal="center" shrinkToFit="0" vertical="top" wrapText="1"/>
    </xf>
    <xf borderId="11" fillId="0" fontId="132" numFmtId="0" xfId="0" applyAlignment="1" applyBorder="1" applyFont="1">
      <alignment shrinkToFit="0" vertical="top" wrapText="1"/>
    </xf>
    <xf borderId="12" fillId="0" fontId="132" numFmtId="0" xfId="0" applyAlignment="1" applyBorder="1" applyFont="1">
      <alignment shrinkToFit="0" vertical="top" wrapText="1"/>
    </xf>
    <xf borderId="3" fillId="0" fontId="132" numFmtId="0" xfId="0" applyAlignment="1" applyBorder="1" applyFont="1">
      <alignment shrinkToFit="0" vertical="top" wrapText="1"/>
    </xf>
    <xf borderId="12" fillId="0" fontId="132" numFmtId="173" xfId="0" applyAlignment="1" applyBorder="1" applyFont="1" applyNumberFormat="1">
      <alignment horizontal="center" shrinkToFit="0" vertical="top" wrapText="1"/>
    </xf>
    <xf borderId="0" fillId="0" fontId="165" numFmtId="0" xfId="0" applyAlignment="1" applyFont="1">
      <alignment horizontal="center" shrinkToFit="0" wrapText="1"/>
    </xf>
    <xf borderId="1" fillId="0" fontId="166" numFmtId="0" xfId="0" applyAlignment="1" applyBorder="1" applyFont="1">
      <alignment horizontal="center" shrinkToFit="0" wrapText="1"/>
    </xf>
    <xf borderId="1" fillId="0" fontId="0" numFmtId="0" xfId="0" applyBorder="1" applyFont="1"/>
    <xf borderId="1" fillId="0" fontId="167" numFmtId="0" xfId="0" applyAlignment="1" applyBorder="1" applyFont="1">
      <alignment horizontal="center" shrinkToFit="0" wrapText="1"/>
    </xf>
    <xf borderId="1" fillId="0" fontId="168" numFmtId="2" xfId="0" applyAlignment="1" applyBorder="1" applyFont="1" applyNumberFormat="1">
      <alignment horizontal="center" shrinkToFit="0" wrapText="1"/>
    </xf>
    <xf borderId="1" fillId="0" fontId="165" numFmtId="0" xfId="0" applyAlignment="1" applyBorder="1" applyFont="1">
      <alignment horizontal="center" shrinkToFit="0" wrapText="1"/>
    </xf>
    <xf borderId="1" fillId="0" fontId="168" numFmtId="0" xfId="0" applyAlignment="1" applyBorder="1" applyFont="1">
      <alignment horizontal="center" shrinkToFit="0" wrapText="1"/>
    </xf>
    <xf borderId="10" fillId="0" fontId="30" numFmtId="0" xfId="0" applyAlignment="1" applyBorder="1" applyFont="1">
      <alignment horizontal="left" shrinkToFit="0" vertical="top" wrapText="1"/>
    </xf>
    <xf borderId="3" fillId="0" fontId="30" numFmtId="2" xfId="0" applyAlignment="1" applyBorder="1" applyFont="1" applyNumberFormat="1">
      <alignment horizontal="right" shrinkToFit="0" vertical="top" wrapText="1"/>
    </xf>
    <xf borderId="6" fillId="5" fontId="169" numFmtId="0" xfId="0" applyAlignment="1" applyBorder="1" applyFont="1">
      <alignment horizontal="center" shrinkToFit="0" vertical="top" wrapText="1"/>
    </xf>
    <xf borderId="26" fillId="5" fontId="30" numFmtId="0" xfId="0" applyAlignment="1" applyBorder="1" applyFont="1">
      <alignment horizontal="center" shrinkToFit="0" vertical="top" wrapText="1"/>
    </xf>
    <xf borderId="0" fillId="0" fontId="10" numFmtId="4" xfId="0" applyAlignment="1" applyFont="1" applyNumberFormat="1">
      <alignment horizontal="center" shrinkToFit="0" wrapText="1"/>
    </xf>
  </cellXfs>
  <cellStyles count="1">
    <cellStyle xfId="0" name="Normal" builtinId="0"/>
  </cellStyles>
  <dxfs count="2">
    <dxf>
      <font/>
      <fill>
        <patternFill patternType="solid">
          <fgColor rgb="FFDD0806"/>
          <bgColor rgb="FFDD0806"/>
        </patternFill>
      </fill>
      <border/>
    </dxf>
    <dxf>
      <font/>
      <fill>
        <patternFill patternType="solid">
          <fgColor rgb="FFFF99CC"/>
          <bgColor rgb="FFFF99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25"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90" Type="http://schemas.openxmlformats.org/officeDocument/2006/relationships/hyperlink" Target="https://www.mdpi.com/2071-1050/12/18/7767" TargetMode="External"/><Relationship Id="rId194" Type="http://schemas.openxmlformats.org/officeDocument/2006/relationships/hyperlink" Target="https://www.sciencedirect.com/science/article/pii/S030147972030387X?casa_token=YRagon9EQM4AAAAA:0v6KOCtCUxi2na6NmppIIgI5qc7tLRiv80fKSEyLQKyQq9HII84fzaN09_YBhMTa_Q5_HO4TWZC0" TargetMode="External"/><Relationship Id="rId193" Type="http://schemas.openxmlformats.org/officeDocument/2006/relationships/hyperlink" Target="https://www.mdpi.com/2071-1050/12/14/5711" TargetMode="External"/><Relationship Id="rId192" Type="http://schemas.openxmlformats.org/officeDocument/2006/relationships/hyperlink" Target="https://www.sciencedirect.com/science/article/pii/S004896972031562X?casa_token=AzrVjdfBZrcAAAAA:u4sz9U0HTrbeAPqqbSItCA4D7eln3GNesCRxr1GVBsFSr7cy9gxzV6tJM1maYfbOOrgyh0EM6gcQ" TargetMode="External"/><Relationship Id="rId191" Type="http://schemas.openxmlformats.org/officeDocument/2006/relationships/hyperlink" Target="https://www.mdpi.com/1999-5903/12/9/141" TargetMode="External"/><Relationship Id="rId187" Type="http://schemas.openxmlformats.org/officeDocument/2006/relationships/hyperlink" Target="https://www.sciencedirect.com/science/article/abs/pii/S245222362030064XRecent%20advancements%20toward%20resilient%20and%20sustainable%20municipal%20solid%20waste%20collection%20systemsBy:%20Calabro,%20P.%20S.;%20Satira,%20A.CURRENT%20OPINION%20IN%20GREEN%20AND%20SUSTAINABLE%20CHEMISTRY%20%20%20Volume:%20%E2%80%8F%2026%20%20%20%20%20Article%20Number:%20100375%20%20%20Published:%20%E2%80%8F%20DEC%202020" TargetMode="External"/><Relationship Id="rId186" Type="http://schemas.openxmlformats.org/officeDocument/2006/relationships/hyperlink" Target="https://www.mdpi.com/2071-1050/12/24/10513" TargetMode="External"/><Relationship Id="rId185" Type="http://schemas.openxmlformats.org/officeDocument/2006/relationships/hyperlink" Target="http://eprints.whiterose.ac.uk/169929/" TargetMode="External"/><Relationship Id="rId184" Type="http://schemas.openxmlformats.org/officeDocument/2006/relationships/hyperlink" Target="https://onlinelibrary.wiley.com/doi/abs/10.1002/bse.2717" TargetMode="External"/><Relationship Id="rId189" Type="http://schemas.openxmlformats.org/officeDocument/2006/relationships/hyperlink" Target="https://www.sciencedirect.com/science/article/pii/S0301479720308409?casa_token=1-bNiteJmBoAAAAA:8m9rXPIFKkqk4KBGkBpQvSqHYf0FIyJG19OJ0xkVgG84uE7YN0Pw0X-hCZZkNUdJSsIsolZnFDK9" TargetMode="External"/><Relationship Id="rId188" Type="http://schemas.openxmlformats.org/officeDocument/2006/relationships/hyperlink" Target="https://link.springer.com/article/10.1007/s00191-020-00709-0" TargetMode="External"/><Relationship Id="rId183" Type="http://schemas.openxmlformats.org/officeDocument/2006/relationships/hyperlink" Target="https://link.springer.com/chapter/10.1007/978-981-15-4759-1_8" TargetMode="External"/><Relationship Id="rId182" Type="http://schemas.openxmlformats.org/officeDocument/2006/relationships/hyperlink" Target="https://www.scopus.com/record/display.uri?eid=2-s2.0-85089633255&amp;origin=resultslist&amp;sort=plf-f&amp;cite=2-s2.0-85055906202&amp;src=s&amp;nlo=&amp;nlr=&amp;nls=&amp;imp=t&amp;sid=53142af97cd4ea6364a5c2fa049bfddd&amp;sot=cite&amp;sdt=a&amp;sl=0&amp;relpos=41&amp;citeCnt=0&amp;searchTerm=" TargetMode="External"/><Relationship Id="rId181" Type="http://schemas.openxmlformats.org/officeDocument/2006/relationships/hyperlink" Target="https://www.tandfonline.com/doi/full/10.1080/25729861.2020.1788775" TargetMode="External"/><Relationship Id="rId180" Type="http://schemas.openxmlformats.org/officeDocument/2006/relationships/hyperlink" Target="https://periodicos.ufpe.br/revistas/rbgfe/article/view/245359" TargetMode="External"/><Relationship Id="rId176" Type="http://schemas.openxmlformats.org/officeDocument/2006/relationships/hyperlink" Target="https://journals.tubitak.gov.tr/chem/abstract.htm?id=26772" TargetMode="External"/><Relationship Id="rId297" Type="http://schemas.openxmlformats.org/officeDocument/2006/relationships/hyperlink" Target="https://www.mdpi.com/2071-1050/12/5/1983" TargetMode="External"/><Relationship Id="rId175" Type="http://schemas.openxmlformats.org/officeDocument/2006/relationships/hyperlink" Target="https://iopscience.iop.org/article/10.1088/1757-899X/801/1/012116" TargetMode="External"/><Relationship Id="rId296" Type="http://schemas.openxmlformats.org/officeDocument/2006/relationships/hyperlink" Target="http://ulspace.ul.ac.za/handle/10386/3250" TargetMode="External"/><Relationship Id="rId174" Type="http://schemas.openxmlformats.org/officeDocument/2006/relationships/hyperlink" Target="https://link.springer.com/article/10.1007/s11356-019-07421-y" TargetMode="External"/><Relationship Id="rId295" Type="http://schemas.openxmlformats.org/officeDocument/2006/relationships/hyperlink" Target="http://repository.kemu.ac.ke/handle/123456789/844" TargetMode="External"/><Relationship Id="rId173" Type="http://schemas.openxmlformats.org/officeDocument/2006/relationships/hyperlink" Target="https://link.springer.com/article/10.1007/s10163-020-00986-8" TargetMode="External"/><Relationship Id="rId294" Type="http://schemas.openxmlformats.org/officeDocument/2006/relationships/hyperlink" Target="https://js.vnu.edu.vn/PaM/article/view/4237" TargetMode="External"/><Relationship Id="rId179" Type="http://schemas.openxmlformats.org/officeDocument/2006/relationships/hyperlink" Target="https://iopscience.iop.org/article/10.1088/1757-899X/801/1/012116/meta" TargetMode="External"/><Relationship Id="rId178" Type="http://schemas.openxmlformats.org/officeDocument/2006/relationships/hyperlink" Target="https://www.e3s-conferences.org/articles/e3sconf/abs/2020/40/e3sconf_te-re-rd2020_01016/e3sconf_te-re-rd2020_01016.html" TargetMode="External"/><Relationship Id="rId299" Type="http://schemas.openxmlformats.org/officeDocument/2006/relationships/hyperlink" Target="https://www.mdpi.com/2071-1050/12/7/2757" TargetMode="External"/><Relationship Id="rId177" Type="http://schemas.openxmlformats.org/officeDocument/2006/relationships/hyperlink" Target="https://www.mdpi.com/2313-4321/5/4/32" TargetMode="External"/><Relationship Id="rId298" Type="http://schemas.openxmlformats.org/officeDocument/2006/relationships/hyperlink" Target="https://www.emerald.com/insight/content/doi/10.1108/IJSHE-10-2019-0320/full/html" TargetMode="External"/><Relationship Id="rId198" Type="http://schemas.openxmlformats.org/officeDocument/2006/relationships/hyperlink" Target="https://www.sciencedirect.com/science/article/pii/S0956053X20301501?casa_token=lXL-9jK-GWAAAAAA:Dok4w55LITcJM2kVzRutTS7_EyPzV2utIuoJj8C0rYvtORUgNncVNRbSgg4blSRSb3G6XMIkuWD8" TargetMode="External"/><Relationship Id="rId197" Type="http://schemas.openxmlformats.org/officeDocument/2006/relationships/hyperlink" Target="https://www.mdpi.com/2071-1050/12/11/4561" TargetMode="External"/><Relationship Id="rId196" Type="http://schemas.openxmlformats.org/officeDocument/2006/relationships/hyperlink" Target="https://www.mdpi.com/2071-1050/12/11/4452" TargetMode="External"/><Relationship Id="rId195" Type="http://schemas.openxmlformats.org/officeDocument/2006/relationships/hyperlink" Target="https://www.mdpi.com/1996-1073/13/11/2786" TargetMode="External"/><Relationship Id="rId199" Type="http://schemas.openxmlformats.org/officeDocument/2006/relationships/hyperlink" Target="https://www.mdpi.com/2071-1050/12/8/3406" TargetMode="External"/><Relationship Id="rId150" Type="http://schemas.openxmlformats.org/officeDocument/2006/relationships/hyperlink" Target="https://books.google.com/books?hl=en&amp;lr=&amp;id=dQ_2DwAAQBAJ&amp;oi=fnd&amp;pg=PP1&amp;ots=Ch3Ph5rtE7&amp;sig=4YsTMoj7aXNfP0aEuy1u9T6DNyM" TargetMode="External"/><Relationship Id="rId271" Type="http://schemas.openxmlformats.org/officeDocument/2006/relationships/hyperlink" Target="https://pubs.acs.org/doi/abs/10.1021/acssuschemeng.0c06050" TargetMode="External"/><Relationship Id="rId392" Type="http://schemas.openxmlformats.org/officeDocument/2006/relationships/hyperlink" Target="https://www.researchgate.net/publication/346074692_Recent_trends_in_solid_waste_management_status_challenges_and_potential_for_the_future_Indian_cities_-_A_review" TargetMode="External"/><Relationship Id="rId270" Type="http://schemas.openxmlformats.org/officeDocument/2006/relationships/hyperlink" Target="https://www.tandfonline.com/doi/abs/10.1080/15440478.2019.1579156" TargetMode="External"/><Relationship Id="rId391" Type="http://schemas.openxmlformats.org/officeDocument/2006/relationships/hyperlink" Target="https://www.researchgate.net/publication/343547408_Impacts_of_Priority_Parameters_on_the_Traffic_Performance_at_a_Road_Intersection%20DOI:%2010.9790/5728-1506030925" TargetMode="External"/><Relationship Id="rId390" Type="http://schemas.openxmlformats.org/officeDocument/2006/relationships/hyperlink" Target="https://cyberleninka.ru/article/n/optimizatsiya-rezhimov-rezaniya-s-uchetom-urovnya-vibratsii-na-osnove-primeneniya-metodov-iskusstvennogo-intellekta" TargetMode="External"/><Relationship Id="rId1" Type="http://schemas.openxmlformats.org/officeDocument/2006/relationships/hyperlink" Target="https://www.ijicc.net/images/Vol11iss6/11646_Sittisom_2020_E_R.pdf" TargetMode="External"/><Relationship Id="rId2" Type="http://schemas.openxmlformats.org/officeDocument/2006/relationships/hyperlink" Target="https://www.scopus.com/record/display.uri?eid=2-s2.0-85081980309&amp;origin=resultslist&amp;sort=plf-f&amp;src=s&amp;sid=4168bdd704a039d6c6d085264910357a&amp;sot=b&amp;sdt=b&amp;sl=21&amp;s=AUTHOR-NAME%28Sittisom%29&amp;relpos=14&amp;citeCnt=0&amp;searchTerm=" TargetMode="External"/><Relationship Id="rId3" Type="http://schemas.openxmlformats.org/officeDocument/2006/relationships/hyperlink" Target="https://online-journals.org/index.php/i-jim/article/view/12423/7061" TargetMode="External"/><Relationship Id="rId149" Type="http://schemas.openxmlformats.org/officeDocument/2006/relationships/hyperlink" Target="http://repository.scientific-journals.eu/bitstream/handle/123456789/2639/www-03-zn-am-63-135-trojanowski.pdf" TargetMode="External"/><Relationship Id="rId4" Type="http://schemas.openxmlformats.org/officeDocument/2006/relationships/hyperlink" Target="https://www.scopus.com/record/display.uri?eid=2-s2.0-85086408716&amp;origin=resultslist&amp;sort=plf-f&amp;src=s&amp;sid=bcd1b5d550704bb3e055c9ed4c1d7195&amp;sot=b&amp;sdt=b&amp;sl=20&amp;s=AUTHOR-NAME%28Qashlim%29&amp;relpos=0&amp;citeCnt=0&amp;searchTerm=" TargetMode="External"/><Relationship Id="rId148" Type="http://schemas.openxmlformats.org/officeDocument/2006/relationships/hyperlink" Target="https://doi.org/10.4102/jtscm.v14i0.509" TargetMode="External"/><Relationship Id="rId269" Type="http://schemas.openxmlformats.org/officeDocument/2006/relationships/hyperlink" Target="https://www.mdpi.com/2071-1050/12/11/4561" TargetMode="External"/><Relationship Id="rId9" Type="http://schemas.openxmlformats.org/officeDocument/2006/relationships/hyperlink" Target="https://ieeexplore.ieee.org/document/9249161" TargetMode="External"/><Relationship Id="rId143" Type="http://schemas.openxmlformats.org/officeDocument/2006/relationships/hyperlink" Target="https://www.sciencedirect.com/science/article/pii/S2238785420312618" TargetMode="External"/><Relationship Id="rId264" Type="http://schemas.openxmlformats.org/officeDocument/2006/relationships/hyperlink" Target="https://www.sciencedirect.com/science/article/pii/S0956053X20305353?casa_token=-4UaMcBfrpIAAAAA:cXuUHFVgWRn4qpxuoLzxMkZrne_Cq7C-4IkdpY5c3Uf2YIE-M3WLfGra3vNuhlq4j9M9ZvSAQcOw" TargetMode="External"/><Relationship Id="rId385" Type="http://schemas.openxmlformats.org/officeDocument/2006/relationships/hyperlink" Target="https://www.nature.com/articles/s41370-020-0222-6" TargetMode="External"/><Relationship Id="rId142" Type="http://schemas.openxmlformats.org/officeDocument/2006/relationships/hyperlink" Target="https://www.mdpi.com/2075-4701/10/2/237" TargetMode="External"/><Relationship Id="rId263" Type="http://schemas.openxmlformats.org/officeDocument/2006/relationships/hyperlink" Target="https://search.proquest.com/openview/a96ba10c6b84f7b8cde562b6f133910b/1?pq-origsite=gscholar&amp;cbl=716381" TargetMode="External"/><Relationship Id="rId384" Type="http://schemas.openxmlformats.org/officeDocument/2006/relationships/hyperlink" Target="https://doi.org/10.1007/978-981-15-3742-4_25" TargetMode="External"/><Relationship Id="rId141" Type="http://schemas.openxmlformats.org/officeDocument/2006/relationships/hyperlink" Target="https://aip.scitation.org/doi/abs/10.1063/5.0024552" TargetMode="External"/><Relationship Id="rId262" Type="http://schemas.openxmlformats.org/officeDocument/2006/relationships/hyperlink" Target="https://www.mdpi.com/2313-576X/6/1/1" TargetMode="External"/><Relationship Id="rId383" Type="http://schemas.openxmlformats.org/officeDocument/2006/relationships/hyperlink" Target="https://sciendo.com/article/10.2478/aucts-2020-0003" TargetMode="External"/><Relationship Id="rId140" Type="http://schemas.openxmlformats.org/officeDocument/2006/relationships/hyperlink" Target="https://www.inderscienceonline.com/doi/abs/10.1504/IJPQM.2020.111697" TargetMode="External"/><Relationship Id="rId261" Type="http://schemas.openxmlformats.org/officeDocument/2006/relationships/hyperlink" Target="https://www.mdpi.com/2313-576X/6/2/33" TargetMode="External"/><Relationship Id="rId382" Type="http://schemas.openxmlformats.org/officeDocument/2006/relationships/hyperlink" Target="https://sciendo.com/article/10.2478/aucts-2020-0005" TargetMode="External"/><Relationship Id="rId5" Type="http://schemas.openxmlformats.org/officeDocument/2006/relationships/hyperlink" Target="https://www.sciencedirect.com/science/article/pii/S1434841120306828?via%3Dihub" TargetMode="External"/><Relationship Id="rId147" Type="http://schemas.openxmlformats.org/officeDocument/2006/relationships/hyperlink" Target="https://www.researchgate.net/publication/335335840_Considerations_on_the_role_of_modernizing_the_road_infrastructure_in_the_prevention_of_road_accidents?_sg=SOKXZrJ3g8rV60p3jihH2OTAiEsiCwgIN01VPtUJML18vUj6-iX3l6C2ZqI2nyRPu5hIFr9eoaHuGFFWNuGDvEIrwUVz3a8a4x76JOsI.kRSw1hdBmZuvEPBNDZeek4tFfVUTBszozpeVv5NhZ_uUCbLeofipWtKiZtbl81Dud3smmKi8P6izX3Pi3dZM-Q" TargetMode="External"/><Relationship Id="rId268" Type="http://schemas.openxmlformats.org/officeDocument/2006/relationships/hyperlink" Target="https://www.mdpi.com/2071-1050/12/18/7243" TargetMode="External"/><Relationship Id="rId389" Type="http://schemas.openxmlformats.org/officeDocument/2006/relationships/hyperlink" Target="https://web.a.ebscohost.com/abstract?direct=true&amp;profile=ehost&amp;scope=site&amp;authtype=crawler&amp;jrnl=09732896&amp;AN=144575127&amp;h=TT7F6l1dmehTNU3HJsw3vmzALmeWoC1fYnaT7TqFIj7y66kF9NFIeHrMUQQ%2ffFVjGzx%2bhMZHeHvQpHfm2UjDLw%3d%3d&amp;crl=c&amp;resultNs=AdminWebAuth&amp;resultLocal=ErrCrlNotAuth&amp;crlhashurl=login.aspx%3fdirect%3dtrue%26profile%3dehost%26scope%3dsite%26authtype%3dcrawler%26jrnl%3d09732896%26AN%3d144575127" TargetMode="External"/><Relationship Id="rId6" Type="http://schemas.openxmlformats.org/officeDocument/2006/relationships/hyperlink" Target="https://apps.webofknowledge.com/full_record.do?product=UA&amp;search_mode=GeneralSearch&amp;qid=1&amp;SID=F3oSafgUotCZ9C1D3vd&amp;page=1&amp;doc=1" TargetMode="External"/><Relationship Id="rId146" Type="http://schemas.openxmlformats.org/officeDocument/2006/relationships/hyperlink" Target="https://jtscm.co.za/index.php/JTSCM/article/view/509" TargetMode="External"/><Relationship Id="rId267" Type="http://schemas.openxmlformats.org/officeDocument/2006/relationships/hyperlink" Target="https://www.tandfonline.com/doi/abs/10.1080/14615517.2020.1841595" TargetMode="External"/><Relationship Id="rId388" Type="http://schemas.openxmlformats.org/officeDocument/2006/relationships/hyperlink" Target="https://core.ac.uk/download/pdf/322554874.pdf" TargetMode="External"/><Relationship Id="rId7" Type="http://schemas.openxmlformats.org/officeDocument/2006/relationships/hyperlink" Target="https://link.springer.com/article/10.1007/s12289-019-01496-1" TargetMode="External"/><Relationship Id="rId145" Type="http://schemas.openxmlformats.org/officeDocument/2006/relationships/hyperlink" Target="https://doi.org/10.4102/jtscm.v14i0.509" TargetMode="External"/><Relationship Id="rId266" Type="http://schemas.openxmlformats.org/officeDocument/2006/relationships/hyperlink" Target="https://www.mdpi.com/2071-1050/12/22/9575" TargetMode="External"/><Relationship Id="rId387" Type="http://schemas.openxmlformats.org/officeDocument/2006/relationships/hyperlink" Target="https://doi.org/10.3390/su12198145" TargetMode="External"/><Relationship Id="rId8" Type="http://schemas.openxmlformats.org/officeDocument/2006/relationships/hyperlink" Target="https://apps.webofknowledge.com/full_record.do?product=UA&amp;search_mode=GeneralSearch&amp;qid=6&amp;SID=F3oSafgUotCZ9C1D3vd&amp;page=1&amp;doc=1" TargetMode="External"/><Relationship Id="rId144" Type="http://schemas.openxmlformats.org/officeDocument/2006/relationships/hyperlink" Target="https://www.researchgate.net/publication/335335840_Considerations_on_the_role_of_modernizing_the_road_infrastructure_in_the_prevention_of_road_accidents?_sg=SOKXZrJ3g8rV60p3jihH2OTAiEsiCwgIN01VPtUJML18vUj6-iX3l6C2ZqI2nyRPu5hIFr9eoaHuGFFWNuGDvEIrwUVz3a8a4x76JOsI.kRSw1hdBmZuvEPBNDZeek4tFfVUTBszozpeVv5NhZ_uUCbLeofipWtKiZtbl81Dud3smmKi8P6izX3Pi3dZM-Q" TargetMode="External"/><Relationship Id="rId265" Type="http://schemas.openxmlformats.org/officeDocument/2006/relationships/hyperlink" Target="https://www.mdpi.com/1660-4601/17/24/9392" TargetMode="External"/><Relationship Id="rId386" Type="http://schemas.openxmlformats.org/officeDocument/2006/relationships/hyperlink" Target="https://web.b.ebscohost.com/abstract?direct=true&amp;profile=ehost&amp;scope=site&amp;authtype=crawler&amp;jrnl=15829596&amp;AN=146861373&amp;h=GHwj3PS0G16uwkaI0JKbpBzvVjbPmQk%2brG15FF196nJ3h6wtlIqNuDlQW94DIpuv%2fzPlsZoDG8tW6PgZ17%2bApg%3d%3d&amp;crl=c&amp;resultNs=AdminWebAuth&amp;resultLocal=ErrCrlNotAuth&amp;crlhashurl=login.aspx%3fdirect%3dtrue%26profile%3dehost%26scope%3dsite%26authtype%3dcrawler%26jrnl%3d15829596%26AN%3d146861373" TargetMode="External"/><Relationship Id="rId260" Type="http://schemas.openxmlformats.org/officeDocument/2006/relationships/hyperlink" Target="https://www.mdpi.com/1660-4601/17/12/4332" TargetMode="External"/><Relationship Id="rId381" Type="http://schemas.openxmlformats.org/officeDocument/2006/relationships/hyperlink" Target="https://etd.uum.edu.my/8085/2/s901340_02.pdf" TargetMode="External"/><Relationship Id="rId380" Type="http://schemas.openxmlformats.org/officeDocument/2006/relationships/hyperlink" Target="https://www.emerald.com/insight/content/doi/10.1108/TQM-02-2020-0034/full/html" TargetMode="External"/><Relationship Id="rId139" Type="http://schemas.openxmlformats.org/officeDocument/2006/relationships/hyperlink" Target="https://link.springer.com/chapter/10.1007%2F978-981-15-1307-7_9" TargetMode="External"/><Relationship Id="rId138" Type="http://schemas.openxmlformats.org/officeDocument/2006/relationships/hyperlink" Target="https://www.hindawi.com/journals/amse/2020/7265941/" TargetMode="External"/><Relationship Id="rId259" Type="http://schemas.openxmlformats.org/officeDocument/2006/relationships/hyperlink" Target="https://www.tandfonline.com/doi/abs/10.1080/10803548.2020.1847486?journalCode=tose20" TargetMode="External"/><Relationship Id="rId137" Type="http://schemas.openxmlformats.org/officeDocument/2006/relationships/hyperlink" Target="https://hal.archives-ouvertes.fr/hal-03192864/" TargetMode="External"/><Relationship Id="rId258" Type="http://schemas.openxmlformats.org/officeDocument/2006/relationships/hyperlink" Target="https://www.mdpi.com/1996-1073/13/18/4686" TargetMode="External"/><Relationship Id="rId379" Type="http://schemas.openxmlformats.org/officeDocument/2006/relationships/hyperlink" Target="https://journals.vgtu.lt/index.php/JBEM/article/view/12205" TargetMode="External"/><Relationship Id="rId132" Type="http://schemas.openxmlformats.org/officeDocument/2006/relationships/hyperlink" Target="https://pubmed.ncbi.nlm.nih.gov/31782688/" TargetMode="External"/><Relationship Id="rId253" Type="http://schemas.openxmlformats.org/officeDocument/2006/relationships/hyperlink" Target="https://www.sciencedirect.com/science/article/pii/S000368701930170X?casa_token=-aep1CMVisEAAAAA:7xb0F7exbbhm7oPW9sFFLs0Yho2R3bXdb1sKvCQ-DgVE1h6sjywA0ZMRaG7Cw4p7hyYZRBZk3Snu" TargetMode="External"/><Relationship Id="rId374" Type="http://schemas.openxmlformats.org/officeDocument/2006/relationships/hyperlink" Target="http://scholar.google.com/scholar?cluster=1915102298079794326&amp;hl=en&amp;oi=scholarr" TargetMode="External"/><Relationship Id="rId495" Type="http://schemas.openxmlformats.org/officeDocument/2006/relationships/hyperlink" Target="https://ieeexplore.ieee.org/abstract/document/8957153/" TargetMode="External"/><Relationship Id="rId131" Type="http://schemas.openxmlformats.org/officeDocument/2006/relationships/hyperlink" Target="https://link.springer.com/article/10.1007/s00521-020-05436-y" TargetMode="External"/><Relationship Id="rId252" Type="http://schemas.openxmlformats.org/officeDocument/2006/relationships/hyperlink" Target="https://www.mdpi.com/2071-1050/12/4/1324" TargetMode="External"/><Relationship Id="rId373" Type="http://schemas.openxmlformats.org/officeDocument/2006/relationships/hyperlink" Target="http://internationallawreview.eu/article/the-roadmap-of-implementing-the-balanced-scorecard-marketing-to-consolidate-the-romanian-judicial-system" TargetMode="External"/><Relationship Id="rId494" Type="http://schemas.openxmlformats.org/officeDocument/2006/relationships/hyperlink" Target="https://spie.org/Publications/Proceedings/Paper/10.1117/12.2557467?SSO=1" TargetMode="External"/><Relationship Id="rId130" Type="http://schemas.openxmlformats.org/officeDocument/2006/relationships/hyperlink" Target="https://ieeexplore.ieee.org/xpl/RecentIssue.jsp?punumber=7361" TargetMode="External"/><Relationship Id="rId251" Type="http://schemas.openxmlformats.org/officeDocument/2006/relationships/hyperlink" Target="https://www.mdpi.com/2071-1050/12/10/4259" TargetMode="External"/><Relationship Id="rId372" Type="http://schemas.openxmlformats.org/officeDocument/2006/relationships/hyperlink" Target="https://sciendo.com/issue/aucts/72/1" TargetMode="External"/><Relationship Id="rId493" Type="http://schemas.openxmlformats.org/officeDocument/2006/relationships/hyperlink" Target="https://link.springer.com/chapter/10.1007/978-3-662-61755-7_20" TargetMode="External"/><Relationship Id="rId250" Type="http://schemas.openxmlformats.org/officeDocument/2006/relationships/hyperlink" Target="https://jtscm.co.za/index.php/jtscm/article/view/509/940" TargetMode="External"/><Relationship Id="rId371" Type="http://schemas.openxmlformats.org/officeDocument/2006/relationships/hyperlink" Target="http://scholar.google.com/scholar?cluster=1915102298079794326&amp;hl=en&amp;oi=scholarr" TargetMode="External"/><Relationship Id="rId492" Type="http://schemas.openxmlformats.org/officeDocument/2006/relationships/hyperlink" Target="https://iopscience.iop.org/article/10.1088/1742-6596/1515/4/042071/meta" TargetMode="External"/><Relationship Id="rId136" Type="http://schemas.openxmlformats.org/officeDocument/2006/relationships/hyperlink" Target="https://www.dbpia.co.kr/Journal/articleDetail?nodeId=NODE09417939" TargetMode="External"/><Relationship Id="rId257" Type="http://schemas.openxmlformats.org/officeDocument/2006/relationships/hyperlink" Target="https://www.mdpi.com/2071-1050/12/11/4561" TargetMode="External"/><Relationship Id="rId378" Type="http://schemas.openxmlformats.org/officeDocument/2006/relationships/hyperlink" Target="http://www.ijciras.com/PublishedPaper/IJCIRAS1581.pdf" TargetMode="External"/><Relationship Id="rId499" Type="http://schemas.openxmlformats.org/officeDocument/2006/relationships/hyperlink" Target="https://link.springer.com/article/10.1007/s00170-020-06110-2" TargetMode="External"/><Relationship Id="rId135" Type="http://schemas.openxmlformats.org/officeDocument/2006/relationships/hyperlink" Target="https://www.scientific.net/AMM.896.241" TargetMode="External"/><Relationship Id="rId256" Type="http://schemas.openxmlformats.org/officeDocument/2006/relationships/hyperlink" Target="https://www.mdpi.com/1996-1073/13/11/2786" TargetMode="External"/><Relationship Id="rId377" Type="http://schemas.openxmlformats.org/officeDocument/2006/relationships/hyperlink" Target="http://repository.umy.ac.id/bitstream/handle/123456789/34668/Talent_journal.pdf?sequence=1" TargetMode="External"/><Relationship Id="rId498" Type="http://schemas.openxmlformats.org/officeDocument/2006/relationships/hyperlink" Target="https://www.sciencedirect.com/science/article/pii/S2452414X20300479" TargetMode="External"/><Relationship Id="rId134" Type="http://schemas.openxmlformats.org/officeDocument/2006/relationships/hyperlink" Target="https://www.sciencedirect.com/science/article/pii/S0958259220300043?casa_token=VdBgCx_P2S0AAAAA:p8yp87R5E0fQlb9l3ZnLFFY4L8SwEF6PklPIYoP7jpe9eiyvsSlmozQW-jwbbuRX1kgMYBU" TargetMode="External"/><Relationship Id="rId255" Type="http://schemas.openxmlformats.org/officeDocument/2006/relationships/hyperlink" Target="https://pjms.zim.pcz.pl/resources/html/article/details?id=211546&amp;language=en" TargetMode="External"/><Relationship Id="rId376" Type="http://schemas.openxmlformats.org/officeDocument/2006/relationships/hyperlink" Target="https://www.preprints.org/manuscript/202005.0078/v1" TargetMode="External"/><Relationship Id="rId497" Type="http://schemas.openxmlformats.org/officeDocument/2006/relationships/hyperlink" Target="https://www.mdpi.com/2624-6511/3/4/56" TargetMode="External"/><Relationship Id="rId133" Type="http://schemas.openxmlformats.org/officeDocument/2006/relationships/hyperlink" Target="https://link.springer.com/article/10.1007/s40314-020-1131-y" TargetMode="External"/><Relationship Id="rId254" Type="http://schemas.openxmlformats.org/officeDocument/2006/relationships/hyperlink" Target="https://pjms.zim.pcz.pl/resources/html/article/details?id=211689&amp;language=en" TargetMode="External"/><Relationship Id="rId375" Type="http://schemas.openxmlformats.org/officeDocument/2006/relationships/hyperlink" Target="https://sciendo.com/issue/aucts/72/1" TargetMode="External"/><Relationship Id="rId496" Type="http://schemas.openxmlformats.org/officeDocument/2006/relationships/hyperlink" Target="https://iopscience.iop.org/article/10.1088/1361-665X/ab55ff/meta" TargetMode="External"/><Relationship Id="rId172" Type="http://schemas.openxmlformats.org/officeDocument/2006/relationships/hyperlink" Target="https://www.tandfonline.com/doi/full/10.1080/10298436.2020.1724289" TargetMode="External"/><Relationship Id="rId293" Type="http://schemas.openxmlformats.org/officeDocument/2006/relationships/hyperlink" Target="https://www.researchgate.net/profile/Salih-Serbest/publication/344402901_5_International_EMI_Entrepreneurship_and_Social_Sciences_Congress_PROCEEDINGS_E-BOOK/links/5f71c11792851c14bc9adc51/5-International-EMI-Entrepreneurship-and-Social-Sciences-Congress-PROCEEDINGS-E-BOOK.pdf" TargetMode="External"/><Relationship Id="rId171" Type="http://schemas.openxmlformats.org/officeDocument/2006/relationships/hyperlink" Target="https://www.sciencedirect.com/science/article/pii/S095006181932639X?casa_token=jBBCymLg0lsAAAAA:fjcoMgCUmrVniF6QlqbfJvrvwkq8qyhLcmfDmatJLbwUOm1DtgSG-EFSh0DT4zRdCXrAN0mlH7Yf" TargetMode="External"/><Relationship Id="rId292" Type="http://schemas.openxmlformats.org/officeDocument/2006/relationships/hyperlink" Target="https://benchmarkjournals.com/wp-content/uploads/2020/09/15-1.pdf" TargetMode="External"/><Relationship Id="rId170" Type="http://schemas.openxmlformats.org/officeDocument/2006/relationships/hyperlink" Target="https://www.mdpi.com/2071-1050/12/5/2106" TargetMode="External"/><Relationship Id="rId291" Type="http://schemas.openxmlformats.org/officeDocument/2006/relationships/hyperlink" Target="http://e-journal.uum.edu.my/index.php/jbma/article/view/12137" TargetMode="External"/><Relationship Id="rId290" Type="http://schemas.openxmlformats.org/officeDocument/2006/relationships/hyperlink" Target="https://hrcak.srce.hr/index.php?show=clanak&amp;id_clanak_jezik=356696" TargetMode="External"/><Relationship Id="rId165" Type="http://schemas.openxmlformats.org/officeDocument/2006/relationships/hyperlink" Target="https://www.mdpi.com/2071-1050/12/11/4582" TargetMode="External"/><Relationship Id="rId286" Type="http://schemas.openxmlformats.org/officeDocument/2006/relationships/hyperlink" Target="https://link.springer.com/chapter/10.1007/978-3-030-48279-4_162" TargetMode="External"/><Relationship Id="rId164" Type="http://schemas.openxmlformats.org/officeDocument/2006/relationships/hyperlink" Target="https://www.mdpi.com/2076-3417/10/11/3913" TargetMode="External"/><Relationship Id="rId285" Type="http://schemas.openxmlformats.org/officeDocument/2006/relationships/hyperlink" Target="https://www.scriptiebank.be/sites/default/files/thesis/2020-08/Scriptiebestand%20C%C3%A9dric%20De%20Boom.pdf" TargetMode="External"/><Relationship Id="rId163" Type="http://schemas.openxmlformats.org/officeDocument/2006/relationships/hyperlink" Target="https://link.springer.com/article/10.1007/s12649-020-01165-4" TargetMode="External"/><Relationship Id="rId284" Type="http://schemas.openxmlformats.org/officeDocument/2006/relationships/hyperlink" Target="https://www.btpnadzor.ru/archive/obosnovanie-metodiki-rascheta-bezopasnykh-parametrov-sistemy-razrabotki-s-zakladkoy-tverdeyushchimi-smesyami" TargetMode="External"/><Relationship Id="rId162" Type="http://schemas.openxmlformats.org/officeDocument/2006/relationships/hyperlink" Target="https://www.sciencedirect.com/science/article/pii/S0959652620317716?casa_token=vDu0LAKc7p4AAAAA:m-btBI7BchooI70QqMzpAiX5qrWxtZkj4I_REY61JF2lK0eETVDZTQJysovNHSWkEqq1WYjXxCt4" TargetMode="External"/><Relationship Id="rId283" Type="http://schemas.openxmlformats.org/officeDocument/2006/relationships/hyperlink" Target="https://www.tandfonline.com/doi/full/10.1080/00207543.2019.1600759" TargetMode="External"/><Relationship Id="rId169" Type="http://schemas.openxmlformats.org/officeDocument/2006/relationships/hyperlink" Target="https://www.mdpi.com/2504-477X/4/1/2" TargetMode="External"/><Relationship Id="rId168" Type="http://schemas.openxmlformats.org/officeDocument/2006/relationships/hyperlink" Target="https://ascelibrary.org/doi/abs/10.1061/%28ASCE%29GM.1943-5622.0001566" TargetMode="External"/><Relationship Id="rId289" Type="http://schemas.openxmlformats.org/officeDocument/2006/relationships/hyperlink" Target="https://run.unl.pt/handle/10362/107194" TargetMode="External"/><Relationship Id="rId167" Type="http://schemas.openxmlformats.org/officeDocument/2006/relationships/hyperlink" Target="https://www.sciencedirect.com/science/article/pii/S0956053X20301136?casa_token=DsUvS4WTu74AAAAA:PgP3vDNaESRrnB2DnrNnwV0oybA_T1lx7V2mLv4bdVNpFpsvCfWsviBPjf9DLkrUaJeFQKn3C9vK" TargetMode="External"/><Relationship Id="rId288" Type="http://schemas.openxmlformats.org/officeDocument/2006/relationships/hyperlink" Target="https://www.igi-global.com/chapter/viability-of-entrepreneurship-education-for-employability-to-meet-industry-40-challenges-in-the-circular-economy/256109" TargetMode="External"/><Relationship Id="rId166" Type="http://schemas.openxmlformats.org/officeDocument/2006/relationships/hyperlink" Target="https://www.sciencedirect.com/science/article/pii/S0950061819333227?casa_token=Em7zCWeU9DcAAAAA:RxBj75CqjS_CHPdynQ5tgQvqVJC3th22qx0o3Mr9KuO5zbpd82ufFOpQTVoT67B5xkf4fbBFgYZ_" TargetMode="External"/><Relationship Id="rId287" Type="http://schemas.openxmlformats.org/officeDocument/2006/relationships/hyperlink" Target="https://link.springer.com/chapter/10.1007/978-3-030-48279-4_162" TargetMode="External"/><Relationship Id="rId161" Type="http://schemas.openxmlformats.org/officeDocument/2006/relationships/hyperlink" Target="https://www.sciencedirect.com/science/article/pii/S0032386120305309?casa_token=QeBZPPjYZPIAAAAA:5pKe0npm6mcqDeCxrIJegdCvjlzXYNxyXF_jEyegcgCQitGYPXgCeFGzalFDDnvLR-n41c2f7mtY" TargetMode="External"/><Relationship Id="rId282" Type="http://schemas.openxmlformats.org/officeDocument/2006/relationships/hyperlink" Target="https://www.sciencedirect.com/science/article/pii/S0032591020302485?casa_token=-aYZKnmD4msAAAAA:enp2cw3tVJiZIMkvzLXJxQEi54ULwX9u0p8fSKfB5rsIusuQ-qxrxJB6ZQCuvNHllJJj0lgCjO5E" TargetMode="External"/><Relationship Id="rId160" Type="http://schemas.openxmlformats.org/officeDocument/2006/relationships/hyperlink" Target="https://link.springer.com/article/10.1007/s42464-020-00050-y" TargetMode="External"/><Relationship Id="rId281" Type="http://schemas.openxmlformats.org/officeDocument/2006/relationships/hyperlink" Target="https://www.mdpi.com/2071-1050/12/6/2502" TargetMode="External"/><Relationship Id="rId280" Type="http://schemas.openxmlformats.org/officeDocument/2006/relationships/hyperlink" Target="https://www.mdpi.com/2313-576X/6/3/42" TargetMode="External"/><Relationship Id="rId159" Type="http://schemas.openxmlformats.org/officeDocument/2006/relationships/hyperlink" Target="https://link.springer.com/article/10.1007/s10668-020-00980-y" TargetMode="External"/><Relationship Id="rId154" Type="http://schemas.openxmlformats.org/officeDocument/2006/relationships/hyperlink" Target="https://www.mdpi.com/2073-4360/12/12/3018" TargetMode="External"/><Relationship Id="rId275" Type="http://schemas.openxmlformats.org/officeDocument/2006/relationships/hyperlink" Target="https://www.nature.com/articles/s41598-020-71787-0" TargetMode="External"/><Relationship Id="rId396" Type="http://schemas.openxmlformats.org/officeDocument/2006/relationships/hyperlink" Target="http://jmacheng.not.pl/,119641,0,2.html" TargetMode="External"/><Relationship Id="rId153" Type="http://schemas.openxmlformats.org/officeDocument/2006/relationships/hyperlink" Target="https://www.frontiersin.org/articles/10.3389/fmats.2020.603938/full" TargetMode="External"/><Relationship Id="rId274" Type="http://schemas.openxmlformats.org/officeDocument/2006/relationships/hyperlink" Target="https://www.mdpi.com/2071-1050/12/11/4338" TargetMode="External"/><Relationship Id="rId395" Type="http://schemas.openxmlformats.org/officeDocument/2006/relationships/hyperlink" Target="https://www.scopus.com/record/display.uri?eid=2-s2.0-84940930011&amp;origin=inward&amp;txGid=32a81de4ed9db0e569591cd7669b6d40" TargetMode="External"/><Relationship Id="rId152" Type="http://schemas.openxmlformats.org/officeDocument/2006/relationships/hyperlink" Target="https://www.researchgate.net/publication/349959012_Roboforming_-_Investigations_Regarding_Forming_Forces_in_SPIF_Process" TargetMode="External"/><Relationship Id="rId273" Type="http://schemas.openxmlformats.org/officeDocument/2006/relationships/hyperlink" Target="https://www.mdpi.com/2218-273X/10/1/148" TargetMode="External"/><Relationship Id="rId394" Type="http://schemas.openxmlformats.org/officeDocument/2006/relationships/hyperlink" Target="https://www.spiedigitallibrary.org/conference-proceedings-of-spie/11540/2574392/A-new-method-for-the-precise-determination-of-rational-geometric/10.1117/12.2574392.short?SSO=1" TargetMode="External"/><Relationship Id="rId151" Type="http://schemas.openxmlformats.org/officeDocument/2006/relationships/hyperlink" Target="http://acta.fih.upt.ro/pdf/2020-1/ACTA-2020-1-01.pdf" TargetMode="External"/><Relationship Id="rId272" Type="http://schemas.openxmlformats.org/officeDocument/2006/relationships/hyperlink" Target="https://pubs.rsc.org/en/content/articlehtml/2020/ra/d0ra02474k" TargetMode="External"/><Relationship Id="rId393" Type="http://schemas.openxmlformats.org/officeDocument/2006/relationships/hyperlink" Target="https://www.researchgate.net/publication/341413756_Design_and_Development_of_a_Smart_Weighing_Scale_for_Sugar_Mill" TargetMode="External"/><Relationship Id="rId158" Type="http://schemas.openxmlformats.org/officeDocument/2006/relationships/hyperlink" Target="https://www.sciencedirect.com/science/article/pii/S0959652620320898" TargetMode="External"/><Relationship Id="rId279" Type="http://schemas.openxmlformats.org/officeDocument/2006/relationships/hyperlink" Target="https://search.proquest.com/openview/20c7a255c2522c897a0deea52b4d0e72/1?pq-origsite=gscholar&amp;cbl=1046413" TargetMode="External"/><Relationship Id="rId157" Type="http://schemas.openxmlformats.org/officeDocument/2006/relationships/hyperlink" Target="https://www.sciencedirect.com/science/article/abs/pii/S1359836820333953" TargetMode="External"/><Relationship Id="rId278" Type="http://schemas.openxmlformats.org/officeDocument/2006/relationships/hyperlink" Target="https://www.cjournal.cz/files/364.pdf" TargetMode="External"/><Relationship Id="rId399" Type="http://schemas.openxmlformats.org/officeDocument/2006/relationships/hyperlink" Target="https://www.mdpi.com/2227-9717/8/11/1384" TargetMode="External"/><Relationship Id="rId156" Type="http://schemas.openxmlformats.org/officeDocument/2006/relationships/hyperlink" Target="https://www.mdpi.com/1996-1944/13/21/4828" TargetMode="External"/><Relationship Id="rId277" Type="http://schemas.openxmlformats.org/officeDocument/2006/relationships/hyperlink" Target="https://www.mdpi.com/2071-1050/12/11/4561" TargetMode="External"/><Relationship Id="rId398" Type="http://schemas.openxmlformats.org/officeDocument/2006/relationships/hyperlink" Target="https://scholar.google.com/scholar?cluster=4342688222039996293&amp;hl=en&amp;as_sdt=2005&amp;as_ylo=2020&amp;as_yhi=2020" TargetMode="External"/><Relationship Id="rId155" Type="http://schemas.openxmlformats.org/officeDocument/2006/relationships/hyperlink" Target="https://www.sciencedirect.com/science/article/pii/S0196890420308657?casa_token=TcdWZ_Nmgd4AAAAA:2tbgmck0Y5Vb_5pwlPno8i4dVJgSb0Ow72fZKLCUuLbXOEfGee0Cm28u7x55eX0M_adoOOkXZLJs" TargetMode="External"/><Relationship Id="rId276" Type="http://schemas.openxmlformats.org/officeDocument/2006/relationships/hyperlink" Target="https://www.mdpi.com/1660-4601/17/3/1019" TargetMode="External"/><Relationship Id="rId397" Type="http://schemas.openxmlformats.org/officeDocument/2006/relationships/hyperlink" Target="http://www.ijqr.net/paper.php?id=863" TargetMode="External"/><Relationship Id="rId40" Type="http://schemas.openxmlformats.org/officeDocument/2006/relationships/hyperlink" Target="http://essay.utwente.nl/81364/" TargetMode="External"/><Relationship Id="rId42" Type="http://schemas.openxmlformats.org/officeDocument/2006/relationships/hyperlink" Target="https://www.researchgate.net/scientific-contributions/Katerina-Mukti-2189147121?_sg%5B0%5D=3ZcMuEpJNZ38FSKdn43inDiYSauoLWiirSksJqyw954iYyT1v7B3IeqhCOP9FhVGHMmQhkI.dTkG3VvbmJZmRky2y5BJpMaea2tQ4JSBYDT9ydb3bIVa-_xIr-MMjdaFYDFXhNxYsW78UC1sAQQRDg2snlLyLg&amp;_sg%5B1%5D=qAdju6FZPnbFMlMC-c9ZMrN_iBqiTtQJzBMz3Ln8ONeZh6en2QmpL7ie9sk4mk1G24vomuk.wlL-bZsqYEYAHYfjebGICx7Ykhi8IWVPa6jYpMyY-dpOGSudi2Alk-2molZM-a413Ca5UUGUiWfdTGd5DJ4z6g" TargetMode="External"/><Relationship Id="rId41" Type="http://schemas.openxmlformats.org/officeDocument/2006/relationships/hyperlink" Target="https://ieeexplore.ieee.org/document/9271498" TargetMode="External"/><Relationship Id="rId44" Type="http://schemas.openxmlformats.org/officeDocument/2006/relationships/hyperlink" Target="http://isbinmateh.inma.ro/pdf/Volume_Symposium_2020.pdf" TargetMode="External"/><Relationship Id="rId43" Type="http://schemas.openxmlformats.org/officeDocument/2006/relationships/hyperlink" Target="https://irek.ase.md/xmlui/bitstream/handle/1234567890/391/Teza_Grosu%20Victor.pdf" TargetMode="External"/><Relationship Id="rId46" Type="http://schemas.openxmlformats.org/officeDocument/2006/relationships/hyperlink" Target="https://apps.webofknowledge.com/full_record.do?product=WOS&amp;search_mode=GeneralSearch&amp;qid=7&amp;SID=C1hWdtKTe7tRoPloXGc&amp;page=1&amp;doc=1" TargetMode="External"/><Relationship Id="rId45" Type="http://schemas.openxmlformats.org/officeDocument/2006/relationships/hyperlink" Target="http://jhsme.muq.ac.ir/article-1-332-en.pdf" TargetMode="External"/><Relationship Id="rId509" Type="http://schemas.openxmlformats.org/officeDocument/2006/relationships/hyperlink" Target="https://ieeexplore.ieee.org/abstract/document/9119443" TargetMode="External"/><Relationship Id="rId508" Type="http://schemas.openxmlformats.org/officeDocument/2006/relationships/hyperlink" Target="https://www.sciencedirect.com/science/article/pii/S0925527319302373" TargetMode="External"/><Relationship Id="rId503" Type="http://schemas.openxmlformats.org/officeDocument/2006/relationships/hyperlink" Target="https://apps.webofknowledge.com/full_record.do?product=WOS&amp;search_mode=CitingArticles&amp;qid=52&amp;SID=C25gFAAOUFE4ts5Fudj&amp;page=1&amp;doc=7&amp;cacheurlFromRightClick=no" TargetMode="External"/><Relationship Id="rId502" Type="http://schemas.openxmlformats.org/officeDocument/2006/relationships/hyperlink" Target="https://www.tandfonline.com/doi/abs/10.1080/17517575.2019.1710862" TargetMode="External"/><Relationship Id="rId501" Type="http://schemas.openxmlformats.org/officeDocument/2006/relationships/hyperlink" Target="https://ieeexplore.ieee.org/document/9007403" TargetMode="External"/><Relationship Id="rId500" Type="http://schemas.openxmlformats.org/officeDocument/2006/relationships/hyperlink" Target="https://link.springer.com/article/10.1007/s12393-020-09243-y" TargetMode="External"/><Relationship Id="rId507" Type="http://schemas.openxmlformats.org/officeDocument/2006/relationships/hyperlink" Target="https://www.sciencedirect.com/science/article/pii/S0360835219300233" TargetMode="External"/><Relationship Id="rId506" Type="http://schemas.openxmlformats.org/officeDocument/2006/relationships/hyperlink" Target="https://www.sciencedirect.com/science/article/pii/S036083521830113X" TargetMode="External"/><Relationship Id="rId505" Type="http://schemas.openxmlformats.org/officeDocument/2006/relationships/hyperlink" Target="https://www.sciencedirect.com/science/article/pii/S0360835218300329" TargetMode="External"/><Relationship Id="rId504" Type="http://schemas.openxmlformats.org/officeDocument/2006/relationships/hyperlink" Target="https://www.sciencedirect.com/science/article/pii/S0278612520300078" TargetMode="External"/><Relationship Id="rId48" Type="http://schemas.openxmlformats.org/officeDocument/2006/relationships/hyperlink" Target="https://apps.webofknowledge.com/full_record.do?product=WOS&amp;search_mode=GeneralSearch&amp;qid=16&amp;SID=C1hWdtKTe7tRoPloXGc&amp;page=1&amp;doc=1" TargetMode="External"/><Relationship Id="rId47" Type="http://schemas.openxmlformats.org/officeDocument/2006/relationships/hyperlink" Target="https://apps.webofknowledge.com/full_record.do?product=WOS&amp;search_mode=GeneralSearch&amp;qid=11&amp;SID=C1hWdtKTe7tRoPloXGc&amp;page=1&amp;doc=1" TargetMode="External"/><Relationship Id="rId49" Type="http://schemas.openxmlformats.org/officeDocument/2006/relationships/hyperlink" Target="https://apps.webofknowledge.com/full_record.do?product=WOS&amp;search_mode=GeneralSearch&amp;qid=28&amp;SID=C1hWdtKTe7tRoPloXGc&amp;page=1&amp;doc=1" TargetMode="External"/><Relationship Id="rId31" Type="http://schemas.openxmlformats.org/officeDocument/2006/relationships/hyperlink" Target="https://www.spiedigitallibrary.org/conference-proceedings-of-spie/11540/2574392/A-new-method-for-the-precise-determination-of-rational-geometric/10.1117/12.2574392.short?SSO=1" TargetMode="External"/><Relationship Id="rId30" Type="http://schemas.openxmlformats.org/officeDocument/2006/relationships/hyperlink" Target="https://www.jstage.jst.go.jp/article/jamdsm/14/7/14_2020jamdsm0098/_article/-char/ja/" TargetMode="External"/><Relationship Id="rId33" Type="http://schemas.openxmlformats.org/officeDocument/2006/relationships/hyperlink" Target="http://jmacheng.not.pl/,119641,0,2.html" TargetMode="External"/><Relationship Id="rId32" Type="http://schemas.openxmlformats.org/officeDocument/2006/relationships/hyperlink" Target="https://www.scopus.com/record/display.uri?eid=2-s2.0-84940930011&amp;origin=inward&amp;txGid=32a81de4ed9db0e569591cd7669b6d40" TargetMode="External"/><Relationship Id="rId35" Type="http://schemas.openxmlformats.org/officeDocument/2006/relationships/hyperlink" Target="https://scholar.google.com/scholar?cluster=4342688222039996293&amp;hl=en&amp;as_sdt=2005&amp;as_ylo=2020&amp;as_yhi=2020" TargetMode="External"/><Relationship Id="rId34" Type="http://schemas.openxmlformats.org/officeDocument/2006/relationships/hyperlink" Target="http://www.ijqr.net/paper.php?id=863" TargetMode="External"/><Relationship Id="rId37" Type="http://schemas.openxmlformats.org/officeDocument/2006/relationships/hyperlink" Target="https://scholar.google.com/scholar?cluster=11012166232944612689&amp;hl=en&amp;as_sdt=2005&amp;as_ylo=2020&amp;as_yhi=2020" TargetMode="External"/><Relationship Id="rId36" Type="http://schemas.openxmlformats.org/officeDocument/2006/relationships/hyperlink" Target="https://www.mdpi.com/2227-9717/8/11/1384" TargetMode="External"/><Relationship Id="rId39" Type="http://schemas.openxmlformats.org/officeDocument/2006/relationships/hyperlink" Target="http://essay.utwente.nl/81364/" TargetMode="External"/><Relationship Id="rId38" Type="http://schemas.openxmlformats.org/officeDocument/2006/relationships/hyperlink" Target="http://essay.utwente.nl/81364/" TargetMode="External"/><Relationship Id="rId20" Type="http://schemas.openxmlformats.org/officeDocument/2006/relationships/hyperlink" Target="http://ulspace.ul.ac.za/handle/10386/3250" TargetMode="External"/><Relationship Id="rId22" Type="http://schemas.openxmlformats.org/officeDocument/2006/relationships/hyperlink" Target="http://journal.iepa.ir/article_120436_e576ff2caf722ad18a5f4556b2cfa892.pdf" TargetMode="External"/><Relationship Id="rId21" Type="http://schemas.openxmlformats.org/officeDocument/2006/relationships/hyperlink" Target="http://www.faimajournal.ro/full_issue/26.%20INTERIOR%20Revista%20FAIMA%20Vol%208%20-%20Issue%201%20%5bMarch%202020%5d.pdf" TargetMode="External"/><Relationship Id="rId24" Type="http://schemas.openxmlformats.org/officeDocument/2006/relationships/hyperlink" Target="https://occup-med.biomedcentral.com/articles/10.1186/s12995-020-00281-0" TargetMode="External"/><Relationship Id="rId23" Type="http://schemas.openxmlformats.org/officeDocument/2006/relationships/hyperlink" Target="https://www.sciencedirect.com/science/article/abs/pii/S1568494620305597" TargetMode="External"/><Relationship Id="rId409" Type="http://schemas.openxmlformats.org/officeDocument/2006/relationships/hyperlink" Target="https://ui.adsabs.harvard.edu/abs/2020AcUnC..72...49M/abstract" TargetMode="External"/><Relationship Id="rId404" Type="http://schemas.openxmlformats.org/officeDocument/2006/relationships/hyperlink" Target="https://www.koreascience.or.kr/article/JAKO202024758671275.page" TargetMode="External"/><Relationship Id="rId525" Type="http://schemas.openxmlformats.org/officeDocument/2006/relationships/hyperlink" Target="https://ieeexplore.ieee.org/document/9266265" TargetMode="External"/><Relationship Id="rId403" Type="http://schemas.openxmlformats.org/officeDocument/2006/relationships/hyperlink" Target="https://www.ncbi.nlm.nih.gov/pmc/articles/PMC7575178/" TargetMode="External"/><Relationship Id="rId524" Type="http://schemas.openxmlformats.org/officeDocument/2006/relationships/hyperlink" Target="https://library.iated.org/view/TOCU2020IMP" TargetMode="External"/><Relationship Id="rId402" Type="http://schemas.openxmlformats.org/officeDocument/2006/relationships/hyperlink" Target="https://www.mdpi.com/2073-4360/12/1/37" TargetMode="External"/><Relationship Id="rId523" Type="http://schemas.openxmlformats.org/officeDocument/2006/relationships/hyperlink" Target="https://ieeexplore.ieee.org/abstract/document/9266265" TargetMode="External"/><Relationship Id="rId401" Type="http://schemas.openxmlformats.org/officeDocument/2006/relationships/hyperlink" Target="https://www.tandfonline.com/doi/abs/10.1080/03639045.2020.1788058" TargetMode="External"/><Relationship Id="rId522" Type="http://schemas.openxmlformats.org/officeDocument/2006/relationships/hyperlink" Target="https://ieeexplore.ieee.org/abstract/document/9313200" TargetMode="External"/><Relationship Id="rId408" Type="http://schemas.openxmlformats.org/officeDocument/2006/relationships/hyperlink" Target="https://iopscience.iop.org/article/10.1088/1757-899X/968/1/012020/meta" TargetMode="External"/><Relationship Id="rId407" Type="http://schemas.openxmlformats.org/officeDocument/2006/relationships/hyperlink" Target="https://link.springer.com/content/pdf/10.1007/s12649-020-00945-2.pdf" TargetMode="External"/><Relationship Id="rId528" Type="http://schemas.openxmlformats.org/officeDocument/2006/relationships/drawing" Target="../drawings/drawing10.xml"/><Relationship Id="rId406" Type="http://schemas.openxmlformats.org/officeDocument/2006/relationships/hyperlink" Target="http://www.kspse.org/xml/25016/25016.pdf" TargetMode="External"/><Relationship Id="rId527" Type="http://schemas.openxmlformats.org/officeDocument/2006/relationships/hyperlink" Target="https://www.igi-global.com/chapter/reflection-of-digital-transformation-on-corporate-sustainability-and-a-theoratical-perspective/235576" TargetMode="External"/><Relationship Id="rId405" Type="http://schemas.openxmlformats.org/officeDocument/2006/relationships/hyperlink" Target="https://www.koreascience.or.kr/article/JAKO202018436566677.page" TargetMode="External"/><Relationship Id="rId526" Type="http://schemas.openxmlformats.org/officeDocument/2006/relationships/hyperlink" Target="https://ieeexplore.ieee.org/abstract/document/9102042" TargetMode="External"/><Relationship Id="rId26" Type="http://schemas.openxmlformats.org/officeDocument/2006/relationships/hyperlink" Target="https://link.springer.com/content/pdf/10.1007/s10934-020-00897-x.pdf" TargetMode="External"/><Relationship Id="rId25" Type="http://schemas.openxmlformats.org/officeDocument/2006/relationships/hyperlink" Target="https://link.springer.com/article/10.1007/s00339-020-03800-2" TargetMode="External"/><Relationship Id="rId28" Type="http://schemas.openxmlformats.org/officeDocument/2006/relationships/hyperlink" Target="https://www.tandfonline.com/doi/full/10.1080/14778238.2020.1860665" TargetMode="External"/><Relationship Id="rId27" Type="http://schemas.openxmlformats.org/officeDocument/2006/relationships/hyperlink" Target="https://www.mdpi.com/2071-1050/12/10/4318" TargetMode="External"/><Relationship Id="rId400" Type="http://schemas.openxmlformats.org/officeDocument/2006/relationships/hyperlink" Target="https://www.sciencedirect.com/science/article/pii/S2214785320329370" TargetMode="External"/><Relationship Id="rId521" Type="http://schemas.openxmlformats.org/officeDocument/2006/relationships/hyperlink" Target="https://dl.acm.org/doi/abs/10.1145/3422713.3422756" TargetMode="External"/><Relationship Id="rId29" Type="http://schemas.openxmlformats.org/officeDocument/2006/relationships/hyperlink" Target="https://www.coloradotech.edu/degrees/doctorates/management/leadership" TargetMode="External"/><Relationship Id="rId520" Type="http://schemas.openxmlformats.org/officeDocument/2006/relationships/hyperlink" Target="https://www.researchgate.net/publication/339041004_A_Survey_on_Human_Machine_Interaction_in_Industry_40" TargetMode="External"/><Relationship Id="rId11" Type="http://schemas.openxmlformats.org/officeDocument/2006/relationships/hyperlink" Target="https://www-scopus-com.am.e-nformation.ro/record/display.uri?eid=2-s2.0-85091777529&amp;origin=resultslist&amp;sort=plf-f&amp;src=s&amp;citedAuthorId=55572604000&amp;imp=t&amp;sid=d602b82ac49841c164af241fa319ff5c&amp;sot=cite&amp;sdt=cite&amp;cluster=scopubyr%2c%222020%22%2ct&amp;sl=0&amp;relpos=0&amp;citeCnt=2&amp;searchTerm=" TargetMode="External"/><Relationship Id="rId10" Type="http://schemas.openxmlformats.org/officeDocument/2006/relationships/hyperlink" Target="https://www.mdpi.com/2072-666X/11/7/658" TargetMode="External"/><Relationship Id="rId13" Type="http://schemas.openxmlformats.org/officeDocument/2006/relationships/hyperlink" Target="https://run.unl.pt/handle/10362/107194" TargetMode="External"/><Relationship Id="rId12" Type="http://schemas.openxmlformats.org/officeDocument/2006/relationships/hyperlink" Target="https://www.igi-global.com/chapter/viability-of-entrepreneurship-education-for-employability-to-meet-industry-40-challenges-in-the-circular-economy/256109" TargetMode="External"/><Relationship Id="rId519" Type="http://schemas.openxmlformats.org/officeDocument/2006/relationships/hyperlink" Target="https://ieeexplore.ieee.org/abstract/document/9144772" TargetMode="External"/><Relationship Id="rId514" Type="http://schemas.openxmlformats.org/officeDocument/2006/relationships/hyperlink" Target="https://www.mdpi.com/2076-3417/10/23/8624" TargetMode="External"/><Relationship Id="rId513" Type="http://schemas.openxmlformats.org/officeDocument/2006/relationships/hyperlink" Target="https://ieeexplore.ieee.org/document/9209366" TargetMode="External"/><Relationship Id="rId512" Type="http://schemas.openxmlformats.org/officeDocument/2006/relationships/hyperlink" Target="https://www.koreascience.or.kr/article/JAKO202032254873015.page" TargetMode="External"/><Relationship Id="rId511" Type="http://schemas.openxmlformats.org/officeDocument/2006/relationships/hyperlink" Target="https://www.sciencedirect.com/science/article/pii/S2212827120305394" TargetMode="External"/><Relationship Id="rId518" Type="http://schemas.openxmlformats.org/officeDocument/2006/relationships/hyperlink" Target="https://journals.scu.ac.ir/article_16307.html" TargetMode="External"/><Relationship Id="rId517" Type="http://schemas.openxmlformats.org/officeDocument/2006/relationships/hyperlink" Target="https://www.worldscientific.com/doi/10.1142/S0218001420590417" TargetMode="External"/><Relationship Id="rId516" Type="http://schemas.openxmlformats.org/officeDocument/2006/relationships/hyperlink" Target="https://www.sciencedirect.com/science/article/pii/S036083521830113X" TargetMode="External"/><Relationship Id="rId515" Type="http://schemas.openxmlformats.org/officeDocument/2006/relationships/hyperlink" Target="https://www.sciencedirect.com/science/article/pii/S0167404820300754" TargetMode="External"/><Relationship Id="rId15" Type="http://schemas.openxmlformats.org/officeDocument/2006/relationships/hyperlink" Target="http://e-journal.uum.edu.my/index.php/jbma/article/view/12137" TargetMode="External"/><Relationship Id="rId14" Type="http://schemas.openxmlformats.org/officeDocument/2006/relationships/hyperlink" Target="https://hrcak.srce.hr/index.php?show=clanak&amp;id_clanak_jezik=356696" TargetMode="External"/><Relationship Id="rId17" Type="http://schemas.openxmlformats.org/officeDocument/2006/relationships/hyperlink" Target="https://www.researchgate.net/profile/Salih-Serbest/publication/344402901_5_International_EMI_Entrepreneurship_and_Social_Sciences_Congress_PROCEEDINGS_E-BOOK/links/5f71c11792851c14bc9adc51/5-International-EMI-Entrepreneurship-and-Social-Sciences-Congress-PROCEEDINGS-E-BOOK.pdf" TargetMode="External"/><Relationship Id="rId16" Type="http://schemas.openxmlformats.org/officeDocument/2006/relationships/hyperlink" Target="https://benchmarkjournals.com/wp-content/uploads/2020/09/15-1.pdf" TargetMode="External"/><Relationship Id="rId19" Type="http://schemas.openxmlformats.org/officeDocument/2006/relationships/hyperlink" Target="http://repository.kemu.ac.ke/handle/123456789/844" TargetMode="External"/><Relationship Id="rId510" Type="http://schemas.openxmlformats.org/officeDocument/2006/relationships/hyperlink" Target="https://www.researchgate.net/publication/346395324_Toward_a_Social_Holonic_Manufacturing_Systems_Architectures_based_on_Industry_40_assets" TargetMode="External"/><Relationship Id="rId18" Type="http://schemas.openxmlformats.org/officeDocument/2006/relationships/hyperlink" Target="https://js.vnu.edu.vn/PaM/article/view/4237" TargetMode="External"/><Relationship Id="rId84" Type="http://schemas.openxmlformats.org/officeDocument/2006/relationships/hyperlink" Target="http://www.utgjiu.ro/rev_mec/mecanica/pdf/2020-01/07_Liliana%20LUCA,%20Amalia%20Venera%20TODORUT,%20Catalina%20IANASI%20-%20TECHNICAL%20AND%20MANAGEMENT%20ASPECTS%20REGARDING%20THE%20REDUCTION%20OF%20POLLUTION%20GENERATED%20BY%20WELDING%20PROCESSES.pdf" TargetMode="External"/><Relationship Id="rId83" Type="http://schemas.openxmlformats.org/officeDocument/2006/relationships/hyperlink" Target="https://www.mdpi.com/2073-4360/12/5/1204" TargetMode="External"/><Relationship Id="rId86" Type="http://schemas.openxmlformats.org/officeDocument/2006/relationships/hyperlink" Target="http://www.utgjiu.ro/rev_mec/mecanica/pdf/2020-01/07_Liliana%20LUCA,%20Amalia%20Venera%20TODORUT,%20Catalina%20IANASI%20-%20TECHNICAL%20AND%20MANAGEMENT%20ASPECTS%20REGARDING%20THE%20REDUCTION%20OF%20POLLUTION%20GENERATED%20BY%20WELDING%20PROCESSES.pdf" TargetMode="External"/><Relationship Id="rId85" Type="http://schemas.openxmlformats.org/officeDocument/2006/relationships/hyperlink" Target="http://www.utgjiu.ro/rev_mec/mecanica/pdf/2020-01/07_Liliana%20LUCA,%20Amalia%20Venera%20TODORUT,%20Catalina%20IANASI%20-%20TECHNICAL%20AND%20MANAGEMENT%20ASPECTS%20REGARDING%20THE%20REDUCTION%20OF%20POLLUTION%20GENERATED%20BY%20WELDING%20PROCESSES.pdf" TargetMode="External"/><Relationship Id="rId88" Type="http://schemas.openxmlformats.org/officeDocument/2006/relationships/hyperlink" Target="https://www.inderscienceonline.com/doi/pdf/10.1504/IJISM.2020.107854" TargetMode="External"/><Relationship Id="rId87" Type="http://schemas.openxmlformats.org/officeDocument/2006/relationships/hyperlink" Target="https://www.researchgate.net/publication/341820162_The_effect_of_rubber_recycles_variation_as_a_non-reinforcing_filler_on_functional_group_microscopic_structure_and_mechanical_properties_The_Effect_of_Rubber_Recycles_Variation_as_A_Non-reinforcing_Fil" TargetMode="External"/><Relationship Id="rId89" Type="http://schemas.openxmlformats.org/officeDocument/2006/relationships/hyperlink" Target="https://dergipark.org.tr/tr/download/article-file/983662" TargetMode="External"/><Relationship Id="rId80" Type="http://schemas.openxmlformats.org/officeDocument/2006/relationships/hyperlink" Target="https://www.sciencedirect.com/science/article/pii/S0959652619342817" TargetMode="External"/><Relationship Id="rId82" Type="http://schemas.openxmlformats.org/officeDocument/2006/relationships/hyperlink" Target="https://www.hindawi.com/journals/sv/2020/7695276/" TargetMode="External"/><Relationship Id="rId81" Type="http://schemas.openxmlformats.org/officeDocument/2006/relationships/hyperlink" Target="https://www.sciencedirect.com/science/article/pii/S0040603119307476" TargetMode="External"/><Relationship Id="rId73" Type="http://schemas.openxmlformats.org/officeDocument/2006/relationships/hyperlink" Target="https://www.sciencedirect.com/science/article/abs/pii/S1385894720311049" TargetMode="External"/><Relationship Id="rId72" Type="http://schemas.openxmlformats.org/officeDocument/2006/relationships/hyperlink" Target="https://journals.sagepub.com/doi/full/10.1177/1477760620918604" TargetMode="External"/><Relationship Id="rId75" Type="http://schemas.openxmlformats.org/officeDocument/2006/relationships/hyperlink" Target="http://www.utgjiu.ro/revista/ec/pdf/2020-01/24_Laslo2.pdf" TargetMode="External"/><Relationship Id="rId74" Type="http://schemas.openxmlformats.org/officeDocument/2006/relationships/hyperlink" Target="https://link.springer.com/article/10.1007/s13726-020-00818-4" TargetMode="External"/><Relationship Id="rId77" Type="http://schemas.openxmlformats.org/officeDocument/2006/relationships/hyperlink" Target="https://link.springer.com/article/10.1007/s10973-020-09701-z" TargetMode="External"/><Relationship Id="rId76" Type="http://schemas.openxmlformats.org/officeDocument/2006/relationships/hyperlink" Target="http://../Downloads/Manuscript.pdf" TargetMode="External"/><Relationship Id="rId79" Type="http://schemas.openxmlformats.org/officeDocument/2006/relationships/hyperlink" Target="https://www.sciencedirect.com/science/article/pii/S0959652619335863" TargetMode="External"/><Relationship Id="rId78" Type="http://schemas.openxmlformats.org/officeDocument/2006/relationships/hyperlink" Target="https://www.ecology-kalvis.ru/jour/article/view/1523" TargetMode="External"/><Relationship Id="rId71" Type="http://schemas.openxmlformats.org/officeDocument/2006/relationships/hyperlink" Target="https://elib.belstu.by/bitstream/123456789/33222/1/Dolinskaja_recikling.pdf" TargetMode="External"/><Relationship Id="rId70" Type="http://schemas.openxmlformats.org/officeDocument/2006/relationships/hyperlink" Target="https://www.sciencedirect.com/science/article/abs/pii/S0950061820308540" TargetMode="External"/><Relationship Id="rId62" Type="http://schemas.openxmlformats.org/officeDocument/2006/relationships/hyperlink" Target="http://../Downloads/MET_59_2_203_206.pdf" TargetMode="External"/><Relationship Id="rId61" Type="http://schemas.openxmlformats.org/officeDocument/2006/relationships/hyperlink" Target="https://www.igi-global.com/chapter/3rs-of-sustainability-values-for-retailing-customers-as-factors-of-influence-on-consumer-behavior/238404" TargetMode="External"/><Relationship Id="rId64" Type="http://schemas.openxmlformats.org/officeDocument/2006/relationships/hyperlink" Target="http://espace.etsmtl.ca/2462/2/HUDON_Jean-Beno%C3%AEt-web.pdf" TargetMode="External"/><Relationship Id="rId63" Type="http://schemas.openxmlformats.org/officeDocument/2006/relationships/hyperlink" Target="http://../Downloads/tv_27_2020_1_270_275.pdf" TargetMode="External"/><Relationship Id="rId66" Type="http://schemas.openxmlformats.org/officeDocument/2006/relationships/hyperlink" Target="https://www.mdpi.com/1996-1944/13/5/1246" TargetMode="External"/><Relationship Id="rId65" Type="http://schemas.openxmlformats.org/officeDocument/2006/relationships/hyperlink" Target="https://dergipark.org.tr/en/download/article-file/983662" TargetMode="External"/><Relationship Id="rId68" Type="http://schemas.openxmlformats.org/officeDocument/2006/relationships/hyperlink" Target="https://www.mdpi.com/1424-8220/20/7/1814" TargetMode="External"/><Relationship Id="rId67" Type="http://schemas.openxmlformats.org/officeDocument/2006/relationships/hyperlink" Target="https://www.hindawi.com/journals/amse/2020/4381495/" TargetMode="External"/><Relationship Id="rId60" Type="http://schemas.openxmlformats.org/officeDocument/2006/relationships/hyperlink" Target="https://link.springer.com/chapter/10.1007/978-3-030-30028-9_11" TargetMode="External"/><Relationship Id="rId69" Type="http://schemas.openxmlformats.org/officeDocument/2006/relationships/hyperlink" Target="https://www.excli.de/vol19/Pirami_13032020_proof.pdf" TargetMode="External"/><Relationship Id="rId51" Type="http://schemas.openxmlformats.org/officeDocument/2006/relationships/hyperlink" Target="https://www.growingscholar.org/journal/index.php/TIJOTIC/article/view/37" TargetMode="External"/><Relationship Id="rId50" Type="http://schemas.openxmlformats.org/officeDocument/2006/relationships/hyperlink" Target="https://apps.webofknowledge.com/full_record.do?product=WOS&amp;search_mode=GeneralSearch&amp;qid=36&amp;SID=C1hWdtKTe7tRoPloXGc&amp;page=1&amp;doc=1" TargetMode="External"/><Relationship Id="rId53" Type="http://schemas.openxmlformats.org/officeDocument/2006/relationships/hyperlink" Target="https://www.scopus.com/record/display.uri?eid=2-s2.0-85097647463&amp;origin=resultslist&amp;sort=plf-f&amp;src=s&amp;sid=c8f38b5e9935bf5a23306544197a4c0c&amp;sot=b&amp;sdt=b&amp;sl=84&amp;s=TITLE-ABS-KEY%28Exploratory+Review+on+Decision+Support+System+for+Disaster+Management%29&amp;relpos=0&amp;citeCnt=0&amp;searchTerm=" TargetMode="External"/><Relationship Id="rId52" Type="http://schemas.openxmlformats.org/officeDocument/2006/relationships/hyperlink" Target="https://www.scopus.com/record/display.uri?eid=2-s2.0-85097384789&amp;origin=resultslist&amp;sort=plf-f&amp;src=s&amp;sid=f2bc38c80b0be8abe230ebec215900ef&amp;sot=b&amp;sdt=b&amp;sl=73&amp;s=TITLE-ABS-KEY%28Hazard+Risk+Mitigation+for+a+Sustainable+Built+Environment%29&amp;relpos=1&amp;citeCnt=0&amp;searchTerm=" TargetMode="External"/><Relationship Id="rId55" Type="http://schemas.openxmlformats.org/officeDocument/2006/relationships/hyperlink" Target="https://uia.brage.unit.no/uia-xmlui/handle/11250/2721830" TargetMode="External"/><Relationship Id="rId54" Type="http://schemas.openxmlformats.org/officeDocument/2006/relationships/hyperlink" Target="https://www.scopus.com/record/display.uri?eid=2-s2.0-85082097703&amp;origin=resultslist&amp;sort=plf-f&amp;src=s&amp;sid=ed4d172735301b344e20ca9f8a8bf657&amp;sot=b&amp;sdt=b&amp;sl=97&amp;s=TITLE-ABS-KEY%28The+risk+mapping+for+hospitals+and+the+impact+for+the+transport+in+the+Zl%c3%adn+Region%29&amp;relpos=0&amp;citeCnt=0&amp;searchTerm=" TargetMode="External"/><Relationship Id="rId57" Type="http://schemas.openxmlformats.org/officeDocument/2006/relationships/hyperlink" Target="https://opus.bibliothek.uni-augsburg.de/opus4/frontdoor/deliver/index/docId/77215/file/%c3%9cbelh%c3%b6r_Diss.pdf" TargetMode="External"/><Relationship Id="rId56" Type="http://schemas.openxmlformats.org/officeDocument/2006/relationships/hyperlink" Target="https://www.hanspub.org/journal/PaperInformation.aspx?paperID=34000" TargetMode="External"/><Relationship Id="rId59" Type="http://schemas.openxmlformats.org/officeDocument/2006/relationships/hyperlink" Target="http://www.inderscience.com/offer.php?id=109878" TargetMode="External"/><Relationship Id="rId58" Type="http://schemas.openxmlformats.org/officeDocument/2006/relationships/hyperlink" Target="https://www.researchgate.net/publication/344507761_La_crise_de_la_Covid-19_un_moment_decisif_pour_basculer_vers_une_societe_plus_responsable" TargetMode="External"/><Relationship Id="rId107" Type="http://schemas.openxmlformats.org/officeDocument/2006/relationships/hyperlink" Target="https://www.utgjiu.ro/rev_ing/pdf/2020-2/35_L.pdf" TargetMode="External"/><Relationship Id="rId228" Type="http://schemas.openxmlformats.org/officeDocument/2006/relationships/hyperlink" Target="https://www.mdpi.com/1660-4601/17/15/5323" TargetMode="External"/><Relationship Id="rId349" Type="http://schemas.openxmlformats.org/officeDocument/2006/relationships/hyperlink" Target="https://apps-webofknowledge-com.am.e-nformation.ro/full_record.do?product=WOS&amp;search_mode=GeneralSearch&amp;qid=15&amp;SID=E2SdhJ9oqYNufpMn8h5&amp;page=1&amp;doc=1" TargetMode="External"/><Relationship Id="rId106" Type="http://schemas.openxmlformats.org/officeDocument/2006/relationships/hyperlink" Target="https://www.utgjiu.ro/rev_ing/pdf/2020-2/34_L.pdf" TargetMode="External"/><Relationship Id="rId227" Type="http://schemas.openxmlformats.org/officeDocument/2006/relationships/hyperlink" Target="https://www.mdpi.com/2071-1050/12/21/8760" TargetMode="External"/><Relationship Id="rId348" Type="http://schemas.openxmlformats.org/officeDocument/2006/relationships/hyperlink" Target="https://apps-webofknowledge-com.am.e-nformation.ro/summary.do?product=WOS&amp;parentProduct=WOS&amp;search_mode=CitedRefList&amp;parentQid=6&amp;qid=7&amp;SID=E2SdhJ9oqYNufpMn8h5&amp;colName=WOS&amp;&amp;page=2" TargetMode="External"/><Relationship Id="rId469" Type="http://schemas.openxmlformats.org/officeDocument/2006/relationships/hyperlink" Target="https://doi.org/10.1007/978-3-030-11367-4_33" TargetMode="External"/><Relationship Id="rId105" Type="http://schemas.openxmlformats.org/officeDocument/2006/relationships/hyperlink" Target="https://www.utgjiu.ro/rev_ing/pdf/2020-2/34_L.pdf" TargetMode="External"/><Relationship Id="rId226" Type="http://schemas.openxmlformats.org/officeDocument/2006/relationships/hyperlink" Target="https://www.mdpi.com/2071-1050/12/23/9794" TargetMode="External"/><Relationship Id="rId347" Type="http://schemas.openxmlformats.org/officeDocument/2006/relationships/hyperlink" Target="https://apps-webofknowledge-com.am.e-nformation.ro/full_record.do?product=WOS&amp;search_mode=GeneralSearch&amp;qid=1&amp;SID=E2SdhJ9oqYNufpMn8h5&amp;page=1&amp;doc=1" TargetMode="External"/><Relationship Id="rId468" Type="http://schemas.openxmlformats.org/officeDocument/2006/relationships/hyperlink" Target="https://doi.org/10.1080/1331677X.2020.1838312" TargetMode="External"/><Relationship Id="rId104" Type="http://schemas.openxmlformats.org/officeDocument/2006/relationships/hyperlink" Target="https://www.utgjiu.ro/rev_ing/pdf/2020-2/34_L.pdf" TargetMode="External"/><Relationship Id="rId225" Type="http://schemas.openxmlformats.org/officeDocument/2006/relationships/hyperlink" Target="https://aip.scitation.org/doi/abs/10.1063/5.0000676?journalCode=apc" TargetMode="External"/><Relationship Id="rId346" Type="http://schemas.openxmlformats.org/officeDocument/2006/relationships/hyperlink" Target="https://www.sciencedirect.com/science/article/abs/pii/S0167739X20309183" TargetMode="External"/><Relationship Id="rId467" Type="http://schemas.openxmlformats.org/officeDocument/2006/relationships/hyperlink" Target="https://www.srac.ro/calitatea/en/arhiva/2020/QAS_Vol.21_No.177_Aug.2020.pdf" TargetMode="External"/><Relationship Id="rId109" Type="http://schemas.openxmlformats.org/officeDocument/2006/relationships/hyperlink" Target="http://leansystem.ufsc.br/index.php/lean/article/view/3551" TargetMode="External"/><Relationship Id="rId108" Type="http://schemas.openxmlformats.org/officeDocument/2006/relationships/hyperlink" Target="https://www.sciencedirect.com/science/article/abs/pii/S0360544220321459" TargetMode="External"/><Relationship Id="rId229" Type="http://schemas.openxmlformats.org/officeDocument/2006/relationships/hyperlink" Target="https://www.mdpi.com/1996-1073/13/16/4217" TargetMode="External"/><Relationship Id="rId220" Type="http://schemas.openxmlformats.org/officeDocument/2006/relationships/hyperlink" Target="https://www.mdpi.com/1996-1073/13/16/4217" TargetMode="External"/><Relationship Id="rId341" Type="http://schemas.openxmlformats.org/officeDocument/2006/relationships/hyperlink" Target="https://scholar.google.com/scholar?as_ylo=2020&amp;hl=ro&amp;as_sdt=2005&amp;sciodt=0,5&amp;cites=6842644000496034189&amp;scipsc=" TargetMode="External"/><Relationship Id="rId462" Type="http://schemas.openxmlformats.org/officeDocument/2006/relationships/hyperlink" Target="https://www.ijicc.net/images/vol10iss10/101030_Burawat_2020_E_R.pdf" TargetMode="External"/><Relationship Id="rId340" Type="http://schemas.openxmlformats.org/officeDocument/2006/relationships/hyperlink" Target="https://www-scopus-com.am.e-nformation.ro/record/display.uri?eid=2-s2.0-85080867893&amp;origin=resultslist&amp;sort=plf-f&amp;src=s&amp;citedAuthorId=36543953200&amp;imp=t&amp;sid=c68207a8d9c09cab3b632d8c5d59eec6&amp;sot=cite&amp;sdt=cite&amp;cluster=scopubyr%2c%222020%22%2ct&amp;sl=0&amp;relpos=5&amp;citeCnt=0&amp;searchTerm=" TargetMode="External"/><Relationship Id="rId461" Type="http://schemas.openxmlformats.org/officeDocument/2006/relationships/hyperlink" Target="https://doi.org/10.1088/1757-899X/877/1/012027" TargetMode="External"/><Relationship Id="rId460" Type="http://schemas.openxmlformats.org/officeDocument/2006/relationships/hyperlink" Target="https://doi.org/10.1088/1757-899X/877/1/012020" TargetMode="External"/><Relationship Id="rId103" Type="http://schemas.openxmlformats.org/officeDocument/2006/relationships/hyperlink" Target="https://www.utgjiu.ro/rev_ing/pdf/2020-2/34_L.pdf" TargetMode="External"/><Relationship Id="rId224" Type="http://schemas.openxmlformats.org/officeDocument/2006/relationships/hyperlink" Target="https://www.sciencedirect.com/science/article/pii/S0959652619309916?casa_token=i8SHJ9Z2RUoAAAAA:sZQJZqzVjR-L40zf9f2IdK9Sa69SXrAhS5-Sz2OQPJvkx3q13sQ4u9DPqhh_xhn0uyTLp_849RTz" TargetMode="External"/><Relationship Id="rId345" Type="http://schemas.openxmlformats.org/officeDocument/2006/relationships/hyperlink" Target="https://www-scopus-com.am.e-nformation.ro/record/display.uri?eid=2-s2.0-85097444837&amp;origin=resultslist&amp;sort=plf-f&amp;src=s&amp;citedAuthorId=36543953200&amp;imp=t&amp;sid=c68207a8d9c09cab3b632d8c5d59eec6&amp;sot=cite&amp;sdt=cite&amp;cluster=scopubyr%2c%222020%22%2ct&amp;sl=0&amp;relpos=10&amp;citeCnt=1&amp;searchTerm=" TargetMode="External"/><Relationship Id="rId466" Type="http://schemas.openxmlformats.org/officeDocument/2006/relationships/hyperlink" Target="https://doi.org/10.31838/jcr.07.06.131" TargetMode="External"/><Relationship Id="rId102" Type="http://schemas.openxmlformats.org/officeDocument/2006/relationships/hyperlink" Target="https://www.utgjiu.ro/rev_ing/pdf/2020-2/34_L.pdf" TargetMode="External"/><Relationship Id="rId223" Type="http://schemas.openxmlformats.org/officeDocument/2006/relationships/hyperlink" Target="https://revmaterialeplastice.ro/pdf/35%20GINGHINA.%201%2020.pdf" TargetMode="External"/><Relationship Id="rId344" Type="http://schemas.openxmlformats.org/officeDocument/2006/relationships/hyperlink" Target="https://www-scopus-com.am.e-nformation.ro/record/display.uri?eid=2-s2.0-85101074380&amp;origin=resultslist&amp;sort=plf-f&amp;src=s&amp;citedAuthorId=36543953200&amp;imp=t&amp;sid=c68207a8d9c09cab3b632d8c5d59eec6&amp;sot=cite&amp;sdt=cite&amp;cluster=scopubyr%2c%222020%22%2ct&amp;sl=0&amp;relpos=8&amp;citeCnt=0&amp;searchTerm=" TargetMode="External"/><Relationship Id="rId465" Type="http://schemas.openxmlformats.org/officeDocument/2006/relationships/hyperlink" Target="https://doi.org/10.1080/14778238.2020.1834886" TargetMode="External"/><Relationship Id="rId101" Type="http://schemas.openxmlformats.org/officeDocument/2006/relationships/hyperlink" Target="https://www.utgjiu.ro/rev_ing/pdf/2020-2/33_L.pdf" TargetMode="External"/><Relationship Id="rId222" Type="http://schemas.openxmlformats.org/officeDocument/2006/relationships/hyperlink" Target="https://www.sciencedirect.com/science/article/pii/S0959652619346037?casa_token=MkW3zJXRkk0AAAAA:fFG5sKyGaZR2woshsybAuD0eu3D00JafZMAdj4G3lu0uejlYaqY7Wx1WwMvf8EfkEuuBeXVH28e3" TargetMode="External"/><Relationship Id="rId343" Type="http://schemas.openxmlformats.org/officeDocument/2006/relationships/hyperlink" Target="https://www-scopus-com.am.e-nformation.ro/record/display.uri?eid=2-s2.0-85096623936&amp;origin=resultslist&amp;sort=plf-f&amp;src=s&amp;citedAuthorId=36543953200&amp;imp=t&amp;sid=c68207a8d9c09cab3b632d8c5d59eec6&amp;sot=cite&amp;sdt=cite&amp;cluster=scopubyr%2c%222020%22%2ct&amp;sl=0&amp;relpos=7&amp;citeCnt=0&amp;searchTerm=" TargetMode="External"/><Relationship Id="rId464" Type="http://schemas.openxmlformats.org/officeDocument/2006/relationships/hyperlink" Target="https://doi.org/10.1039/c9tc06683g" TargetMode="External"/><Relationship Id="rId100" Type="http://schemas.openxmlformats.org/officeDocument/2006/relationships/hyperlink" Target="https://www.utgjiu.ro/rev_ing/pdf/2020-2/33_L.pdf" TargetMode="External"/><Relationship Id="rId221" Type="http://schemas.openxmlformats.org/officeDocument/2006/relationships/hyperlink" Target="https://www.sciencedirect.com/science/article/pii/S0360544220304321?casa_token=YNGDMweAxWEAAAAA:pEZC0tPtGSbWI_Qr6tuxpMui4dQvCbfNa7Rrs9JJ6nrcL9XT2W5UtCCm70bS7_w26vfXUPMQMrap" TargetMode="External"/><Relationship Id="rId342" Type="http://schemas.openxmlformats.org/officeDocument/2006/relationships/hyperlink" Target="https://www-scopus-com.am.e-nformation.ro/record/display.uri?eid=2-s2.0-85079672875&amp;origin=resultslist&amp;sort=plf-f&amp;src=s&amp;citedAuthorId=36543953200&amp;imp=t&amp;sid=c68207a8d9c09cab3b632d8c5d59eec6&amp;sot=cite&amp;sdt=cite&amp;cluster=scopubyr%2c%222020%22%2ct&amp;sl=0&amp;relpos=6&amp;citeCnt=0&amp;searchTerm=" TargetMode="External"/><Relationship Id="rId463" Type="http://schemas.openxmlformats.org/officeDocument/2006/relationships/hyperlink" Target="https://doi.org/10.1080/10429247.2019.1664274" TargetMode="External"/><Relationship Id="rId217" Type="http://schemas.openxmlformats.org/officeDocument/2006/relationships/hyperlink" Target="https://www.sciencedirect.com/science/article/abs/pii/S095758201931763X" TargetMode="External"/><Relationship Id="rId338" Type="http://schemas.openxmlformats.org/officeDocument/2006/relationships/hyperlink" Target="https://www-scopus-com.am.e-nformation.ro/record/display.uri?eid=2-s2.0-85094672839&amp;origin=resultslist&amp;sort=plf-f&amp;src=s&amp;citedAuthorId=36543953200&amp;imp=t&amp;sid=fe625dbbcb2f45887528ffceb20db9e1&amp;sot=cite&amp;sdt=cite&amp;cluster=scopubyr%2c%222020%22%2ct&amp;sl=0&amp;relpos=2&amp;citeCnt=3&amp;searchTerm=" TargetMode="External"/><Relationship Id="rId459" Type="http://schemas.openxmlformats.org/officeDocument/2006/relationships/hyperlink" Target="https://doi.org/10.5958/0974-360X.2020.00541.7" TargetMode="External"/><Relationship Id="rId216" Type="http://schemas.openxmlformats.org/officeDocument/2006/relationships/hyperlink" Target="https://www.mdpi.com/2071-1050/12/5/1850" TargetMode="External"/><Relationship Id="rId337" Type="http://schemas.openxmlformats.org/officeDocument/2006/relationships/hyperlink" Target="https://apps-webofknowledge-com.am.e-nformation.ro/CitingArticles.do?product=WOS&amp;SID=F3f2zfrkG9uiui2ZdcB&amp;search_mode=CitingArticles&amp;parentProduct=WOS&amp;parentQid=26&amp;parentDoc=19&amp;REFID=513930308&amp;excludeEventConfig=ExcludeIfFromNonInterProduct" TargetMode="External"/><Relationship Id="rId458" Type="http://schemas.openxmlformats.org/officeDocument/2006/relationships/hyperlink" Target="https://doi.org/10.23736/S0391-1977.19.03055-4" TargetMode="External"/><Relationship Id="rId215" Type="http://schemas.openxmlformats.org/officeDocument/2006/relationships/hyperlink" Target="https://link.springer.com/article/10.1007/s11356-020-08390-3" TargetMode="External"/><Relationship Id="rId336" Type="http://schemas.openxmlformats.org/officeDocument/2006/relationships/hyperlink" Target="https://scholar.google.com/scholar?as_ylo=2020&amp;hl=ro&amp;as_sdt=2005&amp;sciodt=0,5&amp;cites=109233297033813334&amp;scipsc=" TargetMode="External"/><Relationship Id="rId457" Type="http://schemas.openxmlformats.org/officeDocument/2006/relationships/hyperlink" Target="https://doi.org/10.1039/d0cy00819b" TargetMode="External"/><Relationship Id="rId214" Type="http://schemas.openxmlformats.org/officeDocument/2006/relationships/hyperlink" Target="https://www.sciencedirect.com/science/article/pii/S0959652620300433?casa_token=LHcabG7qyoMAAAAA:FBES9zBzT4pxR2owmQ6gGYK3sW8-iDbYAyTfZAfxLLA2-1gZjjZt11O2J7z4yjpA6jGiNLagq2UQ" TargetMode="External"/><Relationship Id="rId335" Type="http://schemas.openxmlformats.org/officeDocument/2006/relationships/hyperlink" Target="https://apps-webofknowledge-com.am.e-nformation.ro/CitingArticles.do?product=WOS&amp;SID=F3f2zfrkG9uiui2ZdcB&amp;search_mode=CitingArticles&amp;parentProduct=WOS&amp;parentQid=26&amp;parentDoc=12&amp;REFID=477537839&amp;excludeEventConfig=ExcludeIfFromNonInterProduct" TargetMode="External"/><Relationship Id="rId456" Type="http://schemas.openxmlformats.org/officeDocument/2006/relationships/hyperlink" Target="https://doi.org/10.1039/c9ra11019d" TargetMode="External"/><Relationship Id="rId219" Type="http://schemas.openxmlformats.org/officeDocument/2006/relationships/hyperlink" Target="https://www.mdpi.com/1996-1073/13/17/4366" TargetMode="External"/><Relationship Id="rId218" Type="http://schemas.openxmlformats.org/officeDocument/2006/relationships/hyperlink" Target="https://www.mdpi.com/2071-1050/12/19/7980" TargetMode="External"/><Relationship Id="rId339" Type="http://schemas.openxmlformats.org/officeDocument/2006/relationships/hyperlink" Target="https://www-scopus-com.am.e-nformation.ro/record/display.uri?eid=2-s2.0-85089946688&amp;origin=resultslist&amp;sort=plf-f&amp;src=s&amp;citedAuthorId=36543953200&amp;imp=t&amp;sid=fe625dbbcb2f45887528ffceb20db9e1&amp;sot=cite&amp;sdt=cite&amp;cluster=scopubyr%2c%222020%22%2ct&amp;sl=0&amp;relpos=3&amp;citeCnt=1&amp;searchTerm=" TargetMode="External"/><Relationship Id="rId330" Type="http://schemas.openxmlformats.org/officeDocument/2006/relationships/hyperlink" Target="https://apps-webofknowledge-com.am.e-nformation.ro/CitingArticles.do?product=WOS&amp;SID=F3f2zfrkG9uiui2ZdcB&amp;search_mode=CitingArticles&amp;parentProduct=WOS&amp;parentQid=26&amp;parentDoc=6&amp;REFID=554567097&amp;excludeEventConfig=ExcludeIfFromNonInterProduct" TargetMode="External"/><Relationship Id="rId451" Type="http://schemas.openxmlformats.org/officeDocument/2006/relationships/hyperlink" Target="https://pubmed.ncbi.nlm.nih.gov/31782688/" TargetMode="External"/><Relationship Id="rId450" Type="http://schemas.openxmlformats.org/officeDocument/2006/relationships/hyperlink" Target="https://iopscience.iop.org/article/10.1088/1757-899X/748/1/012027" TargetMode="External"/><Relationship Id="rId213" Type="http://schemas.openxmlformats.org/officeDocument/2006/relationships/hyperlink" Target="https://www.mdpi.com/2071-1050/12/11/4561" TargetMode="External"/><Relationship Id="rId334" Type="http://schemas.openxmlformats.org/officeDocument/2006/relationships/hyperlink" Target="https://apps-webofknowledge-com.am.e-nformation.ro/CitingArticles.do?product=WOS&amp;SID=F3f2zfrkG9uiui2ZdcB&amp;search_mode=CitingArticles&amp;parentProduct=WOS&amp;parentQid=26&amp;parentDoc=9&amp;REFID=274589256&amp;excludeEventConfig=ExcludeIfFromNonInterProduct" TargetMode="External"/><Relationship Id="rId455" Type="http://schemas.openxmlformats.org/officeDocument/2006/relationships/hyperlink" Target="https://scholarworks.waldenu.edu/dissertations/10141/" TargetMode="External"/><Relationship Id="rId212" Type="http://schemas.openxmlformats.org/officeDocument/2006/relationships/hyperlink" Target="https://www.mdpi.com/2079-9276/9/6/64" TargetMode="External"/><Relationship Id="rId333" Type="http://schemas.openxmlformats.org/officeDocument/2006/relationships/hyperlink" Target="https://scholar.google.com/scholar?as_ylo=2020&amp;hl=ro&amp;as_sdt=2005&amp;sciodt=0,5&amp;cites=13110499196231065473&amp;scipsc=" TargetMode="External"/><Relationship Id="rId454" Type="http://schemas.openxmlformats.org/officeDocument/2006/relationships/hyperlink" Target="https://www.ceeol.com/search/article-detail?id=872868" TargetMode="External"/><Relationship Id="rId211" Type="http://schemas.openxmlformats.org/officeDocument/2006/relationships/hyperlink" Target="https://www.emerald.com/insight/content/doi/10.1108/MEQ-02-2020-0027/full/html" TargetMode="External"/><Relationship Id="rId332" Type="http://schemas.openxmlformats.org/officeDocument/2006/relationships/hyperlink" Target="https://www-scopus-com.am.e-nformation.ro/record/display.uri?eid=2-s2.0-85087253575&amp;origin=resultslist&amp;sort=plf-f&amp;src=s&amp;citedAuthorId=36543953200&amp;imp=t&amp;sid=c68207a8d9c09cab3b632d8c5d59eec6&amp;sot=cite&amp;sdt=cite&amp;cluster=scopubyr%2c%222020%22%2ct&amp;sl=0&amp;relpos=12&amp;citeCnt=1&amp;searchTerm=" TargetMode="External"/><Relationship Id="rId453" Type="http://schemas.openxmlformats.org/officeDocument/2006/relationships/hyperlink" Target="https://journals.vgtu.lt/index.php/JBEM/article/view/12205" TargetMode="External"/><Relationship Id="rId210" Type="http://schemas.openxmlformats.org/officeDocument/2006/relationships/hyperlink" Target="https://www.mdpi.com/2071-1050/12/20/8408" TargetMode="External"/><Relationship Id="rId331" Type="http://schemas.openxmlformats.org/officeDocument/2006/relationships/hyperlink" Target="https://apps-webofknowledge-com.am.e-nformation.ro/CitingArticles.do?product=WOS&amp;SID=F3f2zfrkG9uiui2ZdcB&amp;search_mode=CitingArticles&amp;parentProduct=WOS&amp;parentQid=26&amp;parentDoc=6&amp;REFID=554567097&amp;excludeEventConfig=ExcludeIfFromNonInterProduct" TargetMode="External"/><Relationship Id="rId452" Type="http://schemas.openxmlformats.org/officeDocument/2006/relationships/hyperlink" Target="http://www.ijciras.com/PublishedPaper/IJCIRAS1581.pdf" TargetMode="External"/><Relationship Id="rId370" Type="http://schemas.openxmlformats.org/officeDocument/2006/relationships/hyperlink" Target="http://mer.ase.ro/files/2020-1/5-1.pdf" TargetMode="External"/><Relationship Id="rId491" Type="http://schemas.openxmlformats.org/officeDocument/2006/relationships/hyperlink" Target="https://www.sciencedirect.com/science/article/pii/S2212827120303486" TargetMode="External"/><Relationship Id="rId490" Type="http://schemas.openxmlformats.org/officeDocument/2006/relationships/hyperlink" Target="https://www.sciencedirect.com/science/article/pii/S2212827120306089" TargetMode="External"/><Relationship Id="rId129" Type="http://schemas.openxmlformats.org/officeDocument/2006/relationships/hyperlink" Target="https://repozitorij.uni-lj.si/Dokument.php?id=137300&amp;lang=slv" TargetMode="External"/><Relationship Id="rId128" Type="http://schemas.openxmlformats.org/officeDocument/2006/relationships/hyperlink" Target="https://www.sciencedirect.com/science/article/pii/S2212827120314141" TargetMode="External"/><Relationship Id="rId249" Type="http://schemas.openxmlformats.org/officeDocument/2006/relationships/hyperlink" Target="https://www.tandfonline.com/doi/abs/10.1080/10803548.2020.1835234?journalCode=tose20" TargetMode="External"/><Relationship Id="rId127" Type="http://schemas.openxmlformats.org/officeDocument/2006/relationships/hyperlink" Target="https://www.sciencedirect.com/science/article/pii/S2212827120314141" TargetMode="External"/><Relationship Id="rId248" Type="http://schemas.openxmlformats.org/officeDocument/2006/relationships/hyperlink" Target="https://www.sciencedirect.com/science/article/pii/S0959652619309916?casa_token=l0aFgTUF5d8AAAAA:XSA1nKTm7Ga1fnu5WUNCUt6KijdPpW8uNiiwEY3MPhwrJPgF9kB6j7EMTcbXcwWk-E_lzTdWlIlc" TargetMode="External"/><Relationship Id="rId369" Type="http://schemas.openxmlformats.org/officeDocument/2006/relationships/hyperlink" Target="https://search.proquest.com/openview/c2af4259020945def84720996278e26d/1?pq-origsite=gscholar&amp;cbl=44156" TargetMode="External"/><Relationship Id="rId126" Type="http://schemas.openxmlformats.org/officeDocument/2006/relationships/hyperlink" Target="https://search.proquest.com/openview/7e54d0cc8e667ef4f3b4c17a31fcc477/1?pq-origsite=gscholar&amp;cbl=1536338" TargetMode="External"/><Relationship Id="rId247" Type="http://schemas.openxmlformats.org/officeDocument/2006/relationships/hyperlink" Target="https://www.tandfonline.com/doi/abs/10.1080/14759551.2020.1718148" TargetMode="External"/><Relationship Id="rId368" Type="http://schemas.openxmlformats.org/officeDocument/2006/relationships/hyperlink" Target="http://syekhnurjati.ac.id/jurnal/index.php/equalita/article/view/6417" TargetMode="External"/><Relationship Id="rId489" Type="http://schemas.openxmlformats.org/officeDocument/2006/relationships/hyperlink" Target="https://www.sciencedirect.com/science/article/pii/S2212827120306909" TargetMode="External"/><Relationship Id="rId121" Type="http://schemas.openxmlformats.org/officeDocument/2006/relationships/hyperlink" Target="https://content.sciendo.com/view/journals/sspjce/15/2/article-p75.xml" TargetMode="External"/><Relationship Id="rId242" Type="http://schemas.openxmlformats.org/officeDocument/2006/relationships/hyperlink" Target="https://digital.detritusjournal.com/articles/production-and-characterisation-of-srf-premium-quality-from-municipal-and-commercial-solid-non-hazardous-wastes-in-austria-croatia-slovenia-and-slovakia-/258" TargetMode="External"/><Relationship Id="rId363" Type="http://schemas.openxmlformats.org/officeDocument/2006/relationships/hyperlink" Target="https://scholar.google.com/scholar?as_ylo=2020&amp;hl=ro&amp;as_sdt=2005&amp;sciodt=0,5&amp;cites=10267863836669248468&amp;scipsc=" TargetMode="External"/><Relationship Id="rId484" Type="http://schemas.openxmlformats.org/officeDocument/2006/relationships/hyperlink" Target="https://ieeexplore.ieee.org/abstract/document/9253080" TargetMode="External"/><Relationship Id="rId120" Type="http://schemas.openxmlformats.org/officeDocument/2006/relationships/hyperlink" Target="http://vestnik.mrsu.ru/content/pdf/20-4.pdf" TargetMode="External"/><Relationship Id="rId241" Type="http://schemas.openxmlformats.org/officeDocument/2006/relationships/hyperlink" Target="https://revmaterialeplastice.ro/pdf/35%20GINGHINA.%201%2020.pdf" TargetMode="External"/><Relationship Id="rId362" Type="http://schemas.openxmlformats.org/officeDocument/2006/relationships/hyperlink" Target="https://apps-webofknowledge-com.am.e-nformation.ro/full_record.do?product=WOS&amp;search_mode=GeneralSearch&amp;qid=27&amp;SID=E2SdhJ9oqYNufpMn8h5&amp;page=1&amp;doc=1" TargetMode="External"/><Relationship Id="rId483" Type="http://schemas.openxmlformats.org/officeDocument/2006/relationships/hyperlink" Target="https://www.rmee.org/abstracturi/77/11_met_Articol_553_Art.%20rasp%20penala,%2020.%20Tudor.pdf" TargetMode="External"/><Relationship Id="rId240" Type="http://schemas.openxmlformats.org/officeDocument/2006/relationships/hyperlink" Target="https://www.mdpi.com/2071-1050/12/11/4435" TargetMode="External"/><Relationship Id="rId361" Type="http://schemas.openxmlformats.org/officeDocument/2006/relationships/hyperlink" Target="https://apps-webofknowledge-com.am.e-nformation.ro/Search.do?product=WOS&amp;SID=E2SdhJ9oqYNufpMn8h5&amp;search_mode=GeneralSearch&amp;prID=643df971-0ce6-483a-8a76-d925fb36460c" TargetMode="External"/><Relationship Id="rId482" Type="http://schemas.openxmlformats.org/officeDocument/2006/relationships/hyperlink" Target="https://www.rmee.org/abstracturi/77/11_met_Articol_553_Art.%20rasp%20penala,%2020.%20Tudor.pdf" TargetMode="External"/><Relationship Id="rId360" Type="http://schemas.openxmlformats.org/officeDocument/2006/relationships/hyperlink" Target="https://scholar.google.com/scholar?as_ylo=2020&amp;hl=ro&amp;as_sdt=2005&amp;sciodt=0,5&amp;cites=17137039691567018653&amp;scipsc=" TargetMode="External"/><Relationship Id="rId481" Type="http://schemas.openxmlformats.org/officeDocument/2006/relationships/hyperlink" Target="https://www.rmee.org/abstracturi/77/11_met_Articol_553_Art.%20rasp%20penala,%2020.%20Tudor.pdf" TargetMode="External"/><Relationship Id="rId125" Type="http://schemas.openxmlformats.org/officeDocument/2006/relationships/hyperlink" Target="http://bibliotecadigital.udea.edu.co/bitstream/10495/18227/3/BuitragoWelcy_2020_NegrodeCarbonoPirolisisEconomiacircular.pdf" TargetMode="External"/><Relationship Id="rId246" Type="http://schemas.openxmlformats.org/officeDocument/2006/relationships/hyperlink" Target="https://www.mdpi.com/2071-1050/12/11/4338" TargetMode="External"/><Relationship Id="rId367" Type="http://schemas.openxmlformats.org/officeDocument/2006/relationships/hyperlink" Target="https://trepo.tuni.fi/handle/10024/118096" TargetMode="External"/><Relationship Id="rId488" Type="http://schemas.openxmlformats.org/officeDocument/2006/relationships/hyperlink" Target="https://link.springer.com/chapter/10.1007/978-3-030-44783-0_38" TargetMode="External"/><Relationship Id="rId124" Type="http://schemas.openxmlformats.org/officeDocument/2006/relationships/hyperlink" Target="http://vestnik.mrsu.ru/content/pdf/20-4.pdf" TargetMode="External"/><Relationship Id="rId245" Type="http://schemas.openxmlformats.org/officeDocument/2006/relationships/hyperlink" Target="https://www.sciencedirect.com/science/article/pii/S0301420720302130?casa_token=Ies05awcJRoAAAAA:leX5g-PkTCWPQFjcHfFrkmT1pgG60von3yX_QHPSktZT9nv9UrUPTzMxyvKgZFm-NcWxxDfP2v8p" TargetMode="External"/><Relationship Id="rId366" Type="http://schemas.openxmlformats.org/officeDocument/2006/relationships/hyperlink" Target="https://www.sciencedirect.com/science/article/abs/pii/S1878818120301122?via%3Dihub" TargetMode="External"/><Relationship Id="rId487" Type="http://schemas.openxmlformats.org/officeDocument/2006/relationships/hyperlink" Target="https://link.springer.com/article/10.1007/s10845-018-1433-8" TargetMode="External"/><Relationship Id="rId123" Type="http://schemas.openxmlformats.org/officeDocument/2006/relationships/hyperlink" Target="https://ieeexplore.ieee.org/search/searchresult.jsp?newsearch=true&amp;queryText=Research%20On%20ADCN%20Method%20For%20Damage%20Detection%20Of%20Mining%20Conveyor%20Belt" TargetMode="External"/><Relationship Id="rId244" Type="http://schemas.openxmlformats.org/officeDocument/2006/relationships/hyperlink" Target="https://onlinelibrary.wiley.com/doi/full/10.1002/bse.2554" TargetMode="External"/><Relationship Id="rId365" Type="http://schemas.openxmlformats.org/officeDocument/2006/relationships/hyperlink" Target="http://stiinte.ulbsibiu.ro/trser/trser21/83-96.pdf" TargetMode="External"/><Relationship Id="rId486" Type="http://schemas.openxmlformats.org/officeDocument/2006/relationships/hyperlink" Target="https://link.springer.com/chapter/10.1007/978-3-030-34983-7_1" TargetMode="External"/><Relationship Id="rId122" Type="http://schemas.openxmlformats.org/officeDocument/2006/relationships/hyperlink" Target="https://ieeexplore.ieee.org/document/9310211/" TargetMode="External"/><Relationship Id="rId243" Type="http://schemas.openxmlformats.org/officeDocument/2006/relationships/hyperlink" Target="https://www.sciencedirect.com/science/article/abs/pii/S0360319920316116" TargetMode="External"/><Relationship Id="rId364" Type="http://schemas.openxmlformats.org/officeDocument/2006/relationships/hyperlink" Target="http://stiinte.ulbsibiu.ro/trser/trser21/83-96.pdf" TargetMode="External"/><Relationship Id="rId485" Type="http://schemas.openxmlformats.org/officeDocument/2006/relationships/hyperlink" Target="http://www.thinkmind.org/index.php?view=article&amp;articleid=semapro_2020_2_80_30040" TargetMode="External"/><Relationship Id="rId95" Type="http://schemas.openxmlformats.org/officeDocument/2006/relationships/hyperlink" Target="https://www.sciencedirect.com/science/article/abs/pii/S2213343720308770" TargetMode="External"/><Relationship Id="rId94" Type="http://schemas.openxmlformats.org/officeDocument/2006/relationships/hyperlink" Target="http://www.miningscience.pwr.edu.pl/METHOD-FOR-LABORATORY-TESTING-RUBBER-PENETRATION-OF-STEEL-CORDS-IN-CONVEYOR-BELTS,126554,0,2.html" TargetMode="External"/><Relationship Id="rId97" Type="http://schemas.openxmlformats.org/officeDocument/2006/relationships/hyperlink" Target="https://www.utgjiu.ro/rev_ing/pdf/2020-2/33_L.pdf" TargetMode="External"/><Relationship Id="rId96" Type="http://schemas.openxmlformats.org/officeDocument/2006/relationships/hyperlink" Target="https://www.mdpi.com/2073-4360/12/11/2465/htm" TargetMode="External"/><Relationship Id="rId99" Type="http://schemas.openxmlformats.org/officeDocument/2006/relationships/hyperlink" Target="https://www.utgjiu.ro/rev_ing/pdf/2020-2/33_L.pdf" TargetMode="External"/><Relationship Id="rId480" Type="http://schemas.openxmlformats.org/officeDocument/2006/relationships/hyperlink" Target="https://www.rmee.org/abstracturi/77/11_met_Articol_553_Art.%20rasp%20penala,%2020.%20Tudor.pdf" TargetMode="External"/><Relationship Id="rId98" Type="http://schemas.openxmlformats.org/officeDocument/2006/relationships/hyperlink" Target="https://www.utgjiu.ro/rev_ing/pdf/2020-2/33_L.pdf" TargetMode="External"/><Relationship Id="rId91" Type="http://schemas.openxmlformats.org/officeDocument/2006/relationships/hyperlink" Target="https://link.springer.com/article/10.1007/s42452-020-03410-w" TargetMode="External"/><Relationship Id="rId90" Type="http://schemas.openxmlformats.org/officeDocument/2006/relationships/hyperlink" Target="https://link.springer.com/chapter/10.1007/978-3-030-43403-8_4" TargetMode="External"/><Relationship Id="rId93" Type="http://schemas.openxmlformats.org/officeDocument/2006/relationships/hyperlink" Target="https://www.sciencedirect.com/science/article/abs/pii/S0950061820325460" TargetMode="External"/><Relationship Id="rId92" Type="http://schemas.openxmlformats.org/officeDocument/2006/relationships/hyperlink" Target="https://link.springer.com/article/10.1007/s42452-020-03410-w" TargetMode="External"/><Relationship Id="rId118" Type="http://schemas.openxmlformats.org/officeDocument/2006/relationships/hyperlink" Target="https://www.sciencedirect.com/science/article/pii/S235214652030853X" TargetMode="External"/><Relationship Id="rId239" Type="http://schemas.openxmlformats.org/officeDocument/2006/relationships/hyperlink" Target="https://www.mdpi.com/2071-1050/12/14/5711" TargetMode="External"/><Relationship Id="rId117" Type="http://schemas.openxmlformats.org/officeDocument/2006/relationships/hyperlink" Target="http://jriss.4ader.ro/pdf/2020-02/04_article_eng.pdf" TargetMode="External"/><Relationship Id="rId238" Type="http://schemas.openxmlformats.org/officeDocument/2006/relationships/hyperlink" Target="https://www.mdpi.com/1996-1073/13/16/4217" TargetMode="External"/><Relationship Id="rId359" Type="http://schemas.openxmlformats.org/officeDocument/2006/relationships/hyperlink" Target="https://scholar.google.com/scholar?as_ylo=2020&amp;hl=ro&amp;as_sdt=2005&amp;sciodt=0,5&amp;cites=17137039691567018653&amp;scipsc=" TargetMode="External"/><Relationship Id="rId116" Type="http://schemas.openxmlformats.org/officeDocument/2006/relationships/hyperlink" Target="https://www.mdpi.com/2071-1050/12/22/9383/htm" TargetMode="External"/><Relationship Id="rId237" Type="http://schemas.openxmlformats.org/officeDocument/2006/relationships/hyperlink" Target="https://www.mdpi.com/2073-4360/12/8/1815" TargetMode="External"/><Relationship Id="rId358" Type="http://schemas.openxmlformats.org/officeDocument/2006/relationships/hyperlink" Target="https://scholar.google.com/scholar?as_ylo=2020&amp;hl=ro&amp;as_sdt=2005&amp;sciodt=0,5&amp;cites=11859428527658275055&amp;scipsc=" TargetMode="External"/><Relationship Id="rId479" Type="http://schemas.openxmlformats.org/officeDocument/2006/relationships/hyperlink" Target="https://www.rmee.org/abstracturi/77/11_met_Articol_553_Art.%20rasp%20penala,%2020.%20Tudor.pdf" TargetMode="External"/><Relationship Id="rId115" Type="http://schemas.openxmlformats.org/officeDocument/2006/relationships/hyperlink" Target="https://www.utgjiu.ro/rev_ing/pdf/2020-2/37_L.pdf" TargetMode="External"/><Relationship Id="rId236" Type="http://schemas.openxmlformats.org/officeDocument/2006/relationships/hyperlink" Target="https://www.mdpi.com/1999-5903/12/9/141" TargetMode="External"/><Relationship Id="rId357" Type="http://schemas.openxmlformats.org/officeDocument/2006/relationships/hyperlink" Target="https://scholar.google.com/scholar?as_ylo=2020&amp;hl=ro&amp;as_sdt=2005&amp;sciodt=0,5&amp;cites=11859428527658275055&amp;scipsc=" TargetMode="External"/><Relationship Id="rId478" Type="http://schemas.openxmlformats.org/officeDocument/2006/relationships/hyperlink" Target="https://www.rmee.org/abstracturi/77/11_met_Articol_553_Art.%20rasp%20penala,%2020.%20Tudor.pdf" TargetMode="External"/><Relationship Id="rId119" Type="http://schemas.openxmlformats.org/officeDocument/2006/relationships/hyperlink" Target="https://www.mdpi.com/1996-1944/13/24/5625" TargetMode="External"/><Relationship Id="rId110" Type="http://schemas.openxmlformats.org/officeDocument/2006/relationships/hyperlink" Target="https://www.mdpi.com/1996-1073/13/20/5263/htm" TargetMode="External"/><Relationship Id="rId231" Type="http://schemas.openxmlformats.org/officeDocument/2006/relationships/hyperlink" Target="https://www.mdpi.com/2071-1050/12/7/2753" TargetMode="External"/><Relationship Id="rId352" Type="http://schemas.openxmlformats.org/officeDocument/2006/relationships/hyperlink" Target="https://scholar.google.com/scholar?as_ylo=2020&amp;hl=ro&amp;as_sdt=2005&amp;sciodt=0,5&amp;cites=2207554868949680859&amp;scipsc=" TargetMode="External"/><Relationship Id="rId473" Type="http://schemas.openxmlformats.org/officeDocument/2006/relationships/hyperlink" Target="https://doi.org/10.4102/jtscm.v14i0.509" TargetMode="External"/><Relationship Id="rId230" Type="http://schemas.openxmlformats.org/officeDocument/2006/relationships/hyperlink" Target="https://www.emerald.com/insight/content/doi/10.1108/K-08-2019-0567/full/html" TargetMode="External"/><Relationship Id="rId351" Type="http://schemas.openxmlformats.org/officeDocument/2006/relationships/hyperlink" Target="https://scholar.google.com/scholar?as_ylo=2020&amp;hl=ro&amp;as_sdt=2005&amp;sciodt=0,5&amp;cites=8479137448724836430,10203976457340235560&amp;scipsc=" TargetMode="External"/><Relationship Id="rId472" Type="http://schemas.openxmlformats.org/officeDocument/2006/relationships/hyperlink" Target="https://www.researchgate.net/publication/335335840_Considerations_on_the_role_of_modernizing_the_road_infrastructure_in_the_prevention_of_road_accidents?_sg=SOKXZrJ3g8rV60p3jihH2OTAiEsiCwgIN01VPtUJML18vUj6-iX3l6C2ZqI2nyRPu5hIFr9eoaHuGFFWNuGDvEIrwUVz3a8a4x76JOsI.kRSw1hdBmZuvEPBNDZeek4tFfVUTBszozpeVv5NhZ_uUCbLeofipWtKiZtbl81Dud3smmKi8P6izX3Pi3dZM-Q" TargetMode="External"/><Relationship Id="rId350" Type="http://schemas.openxmlformats.org/officeDocument/2006/relationships/hyperlink" Target="https://scholar.google.com/scholar?as_ylo=2020&amp;hl=ro&amp;as_sdt=2005&amp;sciodt=0,5&amp;cites=14082028003172978258&amp;scipsc=" TargetMode="External"/><Relationship Id="rId471" Type="http://schemas.openxmlformats.org/officeDocument/2006/relationships/hyperlink" Target="https://doi.org/10.1080/09205063.2020.1839340" TargetMode="External"/><Relationship Id="rId470" Type="http://schemas.openxmlformats.org/officeDocument/2006/relationships/hyperlink" Target="https://doi.org/10.1016/j.solidstatesciences.2020.106300" TargetMode="External"/><Relationship Id="rId114" Type="http://schemas.openxmlformats.org/officeDocument/2006/relationships/hyperlink" Target="http://jriss.4ader.ro/pdf/2020-02/01_article_eng.pdf" TargetMode="External"/><Relationship Id="rId235" Type="http://schemas.openxmlformats.org/officeDocument/2006/relationships/hyperlink" Target="https://link.springer.com/article/10.1007/s10668-020-01040-1" TargetMode="External"/><Relationship Id="rId356" Type="http://schemas.openxmlformats.org/officeDocument/2006/relationships/hyperlink" Target="https://scholar.google.com/scholar?as_ylo=2020&amp;hl=ro&amp;as_sdt=2005&amp;sciodt=0,5&amp;cites=15511438880903548588&amp;scipsc=" TargetMode="External"/><Relationship Id="rId477" Type="http://schemas.openxmlformats.org/officeDocument/2006/relationships/hyperlink" Target="http://repository.scientific-journals.eu/bitstream/handle/123456789/2639/www-03-zn-am-63-135-trojanowski.pdf" TargetMode="External"/><Relationship Id="rId113" Type="http://schemas.openxmlformats.org/officeDocument/2006/relationships/hyperlink" Target="https://www.scopus.com/record/display.uri?eid=2-s2.0-85095764812&amp;origin=resultslist&amp;sort=plf-f&amp;src=s&amp;nlo=&amp;nlr=&amp;nls=&amp;citedAuthorId=13411215900&amp;imp=t&amp;sid=d310b584e3137a4f2b5a40d36c475a43&amp;sot=cite&amp;sdt=cite&amp;cluster=scopubyr%2c%222020%22%2ct&amp;sl=0&amp;relpos=27&amp;citeCnt=0&amp;searchTerm=" TargetMode="External"/><Relationship Id="rId234" Type="http://schemas.openxmlformats.org/officeDocument/2006/relationships/hyperlink" Target="https://web.a.ebscohost.com/abstract?direct=true&amp;profile=ehost&amp;scope=site&amp;authtype=crawler&amp;jrnl=15822559&amp;AN=144602636&amp;h=qFrzNkOQeSNUejO2iF2t3B0mirdRQoaV%2fAfM3kOjITCJIFd5MAU8c08YNoYk03siOCDdb554hmNkT%2fEHXbJbMA%3d%3d&amp;crl=c&amp;resultNs=AdminWebAuth&amp;resultLocal=ErrCrlNotAuth&amp;crlhashurl=login.aspx%3fdirect%3dtrue%26profile%3dehost%26scope%3dsite%26authtype%3dcrawler%26jrnl%3d15822559%26AN%3d144602636" TargetMode="External"/><Relationship Id="rId355" Type="http://schemas.openxmlformats.org/officeDocument/2006/relationships/hyperlink" Target="https://scholar.google.com/scholar?oi=bibs&amp;hl=ro&amp;cites=13789425759739694170" TargetMode="External"/><Relationship Id="rId476" Type="http://schemas.openxmlformats.org/officeDocument/2006/relationships/hyperlink" Target="https://doi.org/10.4102/jtscm.v14i0.509" TargetMode="External"/><Relationship Id="rId112" Type="http://schemas.openxmlformats.org/officeDocument/2006/relationships/hyperlink" Target="https://assets.researchsquare.com/files/rs-82519/v1/23e2ed75-2091-439d-be69-5969d8e24e24.pdf" TargetMode="External"/><Relationship Id="rId233" Type="http://schemas.openxmlformats.org/officeDocument/2006/relationships/hyperlink" Target="https://revmaterialeplastice.ro/pdf/35%20GINGHINA.%201%2020.pdf" TargetMode="External"/><Relationship Id="rId354" Type="http://schemas.openxmlformats.org/officeDocument/2006/relationships/hyperlink" Target="https://www.fos-unm.si/media/pdf/IP/2020-05-04/IP_69_Selimovic_Markic.pdf" TargetMode="External"/><Relationship Id="rId475" Type="http://schemas.openxmlformats.org/officeDocument/2006/relationships/hyperlink" Target="https://www.researchgate.net/publication/335335840_Considerations_on_the_role_of_modernizing_the_road_infrastructure_in_the_prevention_of_road_accidents?_sg=SOKXZrJ3g8rV60p3jihH2OTAiEsiCwgIN01VPtUJML18vUj6-iX3l6C2ZqI2nyRPu5hIFr9eoaHuGFFWNuGDvEIrwUVz3a8a4x76JOsI.kRSw1hdBmZuvEPBNDZeek4tFfVUTBszozpeVv5NhZ_uUCbLeofipWtKiZtbl81Dud3smmKi8P6izX3Pi3dZM-Q" TargetMode="External"/><Relationship Id="rId111" Type="http://schemas.openxmlformats.org/officeDocument/2006/relationships/hyperlink" Target="https://www.mdpi.com/2071-1050/12/22/9383" TargetMode="External"/><Relationship Id="rId232" Type="http://schemas.openxmlformats.org/officeDocument/2006/relationships/hyperlink" Target="https://www.mdpi.com/2071-1050/12/8/3141" TargetMode="External"/><Relationship Id="rId353" Type="http://schemas.openxmlformats.org/officeDocument/2006/relationships/hyperlink" Target="https://www.researchgate.net/profile/Dennis-Daley/publication/345814474_FACTORS_INFLUENCING_PROCESS_IMPROVEMENT_SUCCESS_A_DESCRIPTIVE_STUDY_OF_THE_FACTORS_INFLUENCING_PROCESS_IMPROVEMENT_PROGRAMS/links/5faec54b45851518fd9fa38b/FACTORS-INFLUENCING-PROCESS-IMPROVEMENT-SUCCESS-A-DESCRIPTIVE-STUDY-OF-THE-FACTORS-INFLUENCING-PROCESS-IMPROVEMENT-PROGRAMS.pdf" TargetMode="External"/><Relationship Id="rId474" Type="http://schemas.openxmlformats.org/officeDocument/2006/relationships/hyperlink" Target="https://jtscm.co.za/index.php/JTSCM/article/view/509" TargetMode="External"/><Relationship Id="rId305" Type="http://schemas.openxmlformats.org/officeDocument/2006/relationships/hyperlink" Target="https://link.springer.com/article/10.1007/s11301-020-00201-w" TargetMode="External"/><Relationship Id="rId426" Type="http://schemas.openxmlformats.org/officeDocument/2006/relationships/hyperlink" Target="https://ieeexplore.ieee.org/document/9249161" TargetMode="External"/><Relationship Id="rId304" Type="http://schemas.openxmlformats.org/officeDocument/2006/relationships/hyperlink" Target="https://www.mdpi.com/2227-9717/8/5/585" TargetMode="External"/><Relationship Id="rId425" Type="http://schemas.openxmlformats.org/officeDocument/2006/relationships/hyperlink" Target="https://ieeexplore.ieee.org/document/9266265" TargetMode="External"/><Relationship Id="rId303" Type="http://schemas.openxmlformats.org/officeDocument/2006/relationships/hyperlink" Target="https://www.amfiteatrueconomic.ro/temp/Revista_nr_54.pdf" TargetMode="External"/><Relationship Id="rId424" Type="http://schemas.openxmlformats.org/officeDocument/2006/relationships/hyperlink" Target="https://library.iated.org/view/TOCU2020IMP" TargetMode="External"/><Relationship Id="rId302" Type="http://schemas.openxmlformats.org/officeDocument/2006/relationships/hyperlink" Target="https://www.ceeol.com/search/article-detail?id=851868" TargetMode="External"/><Relationship Id="rId423" Type="http://schemas.openxmlformats.org/officeDocument/2006/relationships/hyperlink" Target="https://www.mdpi.com/1996-1944/13/11/2608/htm" TargetMode="External"/><Relationship Id="rId309" Type="http://schemas.openxmlformats.org/officeDocument/2006/relationships/hyperlink" Target="https://www.mdpi.com/2071-1050/12/23/10028" TargetMode="External"/><Relationship Id="rId308" Type="http://schemas.openxmlformats.org/officeDocument/2006/relationships/hyperlink" Target="https://www.mdpi.com/2071-1050/12/15/5981" TargetMode="External"/><Relationship Id="rId429" Type="http://schemas.openxmlformats.org/officeDocument/2006/relationships/hyperlink" Target="https://doi.org/10.1016/j.aeue.2020.153363" TargetMode="External"/><Relationship Id="rId307" Type="http://schemas.openxmlformats.org/officeDocument/2006/relationships/hyperlink" Target="https://link.springer.com/chapter/10.1007/978-3-030-22762-3_15" TargetMode="External"/><Relationship Id="rId428" Type="http://schemas.openxmlformats.org/officeDocument/2006/relationships/hyperlink" Target="https://doi.org/10.2478/aucts-2014-0004" TargetMode="External"/><Relationship Id="rId306" Type="http://schemas.openxmlformats.org/officeDocument/2006/relationships/hyperlink" Target="https://iopscience.iop.org/article/10.1088/1757-899X/748/1/012027/meta" TargetMode="External"/><Relationship Id="rId427" Type="http://schemas.openxmlformats.org/officeDocument/2006/relationships/hyperlink" Target="https://www.mdpi.com/2079-4991/10/6/1044/htm" TargetMode="External"/><Relationship Id="rId301" Type="http://schemas.openxmlformats.org/officeDocument/2006/relationships/hyperlink" Target="https://www.ceeol.com/search/article-detail?id=851884" TargetMode="External"/><Relationship Id="rId422" Type="http://schemas.openxmlformats.org/officeDocument/2006/relationships/hyperlink" Target="https://www.ingentaconnect.com/content/imp/jcs/2020/00000027/f0020009/art00001" TargetMode="External"/><Relationship Id="rId300" Type="http://schemas.openxmlformats.org/officeDocument/2006/relationships/hyperlink" Target="https://journal.uii.ac.id/jards/article/view/14957" TargetMode="External"/><Relationship Id="rId421" Type="http://schemas.openxmlformats.org/officeDocument/2006/relationships/hyperlink" Target="https://www-scopus-com.am.e-nformation.ro/record/display.uri?eid=2-s2.0-85091777529&amp;origin=resultslist&amp;sort=plf-f&amp;src=s&amp;citedAuthorId=55572604000&amp;imp=t&amp;sid=d602b82ac49841c164af241fa319ff5c&amp;sot=cite&amp;sdt=cite&amp;cluster=scopubyr%2c%222020%22%2ct&amp;sl=0&amp;relpos=0&amp;citeCnt=2&amp;searchTerm=" TargetMode="External"/><Relationship Id="rId420" Type="http://schemas.openxmlformats.org/officeDocument/2006/relationships/hyperlink" Target="https://www.mdpi.com/2072-666X/11/7/658" TargetMode="External"/><Relationship Id="rId415" Type="http://schemas.openxmlformats.org/officeDocument/2006/relationships/hyperlink" Target="https://www.sciencedirect.com/science/article/pii/S2212827120314141" TargetMode="External"/><Relationship Id="rId414" Type="http://schemas.openxmlformats.org/officeDocument/2006/relationships/hyperlink" Target="https://www.sciencedirect.com/science/article/pii/S235214652030853X" TargetMode="External"/><Relationship Id="rId413" Type="http://schemas.openxmlformats.org/officeDocument/2006/relationships/hyperlink" Target="https://www.sciencedirect.com/science/article/abs/pii/S0959652620323106" TargetMode="External"/><Relationship Id="rId412" Type="http://schemas.openxmlformats.org/officeDocument/2006/relationships/hyperlink" Target="https://link.springer.com/article/10.1007/s00521-020-05436-y" TargetMode="External"/><Relationship Id="rId419" Type="http://schemas.openxmlformats.org/officeDocument/2006/relationships/hyperlink" Target="https://www.mdpi.com/2227-9717/8/5/585" TargetMode="External"/><Relationship Id="rId418" Type="http://schemas.openxmlformats.org/officeDocument/2006/relationships/hyperlink" Target="https://link-springer-com.am.e-nformation.ro/article/10.1007/s11301-020-00201-w" TargetMode="External"/><Relationship Id="rId417" Type="http://schemas.openxmlformats.org/officeDocument/2006/relationships/hyperlink" Target="https://www.ijcaonline.org/archives/volume176/number23/31340-2020920201" TargetMode="External"/><Relationship Id="rId416" Type="http://schemas.openxmlformats.org/officeDocument/2006/relationships/hyperlink" Target="https://www.sciencedirect.com/science/article/pii/S2666049020300244" TargetMode="External"/><Relationship Id="rId411" Type="http://schemas.openxmlformats.org/officeDocument/2006/relationships/hyperlink" Target="https://www.koreascience.or.kr/article/JAKO202029757857480.page" TargetMode="External"/><Relationship Id="rId410" Type="http://schemas.openxmlformats.org/officeDocument/2006/relationships/hyperlink" Target="https://www.sciencedirect.com/science/article/abs/pii/S0263224120302268" TargetMode="External"/><Relationship Id="rId206" Type="http://schemas.openxmlformats.org/officeDocument/2006/relationships/hyperlink" Target="https://link.springer.com/article/10.1007/s10163-019-00960-z" TargetMode="External"/><Relationship Id="rId327" Type="http://schemas.openxmlformats.org/officeDocument/2006/relationships/hyperlink" Target="https://apps-webofknowledge-com.am.e-nformation.ro/CitingArticles.do?product=WOS&amp;SID=F3f2zfrkG9uiui2ZdcB&amp;search_mode=CitingArticles&amp;parentProduct=WOS&amp;parentQid=26&amp;parentDoc=3&amp;REFID=516645030&amp;excludeEventConfig=ExcludeIfFromNonInterProduct" TargetMode="External"/><Relationship Id="rId448" Type="http://schemas.openxmlformats.org/officeDocument/2006/relationships/hyperlink" Target="https://link.springer.com/content/pdf/10.1007/s10843-019-00267-y.pdfM%20Hannibal%20-%20Journal%20of%20International%20Entrepreneurship,%202020%20-%20Springer" TargetMode="External"/><Relationship Id="rId205" Type="http://schemas.openxmlformats.org/officeDocument/2006/relationships/hyperlink" Target="https://www.sciencedirect.com/science/article/abs/pii/S0360319919332720" TargetMode="External"/><Relationship Id="rId326" Type="http://schemas.openxmlformats.org/officeDocument/2006/relationships/hyperlink" Target="https://apps-webofknowledge-com.am.e-nformation.ro/CitingArticles.do?product=WOS&amp;SID=F3f2zfrkG9uiui2ZdcB&amp;search_mode=CitingArticles&amp;parentProduct=WOS&amp;parentQid=26&amp;parentDoc=3&amp;REFID=516645030&amp;excludeEventConfig=ExcludeIfFromNonInterProduct" TargetMode="External"/><Relationship Id="rId447" Type="http://schemas.openxmlformats.org/officeDocument/2006/relationships/hyperlink" Target="http://cel.webofknowledge.com/full_record.do?product=CEL&amp;search_mode=CitingArticles&amp;qid=1&amp;SID=C6pujXXUE4ozKhmsUZy&amp;pReturnLink=&amp;pSrcDesc=&amp;page=1&amp;UT=WOS:000569367700170&amp;doc=2" TargetMode="External"/><Relationship Id="rId204" Type="http://schemas.openxmlformats.org/officeDocument/2006/relationships/hyperlink" Target="https://link.springer.com/article/10.1007/s10661-020-8135-3" TargetMode="External"/><Relationship Id="rId325" Type="http://schemas.openxmlformats.org/officeDocument/2006/relationships/hyperlink" Target="https://apps-webofknowledge-com.am.e-nformation.ro/CitingArticles.do?product=WOS&amp;SID=F3f2zfrkG9uiui2ZdcB&amp;search_mode=CitingArticles&amp;parentProduct=WOS&amp;parentQid=26&amp;parentDoc=3&amp;REFID=516645030&amp;excludeEventConfig=ExcludeIfFromNonInterProduct" TargetMode="External"/><Relationship Id="rId446" Type="http://schemas.openxmlformats.org/officeDocument/2006/relationships/hyperlink" Target="http://tesis.pucp.edu.pe/repositorio/handle/20.500.12404/16694" TargetMode="External"/><Relationship Id="rId203" Type="http://schemas.openxmlformats.org/officeDocument/2006/relationships/hyperlink" Target="https://www.3ciencias.com/articulos/articulo/valoracion-desechos-banano-y-cacao/" TargetMode="External"/><Relationship Id="rId324" Type="http://schemas.openxmlformats.org/officeDocument/2006/relationships/hyperlink" Target="https://link.springer.com/chapter/10.1007/978-3-030-58124-4_17" TargetMode="External"/><Relationship Id="rId445" Type="http://schemas.openxmlformats.org/officeDocument/2006/relationships/hyperlink" Target="https://search.proquest.com/openview/6de4ca703984d056e26ef29f0671da48/1?pq-origsite=gscholar&amp;cbl=18750&amp;diss=y" TargetMode="External"/><Relationship Id="rId209" Type="http://schemas.openxmlformats.org/officeDocument/2006/relationships/hyperlink" Target="https://www.sciencedirect.com/science/article/pii/S0308521X19310029?casa_token=mWQM6oY0n5YAAAAA:01EFnglhw8N3wrWeUpTrT_J_Mhfqf1A5Lk3yqhIYhiKzwOr4BkAMDDVEtNAgDlc9znc9MB34CvoK" TargetMode="External"/><Relationship Id="rId208" Type="http://schemas.openxmlformats.org/officeDocument/2006/relationships/hyperlink" Target="https://apps-webofknowledge-com.am.e-nformation.ro/full_record.do?product=WOS&amp;search_mode=CitingArticles&amp;qid=34&amp;SID=D4crjigssmygWTgOBIh&amp;page=4&amp;doc=36" TargetMode="External"/><Relationship Id="rId329" Type="http://schemas.openxmlformats.org/officeDocument/2006/relationships/hyperlink" Target="https://apps-webofknowledge-com.am.e-nformation.ro/CitingArticles.do?product=WOS&amp;SID=F3f2zfrkG9uiui2ZdcB&amp;search_mode=CitingArticles&amp;parentProduct=WOS&amp;parentQid=26&amp;parentDoc=6&amp;REFID=554567097&amp;excludeEventConfig=ExcludeIfFromNonInterProduct" TargetMode="External"/><Relationship Id="rId207" Type="http://schemas.openxmlformats.org/officeDocument/2006/relationships/hyperlink" Target="https://journals.sagepub.com/doi/full/10.1177/0734242X19894622" TargetMode="External"/><Relationship Id="rId328" Type="http://schemas.openxmlformats.org/officeDocument/2006/relationships/hyperlink" Target="https://apps-webofknowledge-com.am.e-nformation.ro/CitingArticles.do?product=WOS&amp;SID=F3f2zfrkG9uiui2ZdcB&amp;search_mode=CitingArticles&amp;parentProduct=WOS&amp;parentQid=26&amp;parentDoc=3&amp;REFID=516645030&amp;excludeEventConfig=ExcludeIfFromNonInterProduct" TargetMode="External"/><Relationship Id="rId449" Type="http://schemas.openxmlformats.org/officeDocument/2006/relationships/hyperlink" Target="http://cel.webofknowledge.com/InboundService.do?product=CEL&amp;Func=Frame&amp;SrcApp=Publons&amp;SrcAuth=Publons_CEL&amp;SID=F6NvPTbxLbB9gdBwBet&amp;customersID=Publons_CEL&amp;smartRedirect=yes&amp;mode=CitingArticles&amp;IsProductCode=Yes&amp;Init=Yes&amp;viewType=summary&amp;action=search&amp;UT=WOS%3A000319876400069" TargetMode="External"/><Relationship Id="rId440" Type="http://schemas.openxmlformats.org/officeDocument/2006/relationships/hyperlink" Target="https://www.koreascience.or.kr/article/JAKO202024758671275.page" TargetMode="External"/><Relationship Id="rId202" Type="http://schemas.openxmlformats.org/officeDocument/2006/relationships/hyperlink" Target="https://www.mdpi.com/1660-4601/17/6/1839" TargetMode="External"/><Relationship Id="rId323" Type="http://schemas.openxmlformats.org/officeDocument/2006/relationships/hyperlink" Target="https://www-scopus-com.am.e-nformation.ro/record/display.uri?eid=2-s2.0-85090708585&amp;origin=resultslist&amp;sort=plf-f&amp;src=s&amp;citedAuthorId=36543953200&amp;imp=t&amp;sid=c68207a8d9c09cab3b632d8c5d59eec6&amp;sot=cite&amp;sdt=cite&amp;cluster=scopubyr%2c%222020%22%2ct&amp;sl=0&amp;relpos=13&amp;citeCnt=0&amp;searchTerm=" TargetMode="External"/><Relationship Id="rId444" Type="http://schemas.openxmlformats.org/officeDocument/2006/relationships/hyperlink" Target="https://www.emerald.com/insight/content/doi/10.1108/JHOM-01-2020-0021/full/html" TargetMode="External"/><Relationship Id="rId201" Type="http://schemas.openxmlformats.org/officeDocument/2006/relationships/hyperlink" Target="https://www.mdpi.com/1996-1944/13/7/1497" TargetMode="External"/><Relationship Id="rId322" Type="http://schemas.openxmlformats.org/officeDocument/2006/relationships/hyperlink" Target="https://www-scopus-com.am.e-nformation.ro/record/display.uri?eid=2-s2.0-85097544112&amp;origin=resultslist&amp;sort=plf-f&amp;src=s&amp;citedAuthorId=36543953200&amp;imp=t&amp;sid=c68207a8d9c09cab3b632d8c5d59eec6&amp;sot=cite&amp;sdt=cite&amp;cluster=scopubyr%2c%222020%22%2ct&amp;sl=0&amp;relpos=11&amp;citeCnt=0&amp;searchTerm=" TargetMode="External"/><Relationship Id="rId443" Type="http://schemas.openxmlformats.org/officeDocument/2006/relationships/hyperlink" Target="https://www.mdpi.com/2071-1050/12/15/5977" TargetMode="External"/><Relationship Id="rId200" Type="http://schemas.openxmlformats.org/officeDocument/2006/relationships/hyperlink" Target="https://www.mdpi.com/2071-1050/12/8/3191" TargetMode="External"/><Relationship Id="rId321" Type="http://schemas.openxmlformats.org/officeDocument/2006/relationships/hyperlink" Target="https://www-scopus-com.am.e-nformation.ro/record/display.uri?eid=2-s2.0-85102486859&amp;origin=resultslist&amp;sort=plf-f&amp;src=s&amp;citedAuthorId=36543953200&amp;imp=t&amp;sid=c68207a8d9c09cab3b632d8c5d59eec6&amp;sot=cite&amp;sdt=cite&amp;cluster=scopubyr%2c%222020%22%2ct&amp;sl=0&amp;relpos=9&amp;citeCnt=0&amp;searchTerm=" TargetMode="External"/><Relationship Id="rId442" Type="http://schemas.openxmlformats.org/officeDocument/2006/relationships/hyperlink" Target="http://cel.webofknowledge.com/full_record.do?product=CEL&amp;search_mode=CitingArticles&amp;qid=1&amp;SID=E2m6AD14ElxQXGhQDc7&amp;pReturnLink=&amp;pSrcDesc=&amp;page=1&amp;UT=WOS:000435283800022&amp;doc=2" TargetMode="External"/><Relationship Id="rId320" Type="http://schemas.openxmlformats.org/officeDocument/2006/relationships/hyperlink" Target="https://www-scopus-com.am.e-nformation.ro/record/display.uri?eid=2-s2.0-85092206074&amp;origin=resultslist&amp;sort=plf-f&amp;src=s&amp;citedAuthorId=36543953200&amp;imp=t&amp;sid=c68207a8d9c09cab3b632d8c5d59eec6&amp;sot=cite&amp;sdt=cite&amp;cluster=scopubyr%2c%222020%22%2ct&amp;sl=0&amp;relpos=4&amp;citeCnt=0&amp;searchTerm=" TargetMode="External"/><Relationship Id="rId441" Type="http://schemas.openxmlformats.org/officeDocument/2006/relationships/hyperlink" Target="https://link.springer.com/article/10.1007/s11277-020-07379-y" TargetMode="External"/><Relationship Id="rId316" Type="http://schemas.openxmlformats.org/officeDocument/2006/relationships/hyperlink" Target="https://www.sciencedirect.com/science/article/abs/pii/S0959652620323106" TargetMode="External"/><Relationship Id="rId437" Type="http://schemas.openxmlformats.org/officeDocument/2006/relationships/hyperlink" Target="https://apps-webofknowledge-com.am.e-nformation.ro/full_record.do?product=WOS&amp;search_mode=CitingArticles&amp;qid=7&amp;SID=E4rDb4Vo8clU4Y7vLz8&amp;page=1&amp;doc=2" TargetMode="External"/><Relationship Id="rId315" Type="http://schemas.openxmlformats.org/officeDocument/2006/relationships/hyperlink" Target="http://journal.iepa.ir/article_120436_e576ff2caf722ad18a5f4556b2cfa892.pdf" TargetMode="External"/><Relationship Id="rId436" Type="http://schemas.openxmlformats.org/officeDocument/2006/relationships/hyperlink" Target="https://www.mdpi.com/2412-3811/5/5/42" TargetMode="External"/><Relationship Id="rId314" Type="http://schemas.openxmlformats.org/officeDocument/2006/relationships/hyperlink" Target="http://www.faimajournal.ro/full_issue/26.%20INTERIOR%20Revista%20FAIMA%20Vol%208%20-%20Issue%201%20%5bMarch%202020%5d.pdf" TargetMode="External"/><Relationship Id="rId435" Type="http://schemas.openxmlformats.org/officeDocument/2006/relationships/hyperlink" Target="https://doi.org/10.3390/infrastructures5050042" TargetMode="External"/><Relationship Id="rId313" Type="http://schemas.openxmlformats.org/officeDocument/2006/relationships/hyperlink" Target="http://pasca.unhas.ac.id/ojs/index.php/ijesca/article/view/2693" TargetMode="External"/><Relationship Id="rId434" Type="http://schemas.openxmlformats.org/officeDocument/2006/relationships/hyperlink" Target="http://dx.doi.org/10.1109/AQTR.2010.5520661" TargetMode="External"/><Relationship Id="rId319" Type="http://schemas.openxmlformats.org/officeDocument/2006/relationships/hyperlink" Target="https://apps-webofknowledge-com.am.e-nformation.ro/CitingArticles.do?product=WOS&amp;SID=F3f2zfrkG9uiui2ZdcB&amp;search_mode=CitingArticles&amp;parentProduct=WOS&amp;parentQid=26&amp;parentDoc=2&amp;REFID=513057767&amp;excludeEventConfig=ExcludeIfFromNonInterProduct" TargetMode="External"/><Relationship Id="rId318" Type="http://schemas.openxmlformats.org/officeDocument/2006/relationships/hyperlink" Target="http://apps.webofknowledge.com.am.e-nformation.ro/CitingArticles.do?product=WOS&amp;SID=D539KIRh4jKH71M4Ecn&amp;search_mode=CitingArticles&amp;parentProduct=WOS&amp;parentQid=3&amp;parentDoc=2&amp;REFID=513057767&amp;excludeEventConfig=ExcludeIfFromNonInterProduct" TargetMode="External"/><Relationship Id="rId439" Type="http://schemas.openxmlformats.org/officeDocument/2006/relationships/hyperlink" Target="http://www.kspse.org/xml/25016/25016.pdf" TargetMode="External"/><Relationship Id="rId317" Type="http://schemas.openxmlformats.org/officeDocument/2006/relationships/hyperlink" Target="https://apps-webofknowledge-com.am.e-nformation.ro/CitingArticles.do?product=WOS&amp;SID=F3f2zfrkG9uiui2ZdcB&amp;search_mode=CitingArticles&amp;parentProduct=WOS&amp;parentQid=26&amp;parentDoc=1&amp;REFID=93098349&amp;excludeEventConfig=ExcludeIfFromNonInterProduct" TargetMode="External"/><Relationship Id="rId438" Type="http://schemas.openxmlformats.org/officeDocument/2006/relationships/hyperlink" Target="https://www.sciencedirect.com/science/article/pii/S2214785320327620" TargetMode="External"/><Relationship Id="rId312" Type="http://schemas.openxmlformats.org/officeDocument/2006/relationships/hyperlink" Target="https://www.emerald.com/insight/content/doi/10.1108/TQM-02-2020-0034/full/html" TargetMode="External"/><Relationship Id="rId433" Type="http://schemas.openxmlformats.org/officeDocument/2006/relationships/hyperlink" Target="https://www.mdpi.com/2227-9717/8/11/1384/htm" TargetMode="External"/><Relationship Id="rId311" Type="http://schemas.openxmlformats.org/officeDocument/2006/relationships/hyperlink" Target="https://www.amfiteatrueconomic.ro/temp/Revista_nr_54.pdf" TargetMode="External"/><Relationship Id="rId432" Type="http://schemas.openxmlformats.org/officeDocument/2006/relationships/hyperlink" Target="https://www.learntechlib.org/p/216977/" TargetMode="External"/><Relationship Id="rId310" Type="http://schemas.openxmlformats.org/officeDocument/2006/relationships/hyperlink" Target="https://www.ceeol.com/search/article-detail?id=851868" TargetMode="External"/><Relationship Id="rId431" Type="http://schemas.openxmlformats.org/officeDocument/2006/relationships/hyperlink" Target="https://doi.org/10.2478/aucts-2014-0004" TargetMode="External"/><Relationship Id="rId430" Type="http://schemas.openxmlformats.org/officeDocument/2006/relationships/hyperlink" Target="https://www.sciencedirect.com/science/article/abs/pii/S1434841120306828?via%3Dihub"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osim.ro/wp-content/uploads/Publicatii-OSIM/BOPI-Inventii/2020/bopi_inv_05_2020.pdf" TargetMode="External"/><Relationship Id="rId2" Type="http://schemas.openxmlformats.org/officeDocument/2006/relationships/hyperlink" Target="https://osim.ro/wp-content/uploads/Publicatii-OSIM/BOPI-Inventii/2020/bopi_inv_07_2020.pdf" TargetMode="External"/><Relationship Id="rId3" Type="http://schemas.openxmlformats.org/officeDocument/2006/relationships/hyperlink" Target="https://osim.ro/wp-content/uploads/Publicatii-OSIM/BOPI-Inventii/2020/bopi_inv_05_2020.pdf" TargetMode="External"/><Relationship Id="rId4" Type="http://schemas.openxmlformats.org/officeDocument/2006/relationships/hyperlink" Target="https://osim.ro/wp-content/uploads/Publicatii-OSIM/BOPI-Inventii/2020/bopi_inv_07_2020.pdf" TargetMode="External"/><Relationship Id="rId5"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www.revtn.ro/index.php/revtn/about/editorialTeam" TargetMode="External"/><Relationship Id="rId2" Type="http://schemas.openxmlformats.org/officeDocument/2006/relationships/hyperlink" Target="http://www.science-gate.com/IJAAS/EditorialBoard.html" TargetMode="External"/><Relationship Id="rId3" Type="http://schemas.openxmlformats.org/officeDocument/2006/relationships/hyperlink" Target="http://166.62.7.99/journal/JEMM/indexing.html" TargetMode="External"/><Relationship Id="rId4" Type="http://schemas.openxmlformats.org/officeDocument/2006/relationships/hyperlink" Target="https://scientificarray.org/ijgt/editorial-board/" TargetMode="External"/><Relationship Id="rId9" Type="http://schemas.openxmlformats.org/officeDocument/2006/relationships/hyperlink" Target="https://www.srac.ro/calitatea/en/advisory_board.html" TargetMode="External"/><Relationship Id="rId5" Type="http://schemas.openxmlformats.org/officeDocument/2006/relationships/hyperlink" Target="http://www.scirea.org/journal/EditorialBoard?JournalID=43000" TargetMode="External"/><Relationship Id="rId6" Type="http://schemas.openxmlformats.org/officeDocument/2006/relationships/hyperlink" Target="http://www.scirea.org/journal/EditorialBoard?JournalID=45000" TargetMode="External"/><Relationship Id="rId7" Type="http://schemas.openxmlformats.org/officeDocument/2006/relationships/hyperlink" Target="http://www.degruyter.com/view/j/aucts" TargetMode="External"/><Relationship Id="rId8" Type="http://schemas.openxmlformats.org/officeDocument/2006/relationships/hyperlink" Target="https://pjms.zim.pcz.pl/resources/html/cms/SCIENTIFICCOUNCIL" TargetMode="External"/><Relationship Id="rId31" Type="http://schemas.openxmlformats.org/officeDocument/2006/relationships/hyperlink" Target="http://www.mnmk.ro/colegiu.php" TargetMode="External"/><Relationship Id="rId30" Type="http://schemas.openxmlformats.org/officeDocument/2006/relationships/hyperlink" Target="http://ojs.usp-pl.com/index.php/Modern-Management-Forum/about/editorialTeam" TargetMode="External"/><Relationship Id="rId33" Type="http://schemas.openxmlformats.org/officeDocument/2006/relationships/hyperlink" Target="http://www.rmee.org/editorial_board.htm" TargetMode="External"/><Relationship Id="rId32" Type="http://schemas.openxmlformats.org/officeDocument/2006/relationships/hyperlink" Target="https://jeeeccs.net/index.php/journal/about/editorialBoardStatic" TargetMode="External"/><Relationship Id="rId35" Type="http://schemas.openxmlformats.org/officeDocument/2006/relationships/drawing" Target="../drawings/drawing15.xml"/><Relationship Id="rId34" Type="http://schemas.openxmlformats.org/officeDocument/2006/relationships/hyperlink" Target="http://sceco.ub.ro/index.php/SCECO/about/editorialTeam" TargetMode="External"/><Relationship Id="rId20" Type="http://schemas.openxmlformats.org/officeDocument/2006/relationships/hyperlink" Target="http://jeeeccs.net/index.php/journal/about/editorialBoardStatic" TargetMode="External"/><Relationship Id="rId22" Type="http://schemas.openxmlformats.org/officeDocument/2006/relationships/hyperlink" Target="http://revtn.ro/index.php/revtn/about/editorialTeam" TargetMode="External"/><Relationship Id="rId21" Type="http://schemas.openxmlformats.org/officeDocument/2006/relationships/hyperlink" Target="http://jeeeccs.net/index.php/journal/index" TargetMode="External"/><Relationship Id="rId24" Type="http://schemas.openxmlformats.org/officeDocument/2006/relationships/hyperlink" Target="https://ijomam.com/editorial-board/" TargetMode="External"/><Relationship Id="rId23" Type="http://schemas.openxmlformats.org/officeDocument/2006/relationships/hyperlink" Target="https://jes.utm.md/editorial-board/" TargetMode="External"/><Relationship Id="rId26" Type="http://schemas.openxmlformats.org/officeDocument/2006/relationships/hyperlink" Target="http://www.rmci.ase.ro/" TargetMode="External"/><Relationship Id="rId25" Type="http://schemas.openxmlformats.org/officeDocument/2006/relationships/hyperlink" Target="http://www.davidpublisher.com/index.php/Home/Journal/detail?journalid=44&amp;jx=ps&amp;cont=editorial" TargetMode="External"/><Relationship Id="rId28" Type="http://schemas.openxmlformats.org/officeDocument/2006/relationships/hyperlink" Target="http://www.cedc.ro/pages/english/conference-and-journal/msd-journal/editorial-board.php" TargetMode="External"/><Relationship Id="rId27" Type="http://schemas.openxmlformats.org/officeDocument/2006/relationships/hyperlink" Target="http://www.managementgeneral.ro/" TargetMode="External"/><Relationship Id="rId29" Type="http://schemas.openxmlformats.org/officeDocument/2006/relationships/hyperlink" Target="http://www.davidpublisher.org/index.php/Home/Journal/detail?journalid=7&amp;jx=MS&amp;cont=editorial" TargetMode="External"/><Relationship Id="rId11" Type="http://schemas.openxmlformats.org/officeDocument/2006/relationships/hyperlink" Target="https://www.mdpi.com/journal/safety/editors" TargetMode="External"/><Relationship Id="rId10" Type="http://schemas.openxmlformats.org/officeDocument/2006/relationships/hyperlink" Target="https://www.mdpi.com/journal/sustainability" TargetMode="External"/><Relationship Id="rId13" Type="http://schemas.openxmlformats.org/officeDocument/2006/relationships/hyperlink" Target="https://www.igi-global.com/journal/international-journal-quality-control-standards/220802" TargetMode="External"/><Relationship Id="rId12" Type="http://schemas.openxmlformats.org/officeDocument/2006/relationships/hyperlink" Target="http://revtn.ro/_legacy/editorial-board.htm" TargetMode="External"/><Relationship Id="rId15" Type="http://schemas.openxmlformats.org/officeDocument/2006/relationships/hyperlink" Target="https://www.igi-global.com/journal/international-journal-quality-control-standards/220802" TargetMode="External"/><Relationship Id="rId14" Type="http://schemas.openxmlformats.org/officeDocument/2006/relationships/hyperlink" Target="https://www.igi-global.com/journal/international-journal-quality-assurance-engineering/41026" TargetMode="External"/><Relationship Id="rId17" Type="http://schemas.openxmlformats.org/officeDocument/2006/relationships/hyperlink" Target="https://content.sciendo.com/view/journals/aucts/aucts-overview.xml?tab_body=overview" TargetMode="External"/><Relationship Id="rId16" Type="http://schemas.openxmlformats.org/officeDocument/2006/relationships/hyperlink" Target="https://www.mdpi.com/journal/risks/special_issues/advances_in_sustainable_risk_management" TargetMode="External"/><Relationship Id="rId19" Type="http://schemas.openxmlformats.org/officeDocument/2006/relationships/hyperlink" Target="http://www.rmee.org/" TargetMode="External"/><Relationship Id="rId18" Type="http://schemas.openxmlformats.org/officeDocument/2006/relationships/hyperlink" Target="https://content.sciendo.com/view/journals/aucts/aucts-overview.xml?tab_body=editorialContent-75079"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editorialmanager.com/jamt/default.aspx" TargetMode="External"/><Relationship Id="rId2" Type="http://schemas.openxmlformats.org/officeDocument/2006/relationships/hyperlink" Target="http://mdpi.com/journal/Sensors" TargetMode="External"/><Relationship Id="rId3" Type="http://schemas.openxmlformats.org/officeDocument/2006/relationships/hyperlink" Target="http://ditdo.in/cjast" TargetMode="External"/><Relationship Id="rId4" Type="http://schemas.openxmlformats.org/officeDocument/2006/relationships/hyperlink" Target="https://www.journalcjast.com/index.php/CJAST/about" TargetMode="External"/><Relationship Id="rId9" Type="http://schemas.openxmlformats.org/officeDocument/2006/relationships/hyperlink" Target="https://www.mdpi.com/journal/materials" TargetMode="External"/><Relationship Id="rId5" Type="http://schemas.openxmlformats.org/officeDocument/2006/relationships/hyperlink" Target="https://www.mdpi.com/journal/applsci" TargetMode="External"/><Relationship Id="rId6" Type="http://schemas.openxmlformats.org/officeDocument/2006/relationships/hyperlink" Target="https://www.mdpi.com/journal/materials" TargetMode="External"/><Relationship Id="rId7" Type="http://schemas.openxmlformats.org/officeDocument/2006/relationships/hyperlink" Target="https://www.mdpi.com/journal/applsci" TargetMode="External"/><Relationship Id="rId8" Type="http://schemas.openxmlformats.org/officeDocument/2006/relationships/hyperlink" Target="https://www.mdpi.com/journal/materials" TargetMode="External"/><Relationship Id="rId40" Type="http://schemas.openxmlformats.org/officeDocument/2006/relationships/hyperlink" Target="https://www.mdpi.com/journal/data/indexing" TargetMode="External"/><Relationship Id="rId42" Type="http://schemas.openxmlformats.org/officeDocument/2006/relationships/hyperlink" Target="https://ascelibrary.org/journal/jupddm" TargetMode="External"/><Relationship Id="rId41" Type="http://schemas.openxmlformats.org/officeDocument/2006/relationships/hyperlink" Target="https://ascelibrary.org/journal/jupddm" TargetMode="External"/><Relationship Id="rId44" Type="http://schemas.openxmlformats.org/officeDocument/2006/relationships/hyperlink" Target="https://content.sciendo.com/view/journals/foli/foli-overview.xml?tab_body=editorialContent-68844" TargetMode="External"/><Relationship Id="rId43" Type="http://schemas.openxmlformats.org/officeDocument/2006/relationships/hyperlink" Target="https://www.mdpi.com/journal/sustainability" TargetMode="External"/><Relationship Id="rId46" Type="http://schemas.openxmlformats.org/officeDocument/2006/relationships/hyperlink" Target="https://www.mdpi.com/journal/materials" TargetMode="External"/><Relationship Id="rId45" Type="http://schemas.openxmlformats.org/officeDocument/2006/relationships/hyperlink" Target="http://www.rmee.org/" TargetMode="External"/><Relationship Id="rId48" Type="http://schemas.openxmlformats.org/officeDocument/2006/relationships/hyperlink" Target="https://www.mdpi.com/journal/sustainability" TargetMode="External"/><Relationship Id="rId47" Type="http://schemas.openxmlformats.org/officeDocument/2006/relationships/hyperlink" Target="https://www.mdpi.com/journal/energies" TargetMode="External"/><Relationship Id="rId49" Type="http://schemas.openxmlformats.org/officeDocument/2006/relationships/hyperlink" Target="http://www.mdpi.com/journal/instruments/" TargetMode="External"/><Relationship Id="rId31" Type="http://schemas.openxmlformats.org/officeDocument/2006/relationships/hyperlink" Target="https://www.mdpi.com/journal/sustainability" TargetMode="External"/><Relationship Id="rId30" Type="http://schemas.openxmlformats.org/officeDocument/2006/relationships/hyperlink" Target="https://www.mdpi.com/journal/sustainability" TargetMode="External"/><Relationship Id="rId33" Type="http://schemas.openxmlformats.org/officeDocument/2006/relationships/hyperlink" Target="http://../LC/Downloads/reviewer-credits-lucicioc%20(1).pdf" TargetMode="External"/><Relationship Id="rId32" Type="http://schemas.openxmlformats.org/officeDocument/2006/relationships/hyperlink" Target="http://../LC/Downloads/safety-07-00007%20(1).pdf" TargetMode="External"/><Relationship Id="rId35" Type="http://schemas.openxmlformats.org/officeDocument/2006/relationships/hyperlink" Target="https://www.mdpi.com/journal/sustainability" TargetMode="External"/><Relationship Id="rId34" Type="http://schemas.openxmlformats.org/officeDocument/2006/relationships/hyperlink" Target="https://www.mdpi.com/journal/sustainability" TargetMode="External"/><Relationship Id="rId37" Type="http://schemas.openxmlformats.org/officeDocument/2006/relationships/hyperlink" Target="https://www.mdpi.com/journal/mathematics/indexing" TargetMode="External"/><Relationship Id="rId36" Type="http://schemas.openxmlformats.org/officeDocument/2006/relationships/hyperlink" Target="https://www.mdpi.com/journal/sustainability" TargetMode="External"/><Relationship Id="rId39" Type="http://schemas.openxmlformats.org/officeDocument/2006/relationships/hyperlink" Target="https://www.mdpi.com/journal/applsci/indexing" TargetMode="External"/><Relationship Id="rId38" Type="http://schemas.openxmlformats.org/officeDocument/2006/relationships/hyperlink" Target="https://www.mdpi.com/journal/mathematics/indexing" TargetMode="External"/><Relationship Id="rId20" Type="http://schemas.openxmlformats.org/officeDocument/2006/relationships/hyperlink" Target="http://itqm-meeting.org/2021/" TargetMode="External"/><Relationship Id="rId22" Type="http://schemas.openxmlformats.org/officeDocument/2006/relationships/hyperlink" Target="https://www.journals.elsevier.com/journal-of-cleaner-production" TargetMode="External"/><Relationship Id="rId21" Type="http://schemas.openxmlformats.org/officeDocument/2006/relationships/hyperlink" Target="https://www.mdpi.com/journal/materials" TargetMode="External"/><Relationship Id="rId24" Type="http://schemas.openxmlformats.org/officeDocument/2006/relationships/hyperlink" Target="https://www.springer.com/journal/42452" TargetMode="External"/><Relationship Id="rId23" Type="http://schemas.openxmlformats.org/officeDocument/2006/relationships/hyperlink" Target="https://www.springer.com/journal/12540" TargetMode="External"/><Relationship Id="rId26" Type="http://schemas.openxmlformats.org/officeDocument/2006/relationships/hyperlink" Target="https://www.newtech2020.ugal.ro/" TargetMode="External"/><Relationship Id="rId25" Type="http://schemas.openxmlformats.org/officeDocument/2006/relationships/hyperlink" Target="https://www.mdpi.com/journal/metals" TargetMode="External"/><Relationship Id="rId28" Type="http://schemas.openxmlformats.org/officeDocument/2006/relationships/hyperlink" Target="https://www.mdpi.com/journal/applsci" TargetMode="External"/><Relationship Id="rId27" Type="http://schemas.openxmlformats.org/officeDocument/2006/relationships/hyperlink" Target="https://www.mdpi.com/journal/materials" TargetMode="External"/><Relationship Id="rId29" Type="http://schemas.openxmlformats.org/officeDocument/2006/relationships/hyperlink" Target="http://www.mdpi.com/journal/metals/" TargetMode="External"/><Relationship Id="rId11" Type="http://schemas.openxmlformats.org/officeDocument/2006/relationships/hyperlink" Target="https://www.mdpi.com/journal/applsci" TargetMode="External"/><Relationship Id="rId10" Type="http://schemas.openxmlformats.org/officeDocument/2006/relationships/hyperlink" Target="https://www.mdpi.com/journal/materials" TargetMode="External"/><Relationship Id="rId13" Type="http://schemas.openxmlformats.org/officeDocument/2006/relationships/hyperlink" Target="https://ccsea2020.org/ncom/committee.html" TargetMode="External"/><Relationship Id="rId12" Type="http://schemas.openxmlformats.org/officeDocument/2006/relationships/hyperlink" Target="https://www.mdpi.com/journal/mathematics" TargetMode="External"/><Relationship Id="rId15" Type="http://schemas.openxmlformats.org/officeDocument/2006/relationships/hyperlink" Target="https://ccseit2020.org/cnsa/committee.html" TargetMode="External"/><Relationship Id="rId14" Type="http://schemas.openxmlformats.org/officeDocument/2006/relationships/hyperlink" Target="https://acsty2020.org/committee.html" TargetMode="External"/><Relationship Id="rId17" Type="http://schemas.openxmlformats.org/officeDocument/2006/relationships/hyperlink" Target="https://acsit2020.org/program.html" TargetMode="External"/><Relationship Id="rId16" Type="http://schemas.openxmlformats.org/officeDocument/2006/relationships/hyperlink" Target="https://icaita2020.org/asuc/committee.html" TargetMode="External"/><Relationship Id="rId19" Type="http://schemas.openxmlformats.org/officeDocument/2006/relationships/hyperlink" Target="http://www.horacongress.com/hora2020/HORA2020_Accepted_Papers.pdf" TargetMode="External"/><Relationship Id="rId18" Type="http://schemas.openxmlformats.org/officeDocument/2006/relationships/hyperlink" Target="https://cse2020.org/scom/committee.html" TargetMode="External"/><Relationship Id="rId62" Type="http://schemas.openxmlformats.org/officeDocument/2006/relationships/drawing" Target="../drawings/drawing16.xml"/><Relationship Id="rId61" Type="http://schemas.openxmlformats.org/officeDocument/2006/relationships/hyperlink" Target="https://www.lobbyart-anthropology.ro/Anthropology--and--Communication.php" TargetMode="External"/><Relationship Id="rId60" Type="http://schemas.openxmlformats.org/officeDocument/2006/relationships/hyperlink" Target="https://jes.utm.md/" TargetMode="External"/><Relationship Id="rId51" Type="http://schemas.openxmlformats.org/officeDocument/2006/relationships/hyperlink" Target="http://www.cosme.ro/en/info.html" TargetMode="External"/><Relationship Id="rId50" Type="http://schemas.openxmlformats.org/officeDocument/2006/relationships/hyperlink" Target="http://www.cosme.ro/en/info.html" TargetMode="External"/><Relationship Id="rId53" Type="http://schemas.openxmlformats.org/officeDocument/2006/relationships/hyperlink" Target="https://www.journals.elsevier.com/computers-and-electronics-in-agriculture" TargetMode="External"/><Relationship Id="rId52" Type="http://schemas.openxmlformats.org/officeDocument/2006/relationships/hyperlink" Target="http://www.cosme.ro/en/index.html" TargetMode="External"/><Relationship Id="rId55" Type="http://schemas.openxmlformats.org/officeDocument/2006/relationships/hyperlink" Target="https://www.mdpi.com/journal/materials" TargetMode="External"/><Relationship Id="rId54" Type="http://schemas.openxmlformats.org/officeDocument/2006/relationships/hyperlink" Target="https://www.armyacademy.ro/engleza/kbo_archive.php" TargetMode="External"/><Relationship Id="rId57" Type="http://schemas.openxmlformats.org/officeDocument/2006/relationships/hyperlink" Target="http://conferinta.management.ase.ro/previous-conferences/" TargetMode="External"/><Relationship Id="rId56" Type="http://schemas.openxmlformats.org/officeDocument/2006/relationships/hyperlink" Target="https://www.mdpi.com/journal/metals" TargetMode="External"/><Relationship Id="rId59" Type="http://schemas.openxmlformats.org/officeDocument/2006/relationships/hyperlink" Target="http://www.academicstar.us/journalsshow.asp?ArtID=371&amp;showa=showuser" TargetMode="External"/><Relationship Id="rId58" Type="http://schemas.openxmlformats.org/officeDocument/2006/relationships/hyperlink" Target="http://ecai.ro/conference-program--proceedings"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ite.conferences.ulbsibiu.ro/inec/en/" TargetMode="External"/><Relationship Id="rId2" Type="http://schemas.openxmlformats.org/officeDocument/2006/relationships/hyperlink" Target="https://www.edass.org/section/international-conference/" TargetMode="External"/><Relationship Id="rId3" Type="http://schemas.openxmlformats.org/officeDocument/2006/relationships/hyperlink" Target="https://icematerialsci.com/organizing-committee-member/prof-dan-dobrot/2313" TargetMode="External"/><Relationship Id="rId4" Type="http://schemas.openxmlformats.org/officeDocument/2006/relationships/hyperlink" Target="https://2020.iccsa.org/workshops.html" TargetMode="External"/><Relationship Id="rId9" Type="http://schemas.openxmlformats.org/officeDocument/2006/relationships/hyperlink" Target="https://www.lobbyart-anthropology.ro/Anthropology--and--Communication.php" TargetMode="External"/><Relationship Id="rId5" Type="http://schemas.openxmlformats.org/officeDocument/2006/relationships/hyperlink" Target="http://conference.rmee.org/" TargetMode="External"/><Relationship Id="rId6" Type="http://schemas.openxmlformats.org/officeDocument/2006/relationships/hyperlink" Target="https://www.lobbyart-anthropology.ro/Anthropology--and--Communication.php" TargetMode="External"/><Relationship Id="rId7" Type="http://schemas.openxmlformats.org/officeDocument/2006/relationships/hyperlink" Target="https://www.lobbyart-anthropology.ro/Anthropology--and--Communication.php" TargetMode="External"/><Relationship Id="rId8" Type="http://schemas.openxmlformats.org/officeDocument/2006/relationships/hyperlink" Target="https://modtech.ro/conference/ModTech2020_Presentation.php" TargetMode="External"/><Relationship Id="rId11" Type="http://schemas.openxmlformats.org/officeDocument/2006/relationships/hyperlink" Target="https://www.lobbyart-anthropology.ro/Anthropology--and--Communication.php" TargetMode="External"/><Relationship Id="rId10" Type="http://schemas.openxmlformats.org/officeDocument/2006/relationships/hyperlink" Target="https://ice-usv44.webnode.ro/ice-usv-edition-iv/" TargetMode="External"/><Relationship Id="rId12"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s://ec.europa.eu/programmes/erasmus-plus/sites/default/files/call2020ka229-school-exchange-application_en.pdf" TargetMode="External"/><Relationship Id="rId2" Type="http://schemas.openxmlformats.org/officeDocument/2006/relationships/hyperlink" Target="https://www.eacea.ec.europa.eu/index_en%20%20Rezultat%20conforma%20anexa%203" TargetMode="External"/><Relationship Id="rId3" Type="http://schemas.openxmlformats.org/officeDocument/2006/relationships/hyperlink" Target="https://www.eacea.ec.europa.eu/%20Rezultat%20conforma%20anexa%203" TargetMode="External"/><Relationship Id="rId4" Type="http://schemas.openxmlformats.org/officeDocument/2006/relationships/hyperlink" Target="https://www.erasmusplus.ro/library/Superior/2020/Rezultate_selectie_KA203_2020.pdf" TargetMode="External"/><Relationship Id="rId9" Type="http://schemas.openxmlformats.org/officeDocument/2006/relationships/hyperlink" Target="https://www.eacea.ec.europa.eu/" TargetMode="External"/><Relationship Id="rId5" Type="http://schemas.openxmlformats.org/officeDocument/2006/relationships/hyperlink" Target="https://cercetare.ulbsibiu.ro/ro/infrastructura-de-cercetare/proiecte-de-cercetare/proiecte-internationale/" TargetMode="External"/><Relationship Id="rId6" Type="http://schemas.openxmlformats.org/officeDocument/2006/relationships/hyperlink" Target="http://sepie.es/doc/convocatoria/2020/resoluciones/febrero21/anexo_iii_apartado_1.pdf" TargetMode="External"/><Relationship Id="rId7" Type="http://schemas.openxmlformats.org/officeDocument/2006/relationships/hyperlink" Target="http://www.erasmusplus.ro/" TargetMode="External"/><Relationship Id="rId8" Type="http://schemas.openxmlformats.org/officeDocument/2006/relationships/hyperlink" Target="https://www.eacea.ec.europa.eu/" TargetMode="External"/><Relationship Id="rId11" Type="http://schemas.openxmlformats.org/officeDocument/2006/relationships/hyperlink" Target="https://dih2-external.fundingbox.com/signin" TargetMode="External"/><Relationship Id="rId10" Type="http://schemas.openxmlformats.org/officeDocument/2006/relationships/hyperlink" Target="https://ec.europa.eu/info/funding-tenders/opportunities/portal/screen/home" TargetMode="External"/><Relationship Id="rId13" Type="http://schemas.openxmlformats.org/officeDocument/2006/relationships/hyperlink" Target="https://cercetare.ulbsibiu.ro/ro/infrastructura-de-cercetare/proiecte-de-cercetare/proiecte-internationale/" TargetMode="External"/><Relationship Id="rId12" Type="http://schemas.openxmlformats.org/officeDocument/2006/relationships/hyperlink" Target="https://cercetare.ulbsibiu.ro/ro/infrastructura-de-cercetare/proiecte-de-cercetare/proiecte-internationale/" TargetMode="External"/><Relationship Id="rId15" Type="http://schemas.openxmlformats.org/officeDocument/2006/relationships/hyperlink" Target="https://ec.europa.eu/info/funding-tenders/opportunities/portal/screen/home" TargetMode="External"/><Relationship Id="rId14" Type="http://schemas.openxmlformats.org/officeDocument/2006/relationships/hyperlink" Target="https://ec.europa.eu/info/funding-tenders/opportunities/portal/screen/home" TargetMode="External"/><Relationship Id="rId17" Type="http://schemas.openxmlformats.org/officeDocument/2006/relationships/hyperlink" Target="https://dih2-external.fundingbox.com/signin" TargetMode="External"/><Relationship Id="rId16" Type="http://schemas.openxmlformats.org/officeDocument/2006/relationships/hyperlink" Target="https://www.adr.gov.ro/emisarii-digitalizarii-digital-innovation-hubsau-fost-selectati/" TargetMode="External"/><Relationship Id="rId18"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40" Type="http://schemas.openxmlformats.org/officeDocument/2006/relationships/hyperlink" Target="https://doi.org/10.2174/0929867327666200227152150" TargetMode="External"/><Relationship Id="rId20" Type="http://schemas.openxmlformats.org/officeDocument/2006/relationships/hyperlink" Target="https://apps-webofknowledge-com.am.e-nformation.ro/full_record.do?product=WOS&amp;search_mode=GeneralSearch&amp;qid=10&amp;SID=D5fv1Wte5k4tQgkxVGO&amp;page=1&amp;doc=1&amp;cacheurlFromRightClick=no" TargetMode="External"/><Relationship Id="rId41" Type="http://schemas.openxmlformats.org/officeDocument/2006/relationships/drawing" Target="../drawings/drawing2.xml"/><Relationship Id="rId22" Type="http://schemas.openxmlformats.org/officeDocument/2006/relationships/hyperlink" Target="https://www.mdpi.com/2071-1050/12/11/4435" TargetMode="External"/><Relationship Id="rId21" Type="http://schemas.openxmlformats.org/officeDocument/2006/relationships/hyperlink" Target="https://www.mdpi.com/2071-1050/12/5/1985" TargetMode="External"/><Relationship Id="rId24" Type="http://schemas.openxmlformats.org/officeDocument/2006/relationships/hyperlink" Target="https://www.sciencedirect.com/science/article/abs/pii/S0167739X19306351" TargetMode="External"/><Relationship Id="rId23" Type="http://schemas.openxmlformats.org/officeDocument/2006/relationships/hyperlink" Target="https://doi.org/10.3390/su12114435" TargetMode="External"/><Relationship Id="rId1" Type="http://schemas.openxmlformats.org/officeDocument/2006/relationships/hyperlink" Target="https://www.mdpi.com/2073-4360/12/2/467" TargetMode="External"/><Relationship Id="rId2" Type="http://schemas.openxmlformats.org/officeDocument/2006/relationships/hyperlink" Target="http://doi.org/10.3390/polym12020467" TargetMode="External"/><Relationship Id="rId3" Type="http://schemas.openxmlformats.org/officeDocument/2006/relationships/hyperlink" Target="https://www.sciencedirect.com/science/article/pii/S0959652620311884" TargetMode="External"/><Relationship Id="rId4" Type="http://schemas.openxmlformats.org/officeDocument/2006/relationships/hyperlink" Target="http://doi.org/10.1016/j.jclepro.2020.121141" TargetMode="External"/><Relationship Id="rId9" Type="http://schemas.openxmlformats.org/officeDocument/2006/relationships/hyperlink" Target="https://www.mdpi.com/2073-4360/12/9/1978" TargetMode="External"/><Relationship Id="rId26" Type="http://schemas.openxmlformats.org/officeDocument/2006/relationships/hyperlink" Target="https://www.mdpi.com/2073-4360/12/9/1978" TargetMode="External"/><Relationship Id="rId25" Type="http://schemas.openxmlformats.org/officeDocument/2006/relationships/hyperlink" Target="https://www.mdpi.com/2071-1050/12/23/10208" TargetMode="External"/><Relationship Id="rId28" Type="http://schemas.openxmlformats.org/officeDocument/2006/relationships/hyperlink" Target="https://www.mdpi.com/2073-4360/12/9/1978" TargetMode="External"/><Relationship Id="rId27" Type="http://schemas.openxmlformats.org/officeDocument/2006/relationships/hyperlink" Target="https://doi.org/10.3390/polym12091978" TargetMode="External"/><Relationship Id="rId5" Type="http://schemas.openxmlformats.org/officeDocument/2006/relationships/hyperlink" Target="https://www.mdpi.com/2073-4360/12/5/1182" TargetMode="External"/><Relationship Id="rId6" Type="http://schemas.openxmlformats.org/officeDocument/2006/relationships/hyperlink" Target="http://doi.org/10.3390/polym12051182" TargetMode="External"/><Relationship Id="rId29" Type="http://schemas.openxmlformats.org/officeDocument/2006/relationships/hyperlink" Target="https://www.mdpi.com/2075-4701/10/9/1231" TargetMode="External"/><Relationship Id="rId7" Type="http://schemas.openxmlformats.org/officeDocument/2006/relationships/hyperlink" Target="https://www.mdpi.com/2227-9717/8/5/562" TargetMode="External"/><Relationship Id="rId8" Type="http://schemas.openxmlformats.org/officeDocument/2006/relationships/hyperlink" Target="http://doi.org/10.3390/pr8050562" TargetMode="External"/><Relationship Id="rId31" Type="http://schemas.openxmlformats.org/officeDocument/2006/relationships/hyperlink" Target="https://www.mdpi.com/1996-1944/13/22/5257" TargetMode="External"/><Relationship Id="rId30" Type="http://schemas.openxmlformats.org/officeDocument/2006/relationships/hyperlink" Target="https://doi.org/10.3390/met10091231" TargetMode="External"/><Relationship Id="rId11" Type="http://schemas.openxmlformats.org/officeDocument/2006/relationships/hyperlink" Target="https://www.mdpi.com/2075-4701/10/9/1231" TargetMode="External"/><Relationship Id="rId33" Type="http://schemas.openxmlformats.org/officeDocument/2006/relationships/hyperlink" Target="https://www.mdpi.com/2076-3417/10/19/6951?type=check_update&amp;version=1" TargetMode="External"/><Relationship Id="rId10" Type="http://schemas.openxmlformats.org/officeDocument/2006/relationships/hyperlink" Target="https://doi.org/10.3390/polym12091978" TargetMode="External"/><Relationship Id="rId32" Type="http://schemas.openxmlformats.org/officeDocument/2006/relationships/hyperlink" Target="https://doi.org/10.3390/ma13225257" TargetMode="External"/><Relationship Id="rId13" Type="http://schemas.openxmlformats.org/officeDocument/2006/relationships/hyperlink" Target="https://www.mdpi.com/2227-9717/8/11/1384" TargetMode="External"/><Relationship Id="rId35" Type="http://schemas.openxmlformats.org/officeDocument/2006/relationships/hyperlink" Target="https://www.mdpi.com/2071-1050/12/17/6769" TargetMode="External"/><Relationship Id="rId12" Type="http://schemas.openxmlformats.org/officeDocument/2006/relationships/hyperlink" Target="https://doi.org/10.3390/met10091231" TargetMode="External"/><Relationship Id="rId34" Type="http://schemas.openxmlformats.org/officeDocument/2006/relationships/hyperlink" Target="https://doi.org/10.3390/app10196951" TargetMode="External"/><Relationship Id="rId15" Type="http://schemas.openxmlformats.org/officeDocument/2006/relationships/hyperlink" Target="https://doi.org/10.3390/met10121655" TargetMode="External"/><Relationship Id="rId37" Type="http://schemas.openxmlformats.org/officeDocument/2006/relationships/hyperlink" Target="https://link.springer.com/article/10.1007%2Fs00289-019-02937-2" TargetMode="External"/><Relationship Id="rId14" Type="http://schemas.openxmlformats.org/officeDocument/2006/relationships/hyperlink" Target="https://www.mdpi.com/2075-4701/10/12/1655" TargetMode="External"/><Relationship Id="rId36" Type="http://schemas.openxmlformats.org/officeDocument/2006/relationships/hyperlink" Target="https://doi.org/10.3390/su12176769" TargetMode="External"/><Relationship Id="rId17" Type="http://schemas.openxmlformats.org/officeDocument/2006/relationships/hyperlink" Target="https://doi.org/10.3390/app10248972" TargetMode="External"/><Relationship Id="rId39" Type="http://schemas.openxmlformats.org/officeDocument/2006/relationships/hyperlink" Target="https://www.eurekaselect.com/179804/article" TargetMode="External"/><Relationship Id="rId16" Type="http://schemas.openxmlformats.org/officeDocument/2006/relationships/hyperlink" Target="https://www.mdpi.com/2076-3417/10/24/8972" TargetMode="External"/><Relationship Id="rId38" Type="http://schemas.openxmlformats.org/officeDocument/2006/relationships/hyperlink" Target="https://doi.org/10.1007/s00289-019-02937-2" TargetMode="External"/><Relationship Id="rId19" Type="http://schemas.openxmlformats.org/officeDocument/2006/relationships/hyperlink" Target="https://doi.org/10.3390/met10091231" TargetMode="External"/><Relationship Id="rId18" Type="http://schemas.openxmlformats.org/officeDocument/2006/relationships/hyperlink" Target="https://www.mdpi.com/2075-4701/10/9/1231"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infosibiu.eu/wp-content/uploads/2020/05/euro_economia_nr489_22_mai_2020.pdf" TargetMode="External"/><Relationship Id="rId2" Type="http://schemas.openxmlformats.org/officeDocument/2006/relationships/hyperlink" Target="https://lobbyart-anthropology.ro/THE-TRIBUNE.php" TargetMode="External"/><Relationship Id="rId3" Type="http://schemas.openxmlformats.org/officeDocument/2006/relationships/hyperlink" Target="http://www.bibnat.ro/dyn-doc/publicatii/CIP/CIP_februarie_2020.pdf" TargetMode="External"/><Relationship Id="rId4" Type="http://schemas.openxmlformats.org/officeDocument/2006/relationships/hyperlink" Target="http://www.bibnat.ro/dyn-doc/publicatii/CIP/CIP_februarie_2020.pdf" TargetMode="External"/><Relationship Id="rId5" Type="http://schemas.openxmlformats.org/officeDocument/2006/relationships/hyperlink" Target="https://www.lobbyart-anthropology.ro/THE-TRIBUNE.php" TargetMode="External"/><Relationship Id="rId6" Type="http://schemas.openxmlformats.org/officeDocument/2006/relationships/hyperlink" Target="https://www.lobbyart-anthropology.ro/THE-TRIBUNE.php" TargetMode="External"/><Relationship Id="rId7" Type="http://schemas.openxmlformats.org/officeDocument/2006/relationships/hyperlink" Target="https://www.lobbyart-anthropology.ro/THE-TRIBUNE.php" TargetMode="External"/><Relationship Id="rId8"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issd.rau.ro/" TargetMode="External"/><Relationship Id="rId2" Type="http://schemas.openxmlformats.org/officeDocument/2006/relationships/hyperlink" Target="https://www.asee.org/annual-conference/2020" TargetMode="External"/><Relationship Id="rId3" Type="http://schemas.openxmlformats.org/officeDocument/2006/relationships/hyperlink" Target="https://www.asee.org/annual-conference/2020" TargetMode="External"/><Relationship Id="rId4" Type="http://schemas.openxmlformats.org/officeDocument/2006/relationships/hyperlink" Target="http://issd.rau.ro/" TargetMode="External"/><Relationship Id="rId9" Type="http://schemas.openxmlformats.org/officeDocument/2006/relationships/hyperlink" Target="https://www.lobbyart-anthropology.ro/Anthropology--and--Communication.php" TargetMode="External"/><Relationship Id="rId5" Type="http://schemas.openxmlformats.org/officeDocument/2006/relationships/hyperlink" Target="http://www.toknowpress.net/proceedings/978-961-6914-26-0/" TargetMode="External"/><Relationship Id="rId6" Type="http://schemas.openxmlformats.org/officeDocument/2006/relationships/hyperlink" Target="https://upb.ro/wp-content/uploads/2020/03/Program_preliminar_FOREN2020_Online-v18.pdf" TargetMode="External"/><Relationship Id="rId7" Type="http://schemas.openxmlformats.org/officeDocument/2006/relationships/hyperlink" Target="https://www.lobbyart-anthropology.ro/Anthropology--and--Communication.php" TargetMode="External"/><Relationship Id="rId8" Type="http://schemas.openxmlformats.org/officeDocument/2006/relationships/hyperlink" Target="http://cercetare.ulbsibiu.ro/NC_program2020.html" TargetMode="External"/><Relationship Id="rId20" Type="http://schemas.openxmlformats.org/officeDocument/2006/relationships/hyperlink" Target="https://www.lobbyart-anthropology.ro/Anthropology--and--Communication.php" TargetMode="External"/><Relationship Id="rId22" Type="http://schemas.openxmlformats.org/officeDocument/2006/relationships/drawing" Target="../drawings/drawing21.xml"/><Relationship Id="rId21" Type="http://schemas.openxmlformats.org/officeDocument/2006/relationships/hyperlink" Target="https://www.youtube.com/watch?v=lskTHic0sKU" TargetMode="External"/><Relationship Id="rId11" Type="http://schemas.openxmlformats.org/officeDocument/2006/relationships/hyperlink" Target="https://cercetare.ulbsibiu.ro/ro/noaptea-cercetatorilor/" TargetMode="External"/><Relationship Id="rId10" Type="http://schemas.openxmlformats.org/officeDocument/2006/relationships/hyperlink" Target="https://www.lobbyart-anthropology.ro/Anthropology--and--Communication.php" TargetMode="External"/><Relationship Id="rId13" Type="http://schemas.openxmlformats.org/officeDocument/2006/relationships/hyperlink" Target="http://www.codrm.eu/2020.php" TargetMode="External"/><Relationship Id="rId12" Type="http://schemas.openxmlformats.org/officeDocument/2006/relationships/hyperlink" Target="http://www.codrm.eu/2020.php" TargetMode="External"/><Relationship Id="rId15" Type="http://schemas.openxmlformats.org/officeDocument/2006/relationships/hyperlink" Target="http://www.rizik.vtsns.edu.rs/RSE_2020/Zbornik_radova_RSE_2020.html" TargetMode="External"/><Relationship Id="rId14" Type="http://schemas.openxmlformats.org/officeDocument/2006/relationships/hyperlink" Target="http://kmi.vtsns.edu.rs/KMI_2020/Zbornik_radova_KMI_2020.html" TargetMode="External"/><Relationship Id="rId17" Type="http://schemas.openxmlformats.org/officeDocument/2006/relationships/hyperlink" Target="https://proinvent.utcluj.ro/salon_virtual.html" TargetMode="External"/><Relationship Id="rId16" Type="http://schemas.openxmlformats.org/officeDocument/2006/relationships/hyperlink" Target="https://proinvent.utcluj.ro/salon_virtual.html" TargetMode="External"/><Relationship Id="rId19" Type="http://schemas.openxmlformats.org/officeDocument/2006/relationships/hyperlink" Target="http://www.in4pl.org/" TargetMode="External"/><Relationship Id="rId18" Type="http://schemas.openxmlformats.org/officeDocument/2006/relationships/hyperlink" Target="https://www.tisias.org/ican-2020.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ontent.iospress.com/articles/journal-of-intelligent-and-fuzzy-systems/ifs179695" TargetMode="External"/><Relationship Id="rId2" Type="http://schemas.openxmlformats.org/officeDocument/2006/relationships/hyperlink" Target="https://www.e-repository.org/rbl/vol.25/iss.4/17.pdf"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content.sciendo.com/view/journals/sbe/15/2/article-p205.xml" TargetMode="External"/><Relationship Id="rId2" Type="http://schemas.openxmlformats.org/officeDocument/2006/relationships/hyperlink" Target="https://doi.org/10.2478/sbe-2020-0035" TargetMode="External"/><Relationship Id="rId3" Type="http://schemas.openxmlformats.org/officeDocument/2006/relationships/hyperlink" Target="https://ajme.ro/PDF_AJME_2020_4/L6.pdf" TargetMode="External"/><Relationship Id="rId4" Type="http://schemas.openxmlformats.org/officeDocument/2006/relationships/hyperlink" Target="https://ijneam.unimap.edu.my/images/PDF/IJNEAM%20SPECIAL%20ISSUE%20MEI%202020/Vol_13_SI_Mei2020_327-346.pdf" TargetMode="External"/><Relationship Id="rId9" Type="http://schemas.openxmlformats.org/officeDocument/2006/relationships/hyperlink" Target="https://www.srac.ro/calitatea/en/arhiva/2020/QAS_Vol.21_No.178_Oct.2020.pdf" TargetMode="External"/><Relationship Id="rId5" Type="http://schemas.openxmlformats.org/officeDocument/2006/relationships/hyperlink" Target="https://ajme.ro/PDF_AJME_2020_4/L6.pdf" TargetMode="External"/><Relationship Id="rId6" Type="http://schemas.openxmlformats.org/officeDocument/2006/relationships/hyperlink" Target="https://www.mdpi.com/2313-576X/6/1/10" TargetMode="External"/><Relationship Id="rId7" Type="http://schemas.openxmlformats.org/officeDocument/2006/relationships/hyperlink" Target="https://pjms.zim.pcz.pl/resources/html/article/details?id=211715" TargetMode="External"/><Relationship Id="rId8" Type="http://schemas.openxmlformats.org/officeDocument/2006/relationships/hyperlink" Target="https://www.srac.ro/calitatea/en/arhiva/2020/QAS_Vol.21_No.179_Dec.2020.pdf" TargetMode="External"/><Relationship Id="rId11" Type="http://schemas.openxmlformats.org/officeDocument/2006/relationships/hyperlink" Target="https://ijomam.com/wp-content/uploads/2020/07/pag.-172-177_RESEARCH-ON-THE-USE-OF-TAGUCHIS-METHOD-TO-MODEL-THE-MILLING-PROCESS.pdf" TargetMode="External"/><Relationship Id="rId10" Type="http://schemas.openxmlformats.org/officeDocument/2006/relationships/hyperlink" Target="https://www.srac.ro/calitatea/en/arhiva/2020/QAS_Vol.21_No.177_Aug.2020.pdf" TargetMode="External"/><Relationship Id="rId13" Type="http://schemas.openxmlformats.org/officeDocument/2006/relationships/hyperlink" Target="https://ijomam.com/wp-content/uploads/2020/07/pag.-178-184_TECHNICAL-AND-ECONOMIC-STUDY-ON-CLEANING-THE-COOLING-CHANNELS.pdf" TargetMode="External"/><Relationship Id="rId12" Type="http://schemas.openxmlformats.org/officeDocument/2006/relationships/hyperlink" Target="https://doi.org/10.17683/ijomam/issue7.25" TargetMode="External"/><Relationship Id="rId15" Type="http://schemas.openxmlformats.org/officeDocument/2006/relationships/drawing" Target="../drawings/drawing4.xml"/><Relationship Id="rId14" Type="http://schemas.openxmlformats.org/officeDocument/2006/relationships/hyperlink" Target="https://doi.org/10.17683/ijomam/issue7.26"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library.iated.org/view/POPESCU2020CON2" TargetMode="External"/><Relationship Id="rId42" Type="http://schemas.openxmlformats.org/officeDocument/2006/relationships/hyperlink" Target="https://library.iated.org/publications/EDULEARN20" TargetMode="External"/><Relationship Id="rId41" Type="http://schemas.openxmlformats.org/officeDocument/2006/relationships/hyperlink" Target="http://dx.doi.org/10.21125/edulearn.2020.1933" TargetMode="External"/><Relationship Id="rId44" Type="http://schemas.openxmlformats.org/officeDocument/2006/relationships/hyperlink" Target="https://library.iated.org/view/POPESCU2020CHA" TargetMode="External"/><Relationship Id="rId43" Type="http://schemas.openxmlformats.org/officeDocument/2006/relationships/hyperlink" Target="http://dx.doi.org/10.21125/iceri.2020.1390" TargetMode="External"/><Relationship Id="rId46" Type="http://schemas.openxmlformats.org/officeDocument/2006/relationships/hyperlink" Target="https://library.iated.org/view/POPESCU2020PRO" TargetMode="External"/><Relationship Id="rId45" Type="http://schemas.openxmlformats.org/officeDocument/2006/relationships/hyperlink" Target="http://dx.doi.org/10.21125/iceri.2020.1393" TargetMode="External"/><Relationship Id="rId1" Type="http://schemas.openxmlformats.org/officeDocument/2006/relationships/hyperlink" Target="https://www.springer.com/gp/book/9783030447106" TargetMode="External"/><Relationship Id="rId2" Type="http://schemas.openxmlformats.org/officeDocument/2006/relationships/hyperlink" Target="http://conferinta.management.ase.ro/archives/2020/index%20IMC2020.html" TargetMode="External"/><Relationship Id="rId3" Type="http://schemas.openxmlformats.org/officeDocument/2006/relationships/hyperlink" Target="http://conference.rmee.org/wp-content/uploads/2020/10/Proceedings_RMEE2020.pdf" TargetMode="External"/><Relationship Id="rId4" Type="http://schemas.openxmlformats.org/officeDocument/2006/relationships/hyperlink" Target="http://conference.rmee.org/wp-content/uploads/2020/10/Proceedings_RMEE2020.pdf" TargetMode="External"/><Relationship Id="rId9" Type="http://schemas.openxmlformats.org/officeDocument/2006/relationships/hyperlink" Target="https://imt.uoradea.ro/conference/?error_text=error_0002" TargetMode="External"/><Relationship Id="rId48" Type="http://schemas.openxmlformats.org/officeDocument/2006/relationships/hyperlink" Target="https://doi.org/10.24818/IMC/2020/02.14" TargetMode="External"/><Relationship Id="rId47" Type="http://schemas.openxmlformats.org/officeDocument/2006/relationships/hyperlink" Target="https://iopscience.iop.org/issue/1757-899X/1009/1" TargetMode="External"/><Relationship Id="rId49" Type="http://schemas.openxmlformats.org/officeDocument/2006/relationships/hyperlink" Target="http://conferinta.management.ase.ro/archives/2020/index%20IMC2020.html" TargetMode="External"/><Relationship Id="rId5" Type="http://schemas.openxmlformats.org/officeDocument/2006/relationships/hyperlink" Target="https://iopscience.iop.org/article/10.1088/1757-899X/898/1/012033" TargetMode="External"/><Relationship Id="rId6" Type="http://schemas.openxmlformats.org/officeDocument/2006/relationships/hyperlink" Target="https://iopscience.iop.org/article/10.1088/1757-899X/898/1/012033" TargetMode="External"/><Relationship Id="rId7" Type="http://schemas.openxmlformats.org/officeDocument/2006/relationships/hyperlink" Target="https://doi.org/10.1007/978-3-030-62412-5_24" TargetMode="External"/><Relationship Id="rId8" Type="http://schemas.openxmlformats.org/officeDocument/2006/relationships/hyperlink" Target="https://link.springer.com/conference/pro-ve" TargetMode="External"/><Relationship Id="rId73" Type="http://schemas.openxmlformats.org/officeDocument/2006/relationships/hyperlink" Target="http://www.newtech2020.ugal.ro/index.html" TargetMode="External"/><Relationship Id="rId72" Type="http://schemas.openxmlformats.org/officeDocument/2006/relationships/hyperlink" Target="https://doi.org/10.1088/1757-899X/968/1/012023" TargetMode="External"/><Relationship Id="rId31" Type="http://schemas.openxmlformats.org/officeDocument/2006/relationships/hyperlink" Target="http://conference.rmee.org/" TargetMode="External"/><Relationship Id="rId75" Type="http://schemas.openxmlformats.org/officeDocument/2006/relationships/drawing" Target="../drawings/drawing5.xml"/><Relationship Id="rId30" Type="http://schemas.openxmlformats.org/officeDocument/2006/relationships/hyperlink" Target="http://conference.rmee.org/" TargetMode="External"/><Relationship Id="rId74" Type="http://schemas.openxmlformats.org/officeDocument/2006/relationships/hyperlink" Target="https://doi.org/10.1051/matecconf/201929905005" TargetMode="External"/><Relationship Id="rId33" Type="http://schemas.openxmlformats.org/officeDocument/2006/relationships/hyperlink" Target="http://www.euroinvent.org/conference/additional-info/icir-2020/" TargetMode="External"/><Relationship Id="rId32" Type="http://schemas.openxmlformats.org/officeDocument/2006/relationships/hyperlink" Target="https://doi.org/10.1088/1757-899X/877/1/012021" TargetMode="External"/><Relationship Id="rId35" Type="http://schemas.openxmlformats.org/officeDocument/2006/relationships/hyperlink" Target="http://www.euroinvent.org/conference/additional-info/icir-2020/" TargetMode="External"/><Relationship Id="rId34" Type="http://schemas.openxmlformats.org/officeDocument/2006/relationships/hyperlink" Target="https://doi.org/10.1088/1757-899X/877/1/012001" TargetMode="External"/><Relationship Id="rId71" Type="http://schemas.openxmlformats.org/officeDocument/2006/relationships/hyperlink" Target="http://www.newtech2020.ugal.ro/index.html" TargetMode="External"/><Relationship Id="rId70" Type="http://schemas.openxmlformats.org/officeDocument/2006/relationships/hyperlink" Target="https://doi.org/10.1088/1757-899X/968/1/012022" TargetMode="External"/><Relationship Id="rId37" Type="http://schemas.openxmlformats.org/officeDocument/2006/relationships/hyperlink" Target="https://incdmtm.ro/icomecyme2020/" TargetMode="External"/><Relationship Id="rId36" Type="http://schemas.openxmlformats.org/officeDocument/2006/relationships/hyperlink" Target="https://doi.org/10.1007/978-3-030-53973-3_6" TargetMode="External"/><Relationship Id="rId39" Type="http://schemas.openxmlformats.org/officeDocument/2006/relationships/hyperlink" Target="http://dx.doi.org/10.21125/edulearn.2020.1931" TargetMode="External"/><Relationship Id="rId38" Type="http://schemas.openxmlformats.org/officeDocument/2006/relationships/hyperlink" Target="https://2020.ieee-etfa.org/" TargetMode="External"/><Relationship Id="rId62" Type="http://schemas.openxmlformats.org/officeDocument/2006/relationships/hyperlink" Target="http://www.newtech2020.ugal.ro/index.html" TargetMode="External"/><Relationship Id="rId61" Type="http://schemas.openxmlformats.org/officeDocument/2006/relationships/hyperlink" Target="https://doi.org/10.1088/1757-899X/968/1/012023" TargetMode="External"/><Relationship Id="rId20" Type="http://schemas.openxmlformats.org/officeDocument/2006/relationships/hyperlink" Target="http://conferinta.management.ase.ro/archives/2020/index%20IMC2020.html" TargetMode="External"/><Relationship Id="rId64" Type="http://schemas.openxmlformats.org/officeDocument/2006/relationships/hyperlink" Target="https://doi.org/10.1088/1757-899X/968/1/012022" TargetMode="External"/><Relationship Id="rId63" Type="http://schemas.openxmlformats.org/officeDocument/2006/relationships/hyperlink" Target="https://www.newtech2020.ugal.ro/taxe.html" TargetMode="External"/><Relationship Id="rId22" Type="http://schemas.openxmlformats.org/officeDocument/2006/relationships/hyperlink" Target="http://conferinta.management.ase.ro/archives/2020/index%20IMC2020.html" TargetMode="External"/><Relationship Id="rId66" Type="http://schemas.openxmlformats.org/officeDocument/2006/relationships/hyperlink" Target="https://doi.org/10.1088/1757-899X/968/1/012023" TargetMode="External"/><Relationship Id="rId21" Type="http://schemas.openxmlformats.org/officeDocument/2006/relationships/hyperlink" Target="https://doi.org/10.24818/IMC/2020/01.10" TargetMode="External"/><Relationship Id="rId65" Type="http://schemas.openxmlformats.org/officeDocument/2006/relationships/hyperlink" Target="http://www.newtech2020.ugal.ro/index.html" TargetMode="External"/><Relationship Id="rId24" Type="http://schemas.openxmlformats.org/officeDocument/2006/relationships/hyperlink" Target="http://conferinta.management.ase.ro/archives/2020/index%20IMC2020.html" TargetMode="External"/><Relationship Id="rId68" Type="http://schemas.openxmlformats.org/officeDocument/2006/relationships/hyperlink" Target="https://www.sciencedirect.com/science/article/pii/S1877050919320009" TargetMode="External"/><Relationship Id="rId23" Type="http://schemas.openxmlformats.org/officeDocument/2006/relationships/hyperlink" Target="https://doi.org/10.24818/IMC/2020/02.13" TargetMode="External"/><Relationship Id="rId67" Type="http://schemas.openxmlformats.org/officeDocument/2006/relationships/hyperlink" Target="http://www.newtech2020.ugal.ro/index.html" TargetMode="External"/><Relationship Id="rId60" Type="http://schemas.openxmlformats.org/officeDocument/2006/relationships/hyperlink" Target="http://www.newtech2020.ugal.ro/index.html" TargetMode="External"/><Relationship Id="rId26" Type="http://schemas.openxmlformats.org/officeDocument/2006/relationships/hyperlink" Target="http://conferinta.management.ase.ro/archives/2020/index%20IMC2020.html" TargetMode="External"/><Relationship Id="rId25" Type="http://schemas.openxmlformats.org/officeDocument/2006/relationships/hyperlink" Target="https://doi.org/10.24818/IMC/2020/02.14" TargetMode="External"/><Relationship Id="rId69" Type="http://schemas.openxmlformats.org/officeDocument/2006/relationships/hyperlink" Target="https://doi.org/10.1051/matecconf/201929905005" TargetMode="External"/><Relationship Id="rId28" Type="http://schemas.openxmlformats.org/officeDocument/2006/relationships/hyperlink" Target="http://ecai.ro/" TargetMode="External"/><Relationship Id="rId27" Type="http://schemas.openxmlformats.org/officeDocument/2006/relationships/hyperlink" Target="http://ecai.ro/" TargetMode="External"/><Relationship Id="rId29" Type="http://schemas.openxmlformats.org/officeDocument/2006/relationships/hyperlink" Target="http://ecai.ro/" TargetMode="External"/><Relationship Id="rId51" Type="http://schemas.openxmlformats.org/officeDocument/2006/relationships/hyperlink" Target="http://conferinta.management.ase.ro/archives/2020/index%20IMC2020.html" TargetMode="External"/><Relationship Id="rId50" Type="http://schemas.openxmlformats.org/officeDocument/2006/relationships/hyperlink" Target="https://doi.org/10.24818/IMC/2020/01.10" TargetMode="External"/><Relationship Id="rId53" Type="http://schemas.openxmlformats.org/officeDocument/2006/relationships/hyperlink" Target="https://iopscience.iop.org/article/10.1088/1757-899X/898/1/012023" TargetMode="External"/><Relationship Id="rId52" Type="http://schemas.openxmlformats.org/officeDocument/2006/relationships/hyperlink" Target="https://iopscience.iop.org/article/10.1088/1757-899X/898/1/012022" TargetMode="External"/><Relationship Id="rId11" Type="http://schemas.openxmlformats.org/officeDocument/2006/relationships/hyperlink" Target="https://modtech.ro/conference/ModTech2020_Presentation.php" TargetMode="External"/><Relationship Id="rId55" Type="http://schemas.openxmlformats.org/officeDocument/2006/relationships/hyperlink" Target="https://iopscience.iop.org/article/10.1088/1757-899X/898/1/012023" TargetMode="External"/><Relationship Id="rId10" Type="http://schemas.openxmlformats.org/officeDocument/2006/relationships/hyperlink" Target="https://imt.uoradea.ro/conference/?error_text=error_0002" TargetMode="External"/><Relationship Id="rId54" Type="http://schemas.openxmlformats.org/officeDocument/2006/relationships/hyperlink" Target="https://proceedings.elseconference.eu/," TargetMode="External"/><Relationship Id="rId13" Type="http://schemas.openxmlformats.org/officeDocument/2006/relationships/hyperlink" Target="https://doi-org.am.e-nformation.ro/10.1109/BIBM49941.2020.9313200" TargetMode="External"/><Relationship Id="rId57" Type="http://schemas.openxmlformats.org/officeDocument/2006/relationships/hyperlink" Target="https://www.sciencedirect.com/science/article/pii/S1877050919320009" TargetMode="External"/><Relationship Id="rId12" Type="http://schemas.openxmlformats.org/officeDocument/2006/relationships/hyperlink" Target="https://iecs.ro/" TargetMode="External"/><Relationship Id="rId56" Type="http://schemas.openxmlformats.org/officeDocument/2006/relationships/hyperlink" Target="https://iopscience.iop.org/article/10.1088/1757-899X/898/1/012022" TargetMode="External"/><Relationship Id="rId15" Type="http://schemas.openxmlformats.org/officeDocument/2006/relationships/hyperlink" Target="http://www.cosme.ro/en/index.html" TargetMode="External"/><Relationship Id="rId59" Type="http://schemas.openxmlformats.org/officeDocument/2006/relationships/hyperlink" Target="https://doi.org/10.1088/1757-899X/968/1/012022" TargetMode="External"/><Relationship Id="rId14" Type="http://schemas.openxmlformats.org/officeDocument/2006/relationships/hyperlink" Target="https://ieeexplore-ieee-org.am.e-nformation.ro/xpl/conhome/9312958/proceeding" TargetMode="External"/><Relationship Id="rId58" Type="http://schemas.openxmlformats.org/officeDocument/2006/relationships/hyperlink" Target="https://doi.org/10.1051/matecconf/201929905005" TargetMode="External"/><Relationship Id="rId17" Type="http://schemas.openxmlformats.org/officeDocument/2006/relationships/hyperlink" Target="https://iopscience.iop.org/article/10.1088/1757-899X/898/1/012033" TargetMode="External"/><Relationship Id="rId16" Type="http://schemas.openxmlformats.org/officeDocument/2006/relationships/hyperlink" Target="https://iopscience.iop.org/issue/1757-899X/1009/1" TargetMode="External"/><Relationship Id="rId19" Type="http://schemas.openxmlformats.org/officeDocument/2006/relationships/hyperlink" Target="https://doi.org/10.24818/IMC/2020/01.11" TargetMode="External"/><Relationship Id="rId18" Type="http://schemas.openxmlformats.org/officeDocument/2006/relationships/hyperlink" Target="https://iopscience.iop.org/article/10.1088/1757-899X/898/1/012033"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ui.adsabs.harvard.edu/abs/2020AcUnC..72...31D/abstract" TargetMode="External"/><Relationship Id="rId2" Type="http://schemas.openxmlformats.org/officeDocument/2006/relationships/hyperlink" Target="https://ui.adsabs.harvard.edu/abs/2020AcUnC..72...17G/abstract" TargetMode="External"/><Relationship Id="rId3" Type="http://schemas.openxmlformats.org/officeDocument/2006/relationships/hyperlink" Target="https://ui.adsabs.harvard.edu/abs/2020AcUnC..72...42D/abstract" TargetMode="External"/><Relationship Id="rId4" Type="http://schemas.openxmlformats.org/officeDocument/2006/relationships/hyperlink" Target="http://rmee.org/abstracturi/76/12_Met_Articol_545.pdf" TargetMode="External"/><Relationship Id="rId9" Type="http://schemas.openxmlformats.org/officeDocument/2006/relationships/hyperlink" Target="https://www.utgjiu.ro/rev_ing/pdf/2020-2/22_L.pdf" TargetMode="External"/><Relationship Id="rId5" Type="http://schemas.openxmlformats.org/officeDocument/2006/relationships/hyperlink" Target="https://doaj.org/article/eb60cd1c8cad47039138a17840e0c81a" TargetMode="External"/><Relationship Id="rId6" Type="http://schemas.openxmlformats.org/officeDocument/2006/relationships/hyperlink" Target="https://doaj.org/article/ab42cb1a3e7642bfbb98cf1015b4b2b3" TargetMode="External"/><Relationship Id="rId7" Type="http://schemas.openxmlformats.org/officeDocument/2006/relationships/hyperlink" Target="https://doaj.org/article/644f503a48e541588a385fd626b6def6" TargetMode="External"/><Relationship Id="rId8" Type="http://schemas.openxmlformats.org/officeDocument/2006/relationships/hyperlink" Target="https://www.utgjiu.ro/rev_ing/pdf/2020-2/25_L.pdf" TargetMode="External"/><Relationship Id="rId31" Type="http://schemas.openxmlformats.org/officeDocument/2006/relationships/hyperlink" Target="http://www.managementgeneral.ro/" TargetMode="External"/><Relationship Id="rId30" Type="http://schemas.openxmlformats.org/officeDocument/2006/relationships/hyperlink" Target="http://www.revtn.ro/index.php/revtn/article/view/299" TargetMode="External"/><Relationship Id="rId33" Type="http://schemas.openxmlformats.org/officeDocument/2006/relationships/hyperlink" Target="http://www.managementgeneral.ro/" TargetMode="External"/><Relationship Id="rId32" Type="http://schemas.openxmlformats.org/officeDocument/2006/relationships/hyperlink" Target="http://www.managementgeneral.ro/" TargetMode="External"/><Relationship Id="rId35" Type="http://schemas.openxmlformats.org/officeDocument/2006/relationships/hyperlink" Target="https://msdjournal.org/wp-content/uploads/vol12issue1-4.pdf" TargetMode="External"/><Relationship Id="rId34" Type="http://schemas.openxmlformats.org/officeDocument/2006/relationships/hyperlink" Target="http://www.managementgeneral.ro/" TargetMode="External"/><Relationship Id="rId37" Type="http://schemas.openxmlformats.org/officeDocument/2006/relationships/hyperlink" Target="https://asdpi.ro/index.php/ro/anul-2020/92-ro-rrdpi-2020-4/612-opinii-privind-modelele-de-utilitate-si-inventiile-tehnice-in-reglementarea-legii-nr-350-2007" TargetMode="External"/><Relationship Id="rId36" Type="http://schemas.openxmlformats.org/officeDocument/2006/relationships/hyperlink" Target="http://aos.ro/wp-content/anale/TVol12Nr1Art.2.pdf" TargetMode="External"/><Relationship Id="rId39" Type="http://schemas.openxmlformats.org/officeDocument/2006/relationships/drawing" Target="../drawings/drawing6.xml"/><Relationship Id="rId38" Type="http://schemas.openxmlformats.org/officeDocument/2006/relationships/hyperlink" Target="http://www.rmee.org/abstracturi/77/08_Stud_Articol_552_Analiza%20risc%20rut.%20DN%207,%20SB-%20PITESTI.pdf" TargetMode="External"/><Relationship Id="rId20" Type="http://schemas.openxmlformats.org/officeDocument/2006/relationships/hyperlink" Target="https://ui.adsabs.harvard.edu/abs/2020AcUnC..72...31D/abstract" TargetMode="External"/><Relationship Id="rId22" Type="http://schemas.openxmlformats.org/officeDocument/2006/relationships/hyperlink" Target="https://ui.adsabs.harvard.edu/abs/2020AcUnC..72...42D/abstract" TargetMode="External"/><Relationship Id="rId21" Type="http://schemas.openxmlformats.org/officeDocument/2006/relationships/hyperlink" Target="https://ui.adsabs.harvard.edu/abs/2020AcUnC..72...17G/abstract" TargetMode="External"/><Relationship Id="rId24" Type="http://schemas.openxmlformats.org/officeDocument/2006/relationships/hyperlink" Target="https://web.a.ebscohost.com/abstract?direct=true&amp;profile=ehost&amp;scope=site&amp;authtype=crawler&amp;jrnl=1583624X&amp;AN=148005754&amp;h=CSV%2fpLGxi6VG3A3DzLojDGw1AGPp0OyyZFFo%2by58Bs%2fSylTlxcmMBtlEPx5Of%2bMrdNmG3Kuk4UbfHye1GNxpeA%3d%3d&amp;crl=c&amp;resultNs=AdminWebAuth&amp;resultLocal=ErrCrlNotAuth&amp;crlhashurl=login.aspx%3fdirect%3dtrue%26profile%3dehost%26scope%3dsite%26authtype%3dcrawler%26jrnl%3d1583624X%26AN%3d148005754" TargetMode="External"/><Relationship Id="rId23" Type="http://schemas.openxmlformats.org/officeDocument/2006/relationships/hyperlink" Target="https://web.b.ebscohost.com/abstract?direct=true&amp;profile=ehost&amp;scope=site&amp;authtype=crawler&amp;jrnl=1583624X&amp;AN=146416062&amp;h=MmZURMGteTb5pya4UJZWYGvqaF0kPRDmncCTITDXVNnGDZWKLXHXlXNYb%2fUGV25EPSAvNfHcjt0NVpM8QxO61Q%3d%3d&amp;crl=c&amp;resultNs=AdminWebAuth&amp;resultLocal=ErrCrlNotAuth&amp;crlhashurl=login.aspx%3fdirect%3dtrue%26profile%3dehost%26scope%3dsite%26authtype%3dcrawler%26jrnl%3d1583624X%26AN%3d146416062" TargetMode="External"/><Relationship Id="rId26" Type="http://schemas.openxmlformats.org/officeDocument/2006/relationships/hyperlink" Target="http://revtn.ro/index.php/revtn/article/view/314" TargetMode="External"/><Relationship Id="rId25" Type="http://schemas.openxmlformats.org/officeDocument/2006/relationships/hyperlink" Target="http://revtn.ro/index.php/revtn/article/view/318" TargetMode="External"/><Relationship Id="rId28" Type="http://schemas.openxmlformats.org/officeDocument/2006/relationships/hyperlink" Target="http://revtn.ro/index.php/revtn/article/view/310" TargetMode="External"/><Relationship Id="rId27" Type="http://schemas.openxmlformats.org/officeDocument/2006/relationships/hyperlink" Target="http://revtn.ro/index.php/revtn/article/view/312" TargetMode="External"/><Relationship Id="rId29" Type="http://schemas.openxmlformats.org/officeDocument/2006/relationships/hyperlink" Target="http://revtn.ro/index.php/revtn/article/view/308" TargetMode="External"/><Relationship Id="rId11" Type="http://schemas.openxmlformats.org/officeDocument/2006/relationships/hyperlink" Target="https://www.utgjiu.ro/rev_mec/?page=curent" TargetMode="External"/><Relationship Id="rId10" Type="http://schemas.openxmlformats.org/officeDocument/2006/relationships/hyperlink" Target="https://www.utgjiu.ro/rev_mec/?page=curent" TargetMode="External"/><Relationship Id="rId13" Type="http://schemas.openxmlformats.org/officeDocument/2006/relationships/hyperlink" Target="http://revtn.ro/_legacy/no4-2020.html" TargetMode="External"/><Relationship Id="rId12" Type="http://schemas.openxmlformats.org/officeDocument/2006/relationships/hyperlink" Target="http://revtn.ro/_legacy/no3-2020.html" TargetMode="External"/><Relationship Id="rId15" Type="http://schemas.openxmlformats.org/officeDocument/2006/relationships/hyperlink" Target="https://doaj.org/article/ab42cb1a3e7642bfbb98cf1015b4b2b3" TargetMode="External"/><Relationship Id="rId14" Type="http://schemas.openxmlformats.org/officeDocument/2006/relationships/hyperlink" Target="https://doaj.org/article/eb60cd1c8cad47039138a17840e0c81a" TargetMode="External"/><Relationship Id="rId17" Type="http://schemas.openxmlformats.org/officeDocument/2006/relationships/hyperlink" Target="http://rmee.org/archived/abstracturi/75/04_sin_Articol_524_rmee%20martie%202020%20Badea%20si%20colaboratorii.pdf" TargetMode="External"/><Relationship Id="rId16" Type="http://schemas.openxmlformats.org/officeDocument/2006/relationships/hyperlink" Target="https://doaj.org/article/79ff32377d36440fa8ea158a97cb064e" TargetMode="External"/><Relationship Id="rId19" Type="http://schemas.openxmlformats.org/officeDocument/2006/relationships/hyperlink" Target="http://ijbmer.org/uploads2020/BMER_3_209.pdf" TargetMode="External"/><Relationship Id="rId18" Type="http://schemas.openxmlformats.org/officeDocument/2006/relationships/hyperlink" Target="http://ijbmer.org/uploads2020/BMER_3_208.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prouniversitaria.ro/carte/abordari-si-studii-de-caz-relevante-privind-managementul-organizatiilor-din-romania-in-contextul-pandemiei-covid-19/" TargetMode="External"/><Relationship Id="rId2" Type="http://schemas.openxmlformats.org/officeDocument/2006/relationships/hyperlink" Target="https://www.mdpi.com/journal/metals/special_issues/design_welded_steel" TargetMode="External"/><Relationship Id="rId3" Type="http://schemas.openxmlformats.org/officeDocument/2006/relationships/hyperlink" Target="http://www.icammce2020.org/com.html" TargetMode="External"/><Relationship Id="rId4" Type="http://schemas.openxmlformats.org/officeDocument/2006/relationships/hyperlink" Target="https://www.mdpi.com/journal/ijerph/special_issues/EPOES" TargetMode="External"/><Relationship Id="rId5" Type="http://schemas.openxmlformats.org/officeDocument/2006/relationships/hyperlink" Target="https://www.mdpi.com/journal/sustainability/special_issues/Circular_Economy_and_Sustainable_Strategies" TargetMode="External"/><Relationship Id="rId6" Type="http://schemas.openxmlformats.org/officeDocument/2006/relationships/hyperlink" Target="https://trivent-publishing.eu/home/110-the-best-romanian-management-studies-2017-2018.html" TargetMode="External"/><Relationship Id="rId7" Type="http://schemas.openxmlformats.org/officeDocument/2006/relationships/hyperlink" Target="https://www.lobbyart-anthropology.ro/Anthropology--and--Communication.php" TargetMode="External"/><Relationship Id="rId8"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42.14"/>
    <col customWidth="1" min="3" max="3" width="17.14"/>
    <col customWidth="1" min="4" max="4" width="14.71"/>
    <col customWidth="1" min="5" max="5" width="13.43"/>
    <col customWidth="1" min="6" max="6" width="10.43"/>
    <col customWidth="1" min="7" max="7" width="11.0"/>
    <col customWidth="1" min="8" max="8" width="9.57"/>
    <col customWidth="1" min="9" max="9" width="9.86"/>
    <col customWidth="1" min="10" max="11" width="11.57"/>
    <col customWidth="1" min="12" max="25" width="7.86"/>
    <col customWidth="1" min="26" max="26" width="12.14"/>
    <col customWidth="1" min="27" max="28" width="13.0"/>
    <col customWidth="1" min="29" max="30" width="14.14"/>
  </cols>
  <sheetData>
    <row r="1">
      <c r="A1" s="1"/>
      <c r="B1" s="1"/>
      <c r="C1" s="1"/>
      <c r="D1" s="1"/>
      <c r="E1" s="1"/>
      <c r="F1" s="2"/>
      <c r="G1" s="1"/>
    </row>
    <row r="2" ht="24.75" customHeight="1">
      <c r="A2" s="3" t="s">
        <v>0</v>
      </c>
      <c r="B2" s="4" t="s">
        <v>1</v>
      </c>
      <c r="C2" s="5"/>
      <c r="D2" s="1"/>
      <c r="E2" s="1"/>
      <c r="F2" s="2"/>
      <c r="G2" s="1"/>
    </row>
    <row r="3" ht="108.0" customHeight="1">
      <c r="A3" s="1"/>
      <c r="B3" s="1"/>
      <c r="C3" s="1"/>
      <c r="D3" s="6" t="s">
        <v>2</v>
      </c>
      <c r="E3" s="6" t="s">
        <v>3</v>
      </c>
      <c r="F3" s="7"/>
      <c r="G3" s="7"/>
      <c r="H3" s="7"/>
      <c r="I3" s="7"/>
      <c r="J3" s="7"/>
      <c r="K3" s="7" t="s">
        <v>4</v>
      </c>
      <c r="L3" s="7" t="s">
        <v>4</v>
      </c>
      <c r="M3" s="7" t="s">
        <v>4</v>
      </c>
      <c r="N3" s="7"/>
      <c r="O3" s="7"/>
      <c r="P3" s="7" t="s">
        <v>4</v>
      </c>
      <c r="Q3" s="7" t="s">
        <v>4</v>
      </c>
      <c r="R3" s="7" t="s">
        <v>4</v>
      </c>
      <c r="S3" s="7" t="s">
        <v>4</v>
      </c>
      <c r="T3" s="7" t="s">
        <v>4</v>
      </c>
      <c r="U3" s="7" t="s">
        <v>4</v>
      </c>
      <c r="V3" s="7"/>
      <c r="W3" s="7"/>
      <c r="X3" s="7" t="s">
        <v>4</v>
      </c>
      <c r="Y3" s="7" t="s">
        <v>4</v>
      </c>
      <c r="AC3" s="8" t="s">
        <v>5</v>
      </c>
      <c r="AD3" s="8" t="s">
        <v>6</v>
      </c>
    </row>
    <row r="4" ht="86.25" customHeight="1">
      <c r="A4" s="9" t="s">
        <v>7</v>
      </c>
      <c r="B4" s="10" t="s">
        <v>8</v>
      </c>
      <c r="C4" s="10" t="s">
        <v>9</v>
      </c>
      <c r="D4" s="10" t="s">
        <v>10</v>
      </c>
      <c r="E4" s="10" t="s">
        <v>11</v>
      </c>
      <c r="F4" s="10" t="s">
        <v>12</v>
      </c>
      <c r="G4" s="10" t="s">
        <v>13</v>
      </c>
      <c r="H4" s="10" t="s">
        <v>14</v>
      </c>
      <c r="I4" s="10" t="s">
        <v>15</v>
      </c>
      <c r="J4" s="10" t="s">
        <v>16</v>
      </c>
      <c r="K4" s="10" t="s">
        <v>17</v>
      </c>
      <c r="L4" s="10" t="s">
        <v>18</v>
      </c>
      <c r="M4" s="10" t="s">
        <v>19</v>
      </c>
      <c r="N4" s="10" t="s">
        <v>20</v>
      </c>
      <c r="O4" s="10" t="s">
        <v>21</v>
      </c>
      <c r="P4" s="10" t="s">
        <v>22</v>
      </c>
      <c r="Q4" s="10" t="s">
        <v>23</v>
      </c>
      <c r="R4" s="10" t="s">
        <v>24</v>
      </c>
      <c r="S4" s="10" t="s">
        <v>25</v>
      </c>
      <c r="T4" s="10" t="s">
        <v>26</v>
      </c>
      <c r="U4" s="10" t="s">
        <v>27</v>
      </c>
      <c r="V4" s="10" t="s">
        <v>28</v>
      </c>
      <c r="W4" s="10" t="s">
        <v>29</v>
      </c>
      <c r="X4" s="10" t="s">
        <v>30</v>
      </c>
      <c r="Y4" s="10" t="s">
        <v>31</v>
      </c>
      <c r="Z4" s="11" t="s">
        <v>32</v>
      </c>
      <c r="AA4" s="9" t="s">
        <v>33</v>
      </c>
      <c r="AB4" s="9" t="s">
        <v>34</v>
      </c>
      <c r="AC4" s="12" t="s">
        <v>35</v>
      </c>
      <c r="AD4" s="12" t="s">
        <v>36</v>
      </c>
    </row>
    <row r="5">
      <c r="A5" s="13">
        <v>1.0</v>
      </c>
      <c r="B5" s="14" t="s">
        <v>37</v>
      </c>
      <c r="C5" s="15" t="s">
        <v>38</v>
      </c>
      <c r="D5" s="15" t="s">
        <v>39</v>
      </c>
      <c r="E5" s="15">
        <v>350.0</v>
      </c>
      <c r="F5" s="16">
        <v>0.0</v>
      </c>
      <c r="G5" s="16">
        <v>0.0</v>
      </c>
      <c r="H5" s="16">
        <v>0.0</v>
      </c>
      <c r="I5" s="16">
        <v>66.66</v>
      </c>
      <c r="J5" s="16">
        <v>70.0</v>
      </c>
      <c r="K5" s="16">
        <v>0.0</v>
      </c>
      <c r="L5" s="16">
        <v>300.0</v>
      </c>
      <c r="M5" s="16">
        <v>0.0</v>
      </c>
      <c r="N5" s="16">
        <v>16.66</v>
      </c>
      <c r="O5" s="16">
        <v>0.0</v>
      </c>
      <c r="P5" s="16">
        <v>0.0</v>
      </c>
      <c r="Q5" s="16">
        <v>0.0</v>
      </c>
      <c r="R5" s="16">
        <v>0.0</v>
      </c>
      <c r="S5" s="16">
        <v>50.0</v>
      </c>
      <c r="T5" s="16">
        <v>0.0</v>
      </c>
      <c r="U5" s="16">
        <v>0.0</v>
      </c>
      <c r="V5" s="16">
        <v>0.0</v>
      </c>
      <c r="W5" s="16">
        <v>0.0</v>
      </c>
      <c r="X5" s="16">
        <v>0.0</v>
      </c>
      <c r="Y5" s="16">
        <v>0.0</v>
      </c>
      <c r="Z5" s="17">
        <f t="shared" ref="Z5:Z112" si="1">SUM(F5:Y5)</f>
        <v>503.32</v>
      </c>
      <c r="AA5" s="18">
        <v>503.32</v>
      </c>
      <c r="AB5" s="16">
        <v>503.32</v>
      </c>
      <c r="AC5" s="19">
        <f t="shared" ref="AC5:AC112" si="2">Z5-AA5</f>
        <v>0</v>
      </c>
      <c r="AD5" s="19">
        <f t="shared" ref="AD5:AD112" si="3">Z5-AB5</f>
        <v>0</v>
      </c>
    </row>
    <row r="6">
      <c r="A6" s="13">
        <v>2.0</v>
      </c>
      <c r="B6" s="14" t="s">
        <v>40</v>
      </c>
      <c r="C6" s="15" t="s">
        <v>38</v>
      </c>
      <c r="D6" s="15" t="s">
        <v>41</v>
      </c>
      <c r="E6" s="15">
        <v>250.0</v>
      </c>
      <c r="F6" s="16">
        <v>0.0</v>
      </c>
      <c r="G6" s="16">
        <v>0.0</v>
      </c>
      <c r="H6" s="16">
        <v>0.0</v>
      </c>
      <c r="I6" s="16">
        <v>0.0</v>
      </c>
      <c r="J6" s="16">
        <v>0.0</v>
      </c>
      <c r="K6" s="16">
        <v>0.0</v>
      </c>
      <c r="L6" s="16">
        <v>300.0</v>
      </c>
      <c r="M6" s="16">
        <v>0.0</v>
      </c>
      <c r="N6" s="16">
        <v>0.0</v>
      </c>
      <c r="O6" s="16">
        <v>0.0</v>
      </c>
      <c r="P6" s="16">
        <v>0.0</v>
      </c>
      <c r="Q6" s="16">
        <v>0.0</v>
      </c>
      <c r="R6" s="16">
        <v>0.0</v>
      </c>
      <c r="S6" s="16">
        <v>0.0</v>
      </c>
      <c r="T6" s="16">
        <v>0.0</v>
      </c>
      <c r="U6" s="16">
        <v>0.0</v>
      </c>
      <c r="V6" s="16">
        <v>0.0</v>
      </c>
      <c r="W6" s="16">
        <v>75.0</v>
      </c>
      <c r="X6" s="16">
        <v>0.0</v>
      </c>
      <c r="Y6" s="16">
        <v>0.0</v>
      </c>
      <c r="Z6" s="17">
        <f t="shared" si="1"/>
        <v>375</v>
      </c>
      <c r="AA6" s="18">
        <v>375.0</v>
      </c>
      <c r="AB6" s="16">
        <v>375.0</v>
      </c>
      <c r="AC6" s="19">
        <f t="shared" si="2"/>
        <v>0</v>
      </c>
      <c r="AD6" s="19">
        <f t="shared" si="3"/>
        <v>0</v>
      </c>
    </row>
    <row r="7">
      <c r="A7" s="13">
        <v>3.0</v>
      </c>
      <c r="B7" s="14" t="s">
        <v>42</v>
      </c>
      <c r="C7" s="15" t="s">
        <v>38</v>
      </c>
      <c r="D7" s="15" t="s">
        <v>39</v>
      </c>
      <c r="E7" s="15">
        <v>350.0</v>
      </c>
      <c r="F7" s="20">
        <v>0.0</v>
      </c>
      <c r="G7" s="21">
        <v>0.0</v>
      </c>
      <c r="H7" s="21">
        <v>0.0</v>
      </c>
      <c r="I7" s="21">
        <v>0.0</v>
      </c>
      <c r="J7" s="21">
        <v>0.0</v>
      </c>
      <c r="K7" s="21">
        <v>1190.0</v>
      </c>
      <c r="L7" s="21">
        <v>300.0</v>
      </c>
      <c r="M7" s="21">
        <v>0.0</v>
      </c>
      <c r="N7" s="21">
        <v>144.17</v>
      </c>
      <c r="O7" s="21">
        <v>0.0</v>
      </c>
      <c r="P7" s="21">
        <v>0.0</v>
      </c>
      <c r="Q7" s="21">
        <v>0.0</v>
      </c>
      <c r="R7" s="21">
        <v>0.0</v>
      </c>
      <c r="S7" s="21">
        <v>0.0</v>
      </c>
      <c r="T7" s="21">
        <v>200.0</v>
      </c>
      <c r="U7" s="21">
        <v>0.0</v>
      </c>
      <c r="V7" s="21">
        <v>67.0</v>
      </c>
      <c r="W7" s="21">
        <v>0.0</v>
      </c>
      <c r="X7" s="21">
        <v>0.0</v>
      </c>
      <c r="Y7" s="21">
        <v>0.0</v>
      </c>
      <c r="Z7" s="17">
        <f t="shared" si="1"/>
        <v>1901.17</v>
      </c>
      <c r="AA7" s="18">
        <v>1901.17</v>
      </c>
      <c r="AB7" s="16">
        <v>1901.17</v>
      </c>
      <c r="AC7" s="19">
        <f t="shared" si="2"/>
        <v>0</v>
      </c>
      <c r="AD7" s="19">
        <f t="shared" si="3"/>
        <v>0</v>
      </c>
    </row>
    <row r="8">
      <c r="A8" s="13">
        <v>4.0</v>
      </c>
      <c r="B8" s="14" t="s">
        <v>43</v>
      </c>
      <c r="C8" s="15" t="s">
        <v>38</v>
      </c>
      <c r="D8" s="15" t="s">
        <v>39</v>
      </c>
      <c r="E8" s="15">
        <v>350.0</v>
      </c>
      <c r="F8" s="20">
        <v>0.0</v>
      </c>
      <c r="G8" s="20">
        <v>0.0</v>
      </c>
      <c r="H8" s="20">
        <v>0.0</v>
      </c>
      <c r="I8" s="20">
        <v>0.0</v>
      </c>
      <c r="J8" s="20">
        <v>140.0</v>
      </c>
      <c r="K8" s="20">
        <v>0.0</v>
      </c>
      <c r="L8" s="20">
        <v>300.0</v>
      </c>
      <c r="M8" s="20">
        <v>0.0</v>
      </c>
      <c r="N8" s="20">
        <v>33.75</v>
      </c>
      <c r="O8" s="20">
        <v>0.0</v>
      </c>
      <c r="P8" s="20">
        <v>0.0</v>
      </c>
      <c r="Q8" s="20">
        <v>0.0</v>
      </c>
      <c r="R8" s="20">
        <v>0.0</v>
      </c>
      <c r="S8" s="20">
        <v>0.0</v>
      </c>
      <c r="T8" s="20">
        <v>0.0</v>
      </c>
      <c r="U8" s="20">
        <v>0.0</v>
      </c>
      <c r="V8" s="20">
        <v>0.0</v>
      </c>
      <c r="W8" s="20">
        <v>0.0</v>
      </c>
      <c r="X8" s="20">
        <v>0.0</v>
      </c>
      <c r="Y8" s="20">
        <v>0.0</v>
      </c>
      <c r="Z8" s="17">
        <f t="shared" si="1"/>
        <v>473.75</v>
      </c>
      <c r="AA8" s="18">
        <v>473.75</v>
      </c>
      <c r="AB8" s="16">
        <v>473.75</v>
      </c>
      <c r="AC8" s="19">
        <f t="shared" si="2"/>
        <v>0</v>
      </c>
      <c r="AD8" s="19">
        <f t="shared" si="3"/>
        <v>0</v>
      </c>
    </row>
    <row r="9">
      <c r="A9" s="13">
        <v>5.0</v>
      </c>
      <c r="B9" s="14" t="s">
        <v>44</v>
      </c>
      <c r="C9" s="15" t="s">
        <v>38</v>
      </c>
      <c r="D9" s="15" t="s">
        <v>45</v>
      </c>
      <c r="E9" s="15">
        <v>500.0</v>
      </c>
      <c r="F9" s="20">
        <v>500.0</v>
      </c>
      <c r="G9" s="20">
        <v>0.0</v>
      </c>
      <c r="H9" s="16">
        <v>0.0</v>
      </c>
      <c r="I9" s="20">
        <v>25.0</v>
      </c>
      <c r="J9" s="20">
        <v>0.0</v>
      </c>
      <c r="K9" s="20">
        <v>0.0</v>
      </c>
      <c r="L9" s="20">
        <v>0.0</v>
      </c>
      <c r="M9" s="20">
        <v>0.0</v>
      </c>
      <c r="N9" s="20">
        <v>62.5</v>
      </c>
      <c r="O9" s="20">
        <v>0.0</v>
      </c>
      <c r="P9" s="20">
        <v>0.0</v>
      </c>
      <c r="Q9" s="20">
        <v>0.0</v>
      </c>
      <c r="R9" s="20">
        <v>0.0</v>
      </c>
      <c r="S9" s="20">
        <v>160.0</v>
      </c>
      <c r="T9" s="20">
        <v>25.0</v>
      </c>
      <c r="U9" s="20">
        <v>0.0</v>
      </c>
      <c r="V9" s="20">
        <v>0.0</v>
      </c>
      <c r="W9" s="20">
        <v>0.0</v>
      </c>
      <c r="X9" s="20">
        <v>0.0</v>
      </c>
      <c r="Y9" s="20">
        <v>0.0</v>
      </c>
      <c r="Z9" s="17">
        <f t="shared" si="1"/>
        <v>772.5</v>
      </c>
      <c r="AA9" s="18">
        <v>772.5</v>
      </c>
      <c r="AB9" s="16">
        <v>772.5</v>
      </c>
      <c r="AC9" s="19">
        <f t="shared" si="2"/>
        <v>0</v>
      </c>
      <c r="AD9" s="19">
        <f t="shared" si="3"/>
        <v>0</v>
      </c>
    </row>
    <row r="10">
      <c r="A10" s="13">
        <v>6.0</v>
      </c>
      <c r="B10" s="14" t="s">
        <v>46</v>
      </c>
      <c r="C10" s="15" t="s">
        <v>38</v>
      </c>
      <c r="D10" s="15" t="s">
        <v>47</v>
      </c>
      <c r="E10" s="15">
        <v>200.0</v>
      </c>
      <c r="F10" s="20">
        <v>0.0</v>
      </c>
      <c r="G10" s="20">
        <v>0.0</v>
      </c>
      <c r="H10" s="16">
        <v>100.0</v>
      </c>
      <c r="I10" s="16">
        <v>50.0</v>
      </c>
      <c r="J10" s="20">
        <v>0.0</v>
      </c>
      <c r="K10" s="20">
        <v>0.0</v>
      </c>
      <c r="L10" s="20">
        <v>0.0</v>
      </c>
      <c r="M10" s="20">
        <v>0.0</v>
      </c>
      <c r="N10" s="20">
        <v>0.0</v>
      </c>
      <c r="O10" s="20">
        <v>0.0</v>
      </c>
      <c r="P10" s="20">
        <v>0.0</v>
      </c>
      <c r="Q10" s="20">
        <v>0.0</v>
      </c>
      <c r="R10" s="20">
        <v>0.0</v>
      </c>
      <c r="S10" s="20">
        <v>0.0</v>
      </c>
      <c r="T10" s="20">
        <v>0.0</v>
      </c>
      <c r="U10" s="20">
        <v>0.0</v>
      </c>
      <c r="V10" s="20">
        <v>0.0</v>
      </c>
      <c r="W10" s="20">
        <v>0.0</v>
      </c>
      <c r="X10" s="20">
        <v>0.0</v>
      </c>
      <c r="Y10" s="20">
        <v>0.0</v>
      </c>
      <c r="Z10" s="17">
        <f t="shared" si="1"/>
        <v>150</v>
      </c>
      <c r="AA10" s="18">
        <v>150.0</v>
      </c>
      <c r="AB10" s="16">
        <v>150.0</v>
      </c>
      <c r="AC10" s="19">
        <f t="shared" si="2"/>
        <v>0</v>
      </c>
      <c r="AD10" s="19">
        <f t="shared" si="3"/>
        <v>0</v>
      </c>
    </row>
    <row r="11">
      <c r="A11" s="13">
        <v>7.0</v>
      </c>
      <c r="B11" s="14" t="s">
        <v>48</v>
      </c>
      <c r="C11" s="15" t="s">
        <v>38</v>
      </c>
      <c r="D11" s="15" t="s">
        <v>49</v>
      </c>
      <c r="E11" s="15">
        <v>250.0</v>
      </c>
      <c r="F11" s="16">
        <v>0.0</v>
      </c>
      <c r="G11" s="16">
        <v>0.0</v>
      </c>
      <c r="H11" s="16">
        <v>0.0</v>
      </c>
      <c r="I11" s="16">
        <v>0.0</v>
      </c>
      <c r="J11" s="16">
        <v>0.0</v>
      </c>
      <c r="K11" s="16">
        <v>0.0</v>
      </c>
      <c r="L11" s="20">
        <v>212.0</v>
      </c>
      <c r="M11" s="20">
        <v>0.0</v>
      </c>
      <c r="N11" s="20">
        <v>37.5</v>
      </c>
      <c r="O11" s="16">
        <v>0.0</v>
      </c>
      <c r="P11" s="16">
        <v>0.0</v>
      </c>
      <c r="Q11" s="16">
        <v>0.0</v>
      </c>
      <c r="R11" s="16">
        <v>0.0</v>
      </c>
      <c r="S11" s="16">
        <v>0.0</v>
      </c>
      <c r="T11" s="16">
        <v>0.0</v>
      </c>
      <c r="U11" s="20">
        <v>0.0</v>
      </c>
      <c r="V11" s="20">
        <v>0.0</v>
      </c>
      <c r="W11" s="20">
        <v>0.0</v>
      </c>
      <c r="X11" s="20">
        <v>0.0</v>
      </c>
      <c r="Y11" s="20">
        <v>20.0</v>
      </c>
      <c r="Z11" s="17">
        <f t="shared" si="1"/>
        <v>269.5</v>
      </c>
      <c r="AA11" s="18">
        <v>269.5</v>
      </c>
      <c r="AB11" s="16">
        <v>269.5</v>
      </c>
      <c r="AC11" s="19">
        <f t="shared" si="2"/>
        <v>0</v>
      </c>
      <c r="AD11" s="19">
        <f t="shared" si="3"/>
        <v>0</v>
      </c>
    </row>
    <row r="12">
      <c r="A12" s="13">
        <v>8.0</v>
      </c>
      <c r="B12" s="14" t="s">
        <v>50</v>
      </c>
      <c r="C12" s="15" t="s">
        <v>38</v>
      </c>
      <c r="D12" s="15" t="s">
        <v>45</v>
      </c>
      <c r="E12" s="15">
        <v>500.0</v>
      </c>
      <c r="F12" s="22">
        <v>500.0</v>
      </c>
      <c r="G12" s="22">
        <v>83.33</v>
      </c>
      <c r="H12" s="22">
        <v>116.66</v>
      </c>
      <c r="I12" s="22">
        <v>0.0</v>
      </c>
      <c r="J12" s="22">
        <v>11.66</v>
      </c>
      <c r="K12" s="22">
        <v>0.0</v>
      </c>
      <c r="L12" s="22">
        <v>95.0</v>
      </c>
      <c r="M12" s="22">
        <v>750.0</v>
      </c>
      <c r="N12" s="22">
        <v>2836.54</v>
      </c>
      <c r="O12" s="22">
        <v>0.0</v>
      </c>
      <c r="P12" s="22">
        <v>0.0</v>
      </c>
      <c r="Q12" s="22">
        <v>0.0</v>
      </c>
      <c r="R12" s="22">
        <v>0.0</v>
      </c>
      <c r="S12" s="22">
        <v>200.0</v>
      </c>
      <c r="T12" s="22">
        <v>200.0</v>
      </c>
      <c r="U12" s="22">
        <v>0.0</v>
      </c>
      <c r="V12" s="22">
        <v>0.0</v>
      </c>
      <c r="W12" s="22">
        <v>50.0</v>
      </c>
      <c r="X12" s="22">
        <v>0.0</v>
      </c>
      <c r="Y12" s="22">
        <v>60.0</v>
      </c>
      <c r="Z12" s="17">
        <f t="shared" si="1"/>
        <v>4903.19</v>
      </c>
      <c r="AA12" s="18">
        <v>4903.19</v>
      </c>
      <c r="AB12" s="16">
        <v>4903.19</v>
      </c>
      <c r="AC12" s="19">
        <f t="shared" si="2"/>
        <v>0</v>
      </c>
      <c r="AD12" s="19">
        <f t="shared" si="3"/>
        <v>0</v>
      </c>
    </row>
    <row r="13">
      <c r="A13" s="13">
        <v>9.0</v>
      </c>
      <c r="B13" s="14" t="s">
        <v>51</v>
      </c>
      <c r="C13" s="15" t="s">
        <v>38</v>
      </c>
      <c r="D13" s="15" t="s">
        <v>45</v>
      </c>
      <c r="E13" s="15">
        <v>500.0</v>
      </c>
      <c r="F13" s="16">
        <v>0.0</v>
      </c>
      <c r="G13" s="16">
        <v>0.0</v>
      </c>
      <c r="H13" s="16">
        <v>0.0</v>
      </c>
      <c r="I13" s="16">
        <v>0.0</v>
      </c>
      <c r="J13" s="16">
        <v>0.0</v>
      </c>
      <c r="K13" s="16">
        <v>0.0</v>
      </c>
      <c r="L13" s="16">
        <v>0.0</v>
      </c>
      <c r="M13" s="16">
        <v>0.0</v>
      </c>
      <c r="N13" s="16">
        <v>258.73</v>
      </c>
      <c r="O13" s="16">
        <v>0.0</v>
      </c>
      <c r="P13" s="16">
        <v>0.0</v>
      </c>
      <c r="Q13" s="16">
        <v>0.0</v>
      </c>
      <c r="R13" s="16">
        <v>0.0</v>
      </c>
      <c r="S13" s="16">
        <v>0.0</v>
      </c>
      <c r="T13" s="16">
        <v>200.0</v>
      </c>
      <c r="U13" s="16">
        <v>0.0</v>
      </c>
      <c r="V13" s="16">
        <v>0.0</v>
      </c>
      <c r="W13" s="16">
        <v>0.0</v>
      </c>
      <c r="X13" s="16">
        <v>0.0</v>
      </c>
      <c r="Y13" s="16">
        <v>0.0</v>
      </c>
      <c r="Z13" s="17">
        <f t="shared" si="1"/>
        <v>458.73</v>
      </c>
      <c r="AA13" s="18">
        <v>458.73</v>
      </c>
      <c r="AB13" s="16">
        <v>458.73</v>
      </c>
      <c r="AC13" s="19">
        <f t="shared" si="2"/>
        <v>0</v>
      </c>
      <c r="AD13" s="19">
        <f t="shared" si="3"/>
        <v>0</v>
      </c>
    </row>
    <row r="14">
      <c r="A14" s="13">
        <v>10.0</v>
      </c>
      <c r="B14" s="14" t="s">
        <v>52</v>
      </c>
      <c r="C14" s="15" t="s">
        <v>38</v>
      </c>
      <c r="D14" s="15" t="s">
        <v>41</v>
      </c>
      <c r="E14" s="15">
        <v>250.0</v>
      </c>
      <c r="F14" s="16">
        <v>0.0</v>
      </c>
      <c r="G14" s="16">
        <v>0.0</v>
      </c>
      <c r="H14" s="16">
        <v>0.0</v>
      </c>
      <c r="I14" s="16">
        <v>0.0</v>
      </c>
      <c r="J14" s="16">
        <v>280.0</v>
      </c>
      <c r="K14" s="16">
        <v>0.0</v>
      </c>
      <c r="L14" s="16">
        <v>0.0</v>
      </c>
      <c r="M14" s="16">
        <v>0.0</v>
      </c>
      <c r="N14" s="16">
        <v>0.0</v>
      </c>
      <c r="O14" s="16">
        <v>0.0</v>
      </c>
      <c r="P14" s="16">
        <v>0.0</v>
      </c>
      <c r="Q14" s="16">
        <v>0.0</v>
      </c>
      <c r="R14" s="16">
        <v>0.0</v>
      </c>
      <c r="S14" s="16">
        <v>0.0</v>
      </c>
      <c r="T14" s="16">
        <v>0.0</v>
      </c>
      <c r="U14" s="16">
        <v>0.0</v>
      </c>
      <c r="V14" s="16">
        <v>0.0</v>
      </c>
      <c r="W14" s="16">
        <v>0.0</v>
      </c>
      <c r="X14" s="16">
        <v>0.0</v>
      </c>
      <c r="Y14" s="16">
        <v>0.0</v>
      </c>
      <c r="Z14" s="17">
        <f t="shared" si="1"/>
        <v>280</v>
      </c>
      <c r="AA14" s="18">
        <v>280.0</v>
      </c>
      <c r="AB14" s="16">
        <v>280.0</v>
      </c>
      <c r="AC14" s="19">
        <f t="shared" si="2"/>
        <v>0</v>
      </c>
      <c r="AD14" s="19">
        <f t="shared" si="3"/>
        <v>0</v>
      </c>
    </row>
    <row r="15">
      <c r="A15" s="13">
        <v>11.0</v>
      </c>
      <c r="B15" s="14" t="s">
        <v>53</v>
      </c>
      <c r="C15" s="15" t="s">
        <v>38</v>
      </c>
      <c r="D15" s="15" t="s">
        <v>47</v>
      </c>
      <c r="E15" s="15">
        <v>200.0</v>
      </c>
      <c r="F15" s="16">
        <v>0.0</v>
      </c>
      <c r="G15" s="16">
        <v>0.0</v>
      </c>
      <c r="H15" s="16">
        <v>0.0</v>
      </c>
      <c r="I15" s="16">
        <v>0.0</v>
      </c>
      <c r="J15" s="16">
        <v>0.0</v>
      </c>
      <c r="K15" s="16">
        <v>0.0</v>
      </c>
      <c r="L15" s="16">
        <v>0.0</v>
      </c>
      <c r="M15" s="16">
        <v>0.0</v>
      </c>
      <c r="N15" s="16">
        <v>91.67</v>
      </c>
      <c r="O15" s="16">
        <v>0.0</v>
      </c>
      <c r="P15" s="16">
        <v>0.0</v>
      </c>
      <c r="Q15" s="16">
        <v>0.0</v>
      </c>
      <c r="R15" s="16">
        <v>0.0</v>
      </c>
      <c r="S15" s="16">
        <v>0.0</v>
      </c>
      <c r="T15" s="16">
        <v>0.0</v>
      </c>
      <c r="U15" s="16">
        <v>50.0</v>
      </c>
      <c r="V15" s="16">
        <v>0.0</v>
      </c>
      <c r="W15" s="16">
        <v>0.0</v>
      </c>
      <c r="X15" s="16">
        <v>0.0</v>
      </c>
      <c r="Y15" s="16">
        <v>0.0</v>
      </c>
      <c r="Z15" s="17">
        <f t="shared" si="1"/>
        <v>141.67</v>
      </c>
      <c r="AA15" s="18">
        <v>141.67</v>
      </c>
      <c r="AB15" s="16">
        <v>141.67</v>
      </c>
      <c r="AC15" s="19">
        <f t="shared" si="2"/>
        <v>0</v>
      </c>
      <c r="AD15" s="19">
        <f t="shared" si="3"/>
        <v>0</v>
      </c>
    </row>
    <row r="16">
      <c r="A16" s="13">
        <v>12.0</v>
      </c>
      <c r="B16" s="14" t="s">
        <v>54</v>
      </c>
      <c r="C16" s="15" t="s">
        <v>38</v>
      </c>
      <c r="D16" s="15" t="s">
        <v>45</v>
      </c>
      <c r="E16" s="15">
        <v>500.0</v>
      </c>
      <c r="F16" s="16">
        <v>200.0</v>
      </c>
      <c r="G16" s="16">
        <v>0.0</v>
      </c>
      <c r="H16" s="16">
        <v>100.0</v>
      </c>
      <c r="I16" s="16">
        <v>50.0</v>
      </c>
      <c r="J16" s="16">
        <v>0.0</v>
      </c>
      <c r="K16" s="16">
        <v>0.0</v>
      </c>
      <c r="L16" s="16">
        <v>160.0</v>
      </c>
      <c r="M16" s="16">
        <v>0.0</v>
      </c>
      <c r="N16" s="16">
        <v>53.75</v>
      </c>
      <c r="O16" s="16">
        <v>0.0</v>
      </c>
      <c r="P16" s="16">
        <v>0.0</v>
      </c>
      <c r="Q16" s="16">
        <v>0.0</v>
      </c>
      <c r="R16" s="16">
        <v>0.0</v>
      </c>
      <c r="S16" s="16">
        <v>0.0</v>
      </c>
      <c r="T16" s="16">
        <v>25.0</v>
      </c>
      <c r="U16" s="16">
        <v>0.0</v>
      </c>
      <c r="V16" s="16">
        <v>0.0</v>
      </c>
      <c r="W16" s="16">
        <v>0.0</v>
      </c>
      <c r="X16" s="16">
        <v>0.0</v>
      </c>
      <c r="Y16" s="16">
        <v>0.0</v>
      </c>
      <c r="Z16" s="17">
        <f t="shared" si="1"/>
        <v>588.75</v>
      </c>
      <c r="AA16" s="18">
        <v>588.75</v>
      </c>
      <c r="AB16" s="16">
        <v>588.75</v>
      </c>
      <c r="AC16" s="19">
        <f t="shared" si="2"/>
        <v>0</v>
      </c>
      <c r="AD16" s="19">
        <f t="shared" si="3"/>
        <v>0</v>
      </c>
    </row>
    <row r="17">
      <c r="A17" s="13">
        <v>13.0</v>
      </c>
      <c r="B17" s="14" t="s">
        <v>55</v>
      </c>
      <c r="C17" s="15" t="s">
        <v>38</v>
      </c>
      <c r="D17" s="15" t="s">
        <v>49</v>
      </c>
      <c r="E17" s="15">
        <v>250.0</v>
      </c>
      <c r="F17" s="16">
        <v>0.0</v>
      </c>
      <c r="G17" s="16">
        <v>0.0</v>
      </c>
      <c r="H17" s="16">
        <v>0.0</v>
      </c>
      <c r="I17" s="16">
        <v>0.0</v>
      </c>
      <c r="J17" s="16">
        <v>0.0</v>
      </c>
      <c r="K17" s="16">
        <v>0.0</v>
      </c>
      <c r="L17" s="16">
        <v>0.0</v>
      </c>
      <c r="M17" s="16">
        <v>0.0</v>
      </c>
      <c r="N17" s="16">
        <v>0.0</v>
      </c>
      <c r="O17" s="16">
        <v>0.0</v>
      </c>
      <c r="P17" s="16">
        <v>0.0</v>
      </c>
      <c r="Q17" s="16">
        <v>0.0</v>
      </c>
      <c r="R17" s="16">
        <v>0.0</v>
      </c>
      <c r="S17" s="16">
        <v>0.0</v>
      </c>
      <c r="T17" s="16">
        <v>0.0</v>
      </c>
      <c r="U17" s="16">
        <v>0.0</v>
      </c>
      <c r="V17" s="16">
        <v>0.0</v>
      </c>
      <c r="W17" s="16">
        <v>0.0</v>
      </c>
      <c r="X17" s="16">
        <v>0.0</v>
      </c>
      <c r="Y17" s="16">
        <v>0.0</v>
      </c>
      <c r="Z17" s="17">
        <f t="shared" si="1"/>
        <v>0</v>
      </c>
      <c r="AA17" s="18">
        <v>0.0</v>
      </c>
      <c r="AB17" s="16">
        <v>0.0</v>
      </c>
      <c r="AC17" s="19">
        <f t="shared" si="2"/>
        <v>0</v>
      </c>
      <c r="AD17" s="19">
        <f t="shared" si="3"/>
        <v>0</v>
      </c>
    </row>
    <row r="18">
      <c r="A18" s="13">
        <v>14.0</v>
      </c>
      <c r="B18" s="14" t="s">
        <v>56</v>
      </c>
      <c r="C18" s="15" t="s">
        <v>38</v>
      </c>
      <c r="D18" s="15" t="s">
        <v>57</v>
      </c>
      <c r="E18" s="15">
        <v>300.0</v>
      </c>
      <c r="F18" s="16">
        <v>0.0</v>
      </c>
      <c r="G18" s="16">
        <v>0.0</v>
      </c>
      <c r="H18" s="16">
        <v>0.0</v>
      </c>
      <c r="I18" s="16">
        <v>0.0</v>
      </c>
      <c r="J18" s="16">
        <v>0.0</v>
      </c>
      <c r="K18" s="16">
        <v>0.0</v>
      </c>
      <c r="L18" s="16">
        <v>100.5</v>
      </c>
      <c r="M18" s="16">
        <v>0.0</v>
      </c>
      <c r="N18" s="16">
        <v>107.98</v>
      </c>
      <c r="O18" s="16">
        <v>0.0</v>
      </c>
      <c r="P18" s="16">
        <v>0.0</v>
      </c>
      <c r="Q18" s="16">
        <v>0.0</v>
      </c>
      <c r="R18" s="16">
        <v>0.0</v>
      </c>
      <c r="S18" s="16">
        <v>0.0</v>
      </c>
      <c r="T18" s="16">
        <v>150.0</v>
      </c>
      <c r="U18" s="16">
        <v>0.0</v>
      </c>
      <c r="V18" s="16">
        <v>0.0</v>
      </c>
      <c r="W18" s="16">
        <v>0.0</v>
      </c>
      <c r="X18" s="16">
        <v>0.0</v>
      </c>
      <c r="Y18" s="16">
        <v>0.0</v>
      </c>
      <c r="Z18" s="17">
        <f t="shared" si="1"/>
        <v>358.48</v>
      </c>
      <c r="AA18" s="18">
        <v>358.48</v>
      </c>
      <c r="AB18" s="16">
        <v>358.48</v>
      </c>
      <c r="AC18" s="19">
        <f t="shared" si="2"/>
        <v>0</v>
      </c>
      <c r="AD18" s="19">
        <f t="shared" si="3"/>
        <v>0</v>
      </c>
    </row>
    <row r="19">
      <c r="A19" s="13">
        <v>15.0</v>
      </c>
      <c r="B19" s="14" t="s">
        <v>58</v>
      </c>
      <c r="C19" s="15" t="s">
        <v>38</v>
      </c>
      <c r="D19" s="15" t="s">
        <v>39</v>
      </c>
      <c r="E19" s="15">
        <v>350.0</v>
      </c>
      <c r="F19" s="16">
        <v>0.0</v>
      </c>
      <c r="G19" s="16">
        <v>0.0</v>
      </c>
      <c r="H19" s="16">
        <v>0.0</v>
      </c>
      <c r="I19" s="16">
        <v>0.0</v>
      </c>
      <c r="J19" s="16">
        <v>105.0</v>
      </c>
      <c r="K19" s="16">
        <v>1274.0</v>
      </c>
      <c r="L19" s="16">
        <v>0.0</v>
      </c>
      <c r="M19" s="16">
        <v>0.0</v>
      </c>
      <c r="N19" s="16">
        <v>82.5</v>
      </c>
      <c r="O19" s="16">
        <v>0.0</v>
      </c>
      <c r="P19" s="16">
        <v>0.0</v>
      </c>
      <c r="Q19" s="16">
        <v>0.0</v>
      </c>
      <c r="R19" s="16">
        <v>0.0</v>
      </c>
      <c r="S19" s="16">
        <v>50.0</v>
      </c>
      <c r="T19" s="16">
        <v>50.0</v>
      </c>
      <c r="U19" s="16">
        <v>0.0</v>
      </c>
      <c r="V19" s="16">
        <v>0.0</v>
      </c>
      <c r="W19" s="16">
        <v>0.0</v>
      </c>
      <c r="X19" s="16">
        <v>0.0</v>
      </c>
      <c r="Y19" s="16">
        <v>0.0</v>
      </c>
      <c r="Z19" s="17">
        <f t="shared" si="1"/>
        <v>1561.5</v>
      </c>
      <c r="AA19" s="18">
        <v>1561.5</v>
      </c>
      <c r="AB19" s="16">
        <v>1561.5</v>
      </c>
      <c r="AC19" s="19">
        <f t="shared" si="2"/>
        <v>0</v>
      </c>
      <c r="AD19" s="19">
        <f t="shared" si="3"/>
        <v>0</v>
      </c>
    </row>
    <row r="20">
      <c r="A20" s="13">
        <v>16.0</v>
      </c>
      <c r="B20" s="14" t="s">
        <v>59</v>
      </c>
      <c r="C20" s="15" t="s">
        <v>38</v>
      </c>
      <c r="D20" s="15" t="s">
        <v>45</v>
      </c>
      <c r="E20" s="15">
        <v>500.0</v>
      </c>
      <c r="F20" s="22">
        <v>3844.44</v>
      </c>
      <c r="G20" s="22">
        <v>0.0</v>
      </c>
      <c r="H20" s="22">
        <v>200.0</v>
      </c>
      <c r="I20" s="22">
        <v>0.0</v>
      </c>
      <c r="J20" s="22">
        <v>0.0</v>
      </c>
      <c r="K20" s="22">
        <v>525.0</v>
      </c>
      <c r="L20" s="22">
        <v>0.0</v>
      </c>
      <c r="M20" s="22">
        <v>950.0</v>
      </c>
      <c r="N20" s="22">
        <v>1257.83</v>
      </c>
      <c r="O20" s="22">
        <v>0.0</v>
      </c>
      <c r="P20" s="22">
        <v>0.0</v>
      </c>
      <c r="Q20" s="22">
        <v>0.0</v>
      </c>
      <c r="R20" s="22">
        <v>0.0</v>
      </c>
      <c r="S20" s="22">
        <v>200.0</v>
      </c>
      <c r="T20" s="22">
        <v>200.0</v>
      </c>
      <c r="U20" s="22">
        <v>100.0</v>
      </c>
      <c r="V20" s="22">
        <v>0.0</v>
      </c>
      <c r="W20" s="22">
        <v>0.0</v>
      </c>
      <c r="X20" s="22">
        <v>0.0</v>
      </c>
      <c r="Y20" s="22">
        <v>5.0</v>
      </c>
      <c r="Z20" s="17">
        <f t="shared" si="1"/>
        <v>7282.27</v>
      </c>
      <c r="AA20" s="18">
        <v>7282.27</v>
      </c>
      <c r="AB20" s="16">
        <v>7282.27</v>
      </c>
      <c r="AC20" s="19">
        <f t="shared" si="2"/>
        <v>0</v>
      </c>
      <c r="AD20" s="19">
        <f t="shared" si="3"/>
        <v>0</v>
      </c>
    </row>
    <row r="21" ht="15.75" customHeight="1">
      <c r="A21" s="13">
        <v>17.0</v>
      </c>
      <c r="B21" s="14" t="s">
        <v>60</v>
      </c>
      <c r="C21" s="15" t="s">
        <v>38</v>
      </c>
      <c r="D21" s="15" t="s">
        <v>45</v>
      </c>
      <c r="E21" s="23">
        <v>500.0</v>
      </c>
      <c r="F21" s="16">
        <v>0.0</v>
      </c>
      <c r="G21" s="16">
        <v>0.0</v>
      </c>
      <c r="H21" s="16">
        <v>100.0</v>
      </c>
      <c r="I21" s="16">
        <v>200.0</v>
      </c>
      <c r="J21" s="16">
        <v>35.0</v>
      </c>
      <c r="K21" s="16">
        <v>449.75</v>
      </c>
      <c r="L21" s="16">
        <v>164.0</v>
      </c>
      <c r="M21" s="16">
        <v>33.33</v>
      </c>
      <c r="N21" s="16">
        <v>107.5</v>
      </c>
      <c r="O21" s="16">
        <v>0.0</v>
      </c>
      <c r="P21" s="16">
        <v>0.0</v>
      </c>
      <c r="Q21" s="16">
        <v>0.0</v>
      </c>
      <c r="R21" s="16">
        <v>0.0</v>
      </c>
      <c r="S21" s="16">
        <v>200.0</v>
      </c>
      <c r="T21" s="16">
        <v>100.0</v>
      </c>
      <c r="U21" s="16">
        <v>0.0</v>
      </c>
      <c r="V21" s="16">
        <v>0.0</v>
      </c>
      <c r="W21" s="16">
        <v>141.0</v>
      </c>
      <c r="X21" s="16">
        <v>0.0</v>
      </c>
      <c r="Y21" s="16">
        <v>6.67</v>
      </c>
      <c r="Z21" s="17">
        <f t="shared" si="1"/>
        <v>1537.25</v>
      </c>
      <c r="AA21" s="18">
        <v>1537.25</v>
      </c>
      <c r="AB21" s="16">
        <v>1537.25</v>
      </c>
      <c r="AC21" s="19">
        <f t="shared" si="2"/>
        <v>0</v>
      </c>
      <c r="AD21" s="19">
        <f t="shared" si="3"/>
        <v>0</v>
      </c>
    </row>
    <row r="22" ht="15.75" customHeight="1">
      <c r="A22" s="13">
        <v>18.0</v>
      </c>
      <c r="B22" s="14" t="s">
        <v>61</v>
      </c>
      <c r="C22" s="15" t="s">
        <v>38</v>
      </c>
      <c r="D22" s="15" t="s">
        <v>62</v>
      </c>
      <c r="E22" s="24">
        <v>250.0</v>
      </c>
      <c r="F22" s="20">
        <v>0.0</v>
      </c>
      <c r="G22" s="20">
        <v>0.0</v>
      </c>
      <c r="H22" s="18">
        <v>0.0</v>
      </c>
      <c r="I22" s="18">
        <v>0.0</v>
      </c>
      <c r="J22" s="18">
        <v>140.0</v>
      </c>
      <c r="K22" s="18">
        <v>1500.0</v>
      </c>
      <c r="L22" s="18">
        <v>300.0</v>
      </c>
      <c r="M22" s="18">
        <v>0.0</v>
      </c>
      <c r="N22" s="18">
        <v>0.0</v>
      </c>
      <c r="O22" s="18">
        <v>0.0</v>
      </c>
      <c r="P22" s="18">
        <v>0.0</v>
      </c>
      <c r="Q22" s="18">
        <v>0.0</v>
      </c>
      <c r="R22" s="18">
        <v>0.0</v>
      </c>
      <c r="S22" s="18">
        <v>0.0</v>
      </c>
      <c r="T22" s="18">
        <v>0.0</v>
      </c>
      <c r="U22" s="18">
        <v>0.0</v>
      </c>
      <c r="V22" s="18">
        <v>0.0</v>
      </c>
      <c r="W22" s="18">
        <v>0.0</v>
      </c>
      <c r="X22" s="18">
        <v>20.0</v>
      </c>
      <c r="Y22" s="18">
        <v>0.0</v>
      </c>
      <c r="Z22" s="17">
        <f t="shared" si="1"/>
        <v>1960</v>
      </c>
      <c r="AA22" s="25">
        <v>1960.0</v>
      </c>
      <c r="AB22" s="26">
        <f t="shared" ref="AB22:AB35" si="4">AA22</f>
        <v>1960</v>
      </c>
      <c r="AC22" s="19">
        <f t="shared" si="2"/>
        <v>0</v>
      </c>
      <c r="AD22" s="19">
        <f t="shared" si="3"/>
        <v>0</v>
      </c>
    </row>
    <row r="23" ht="15.75" customHeight="1">
      <c r="A23" s="13">
        <v>19.0</v>
      </c>
      <c r="B23" s="27" t="s">
        <v>63</v>
      </c>
      <c r="C23" s="15" t="s">
        <v>38</v>
      </c>
      <c r="D23" s="15" t="s">
        <v>62</v>
      </c>
      <c r="E23" s="24">
        <v>250.0</v>
      </c>
      <c r="F23" s="20">
        <v>0.0</v>
      </c>
      <c r="G23" s="20">
        <v>0.0</v>
      </c>
      <c r="H23" s="18">
        <v>0.0</v>
      </c>
      <c r="I23" s="18">
        <v>0.0</v>
      </c>
      <c r="J23" s="18">
        <v>0.0</v>
      </c>
      <c r="K23" s="18">
        <v>0.0</v>
      </c>
      <c r="L23" s="18">
        <v>0.0</v>
      </c>
      <c r="M23" s="18">
        <v>0.0</v>
      </c>
      <c r="N23" s="18">
        <v>32.5</v>
      </c>
      <c r="O23" s="18">
        <v>0.0</v>
      </c>
      <c r="P23" s="18">
        <v>0.0</v>
      </c>
      <c r="Q23" s="18">
        <v>0.0</v>
      </c>
      <c r="R23" s="18">
        <v>0.0</v>
      </c>
      <c r="S23" s="18">
        <v>0.0</v>
      </c>
      <c r="T23" s="18">
        <v>0.0</v>
      </c>
      <c r="U23" s="18">
        <v>0.0</v>
      </c>
      <c r="V23" s="18">
        <v>0.0</v>
      </c>
      <c r="W23" s="18">
        <v>0.0</v>
      </c>
      <c r="X23" s="18">
        <v>0.0</v>
      </c>
      <c r="Y23" s="18">
        <v>0.0</v>
      </c>
      <c r="Z23" s="17">
        <f t="shared" si="1"/>
        <v>32.5</v>
      </c>
      <c r="AA23" s="25">
        <v>32.5</v>
      </c>
      <c r="AB23" s="26">
        <f t="shared" si="4"/>
        <v>32.5</v>
      </c>
      <c r="AC23" s="19">
        <f t="shared" si="2"/>
        <v>0</v>
      </c>
      <c r="AD23" s="19">
        <f t="shared" si="3"/>
        <v>0</v>
      </c>
    </row>
    <row r="24" ht="15.75" customHeight="1">
      <c r="A24" s="13">
        <v>20.0</v>
      </c>
      <c r="B24" s="27" t="s">
        <v>64</v>
      </c>
      <c r="C24" s="15" t="s">
        <v>38</v>
      </c>
      <c r="D24" s="15" t="s">
        <v>62</v>
      </c>
      <c r="E24" s="24">
        <v>250.0</v>
      </c>
      <c r="F24" s="20">
        <v>0.0</v>
      </c>
      <c r="G24" s="20">
        <v>0.0</v>
      </c>
      <c r="H24" s="18">
        <v>0.0</v>
      </c>
      <c r="I24" s="18">
        <v>0.0</v>
      </c>
      <c r="J24" s="18">
        <v>0.0</v>
      </c>
      <c r="K24" s="18">
        <v>0.0</v>
      </c>
      <c r="L24" s="18">
        <v>0.0</v>
      </c>
      <c r="M24" s="18">
        <v>0.0</v>
      </c>
      <c r="N24" s="18">
        <v>0.0</v>
      </c>
      <c r="O24" s="18">
        <v>0.0</v>
      </c>
      <c r="P24" s="18">
        <v>0.0</v>
      </c>
      <c r="Q24" s="18">
        <v>0.0</v>
      </c>
      <c r="R24" s="18">
        <v>0.0</v>
      </c>
      <c r="S24" s="18">
        <v>0.0</v>
      </c>
      <c r="T24" s="18">
        <v>0.0</v>
      </c>
      <c r="U24" s="18">
        <v>0.0</v>
      </c>
      <c r="V24" s="18">
        <v>0.0</v>
      </c>
      <c r="W24" s="18">
        <v>0.0</v>
      </c>
      <c r="X24" s="18">
        <v>0.0</v>
      </c>
      <c r="Y24" s="18">
        <v>0.0</v>
      </c>
      <c r="Z24" s="17">
        <f t="shared" si="1"/>
        <v>0</v>
      </c>
      <c r="AA24" s="25">
        <v>0.0</v>
      </c>
      <c r="AB24" s="26">
        <f t="shared" si="4"/>
        <v>0</v>
      </c>
      <c r="AC24" s="19">
        <f t="shared" si="2"/>
        <v>0</v>
      </c>
      <c r="AD24" s="19">
        <f t="shared" si="3"/>
        <v>0</v>
      </c>
    </row>
    <row r="25" ht="15.75" customHeight="1">
      <c r="A25" s="13">
        <v>21.0</v>
      </c>
      <c r="B25" s="27" t="s">
        <v>65</v>
      </c>
      <c r="C25" s="15" t="s">
        <v>38</v>
      </c>
      <c r="D25" s="15" t="s">
        <v>62</v>
      </c>
      <c r="E25" s="24">
        <v>250.0</v>
      </c>
      <c r="F25" s="20">
        <v>333.33</v>
      </c>
      <c r="G25" s="20">
        <v>0.0</v>
      </c>
      <c r="H25" s="18">
        <v>0.0</v>
      </c>
      <c r="I25" s="18">
        <v>0.0</v>
      </c>
      <c r="J25" s="18">
        <v>105.0</v>
      </c>
      <c r="K25" s="18">
        <v>0.0</v>
      </c>
      <c r="L25" s="18">
        <v>100.0</v>
      </c>
      <c r="M25" s="18">
        <v>0.0</v>
      </c>
      <c r="N25" s="18">
        <v>522.17</v>
      </c>
      <c r="O25" s="18">
        <v>0.0</v>
      </c>
      <c r="P25" s="18">
        <v>0.0</v>
      </c>
      <c r="Q25" s="18">
        <v>0.0</v>
      </c>
      <c r="R25" s="18">
        <v>0.0</v>
      </c>
      <c r="S25" s="18">
        <v>0.0</v>
      </c>
      <c r="T25" s="18">
        <v>200.0</v>
      </c>
      <c r="U25" s="18">
        <v>50.0</v>
      </c>
      <c r="V25" s="18">
        <v>0.0</v>
      </c>
      <c r="W25" s="18">
        <v>150.0</v>
      </c>
      <c r="X25" s="18">
        <v>0.0</v>
      </c>
      <c r="Y25" s="18">
        <v>0.0</v>
      </c>
      <c r="Z25" s="17">
        <f t="shared" si="1"/>
        <v>1460.5</v>
      </c>
      <c r="AA25" s="25">
        <v>1460.5</v>
      </c>
      <c r="AB25" s="26">
        <f t="shared" si="4"/>
        <v>1460.5</v>
      </c>
      <c r="AC25" s="19">
        <f t="shared" si="2"/>
        <v>0</v>
      </c>
      <c r="AD25" s="19">
        <f t="shared" si="3"/>
        <v>0</v>
      </c>
    </row>
    <row r="26" ht="15.75" customHeight="1">
      <c r="A26" s="13">
        <v>22.0</v>
      </c>
      <c r="B26" s="27" t="s">
        <v>66</v>
      </c>
      <c r="C26" s="15" t="s">
        <v>38</v>
      </c>
      <c r="D26" s="15" t="s">
        <v>62</v>
      </c>
      <c r="E26" s="24">
        <v>250.0</v>
      </c>
      <c r="F26" s="20">
        <v>0.0</v>
      </c>
      <c r="G26" s="20">
        <v>0.0</v>
      </c>
      <c r="H26" s="18">
        <v>0.0</v>
      </c>
      <c r="I26" s="18">
        <v>66.67</v>
      </c>
      <c r="J26" s="18">
        <v>0.0</v>
      </c>
      <c r="K26" s="18">
        <v>0.0</v>
      </c>
      <c r="L26" s="18">
        <v>0.0</v>
      </c>
      <c r="M26" s="18">
        <v>0.0</v>
      </c>
      <c r="N26" s="18">
        <v>198.75</v>
      </c>
      <c r="O26" s="18">
        <v>0.0</v>
      </c>
      <c r="P26" s="18">
        <v>0.0</v>
      </c>
      <c r="Q26" s="18">
        <v>0.0</v>
      </c>
      <c r="R26" s="18">
        <v>0.0</v>
      </c>
      <c r="S26" s="18">
        <v>0.0</v>
      </c>
      <c r="T26" s="18">
        <v>25.0</v>
      </c>
      <c r="U26" s="18">
        <v>0.0</v>
      </c>
      <c r="V26" s="18">
        <v>0.0</v>
      </c>
      <c r="W26" s="18">
        <v>0.0</v>
      </c>
      <c r="X26" s="18">
        <v>0.0</v>
      </c>
      <c r="Y26" s="18">
        <v>0.0</v>
      </c>
      <c r="Z26" s="17">
        <f t="shared" si="1"/>
        <v>290.42</v>
      </c>
      <c r="AA26" s="25">
        <v>290.42</v>
      </c>
      <c r="AB26" s="26">
        <f t="shared" si="4"/>
        <v>290.42</v>
      </c>
      <c r="AC26" s="19">
        <f t="shared" si="2"/>
        <v>0</v>
      </c>
      <c r="AD26" s="19">
        <f t="shared" si="3"/>
        <v>0</v>
      </c>
    </row>
    <row r="27" ht="15.75" customHeight="1">
      <c r="A27" s="13">
        <v>23.0</v>
      </c>
      <c r="B27" s="27" t="s">
        <v>67</v>
      </c>
      <c r="C27" s="15" t="s">
        <v>38</v>
      </c>
      <c r="D27" s="15" t="s">
        <v>68</v>
      </c>
      <c r="E27" s="24">
        <v>300.0</v>
      </c>
      <c r="F27" s="20">
        <v>0.0</v>
      </c>
      <c r="G27" s="20">
        <v>0.0</v>
      </c>
      <c r="H27" s="18">
        <v>0.0</v>
      </c>
      <c r="I27" s="18">
        <v>0.0</v>
      </c>
      <c r="J27" s="18">
        <v>0.0</v>
      </c>
      <c r="K27" s="18">
        <v>0.0</v>
      </c>
      <c r="L27" s="18">
        <v>0.0</v>
      </c>
      <c r="M27" s="18">
        <v>0.0</v>
      </c>
      <c r="N27" s="18">
        <v>20.0</v>
      </c>
      <c r="O27" s="18">
        <v>0.0</v>
      </c>
      <c r="P27" s="18">
        <v>0.0</v>
      </c>
      <c r="Q27" s="18">
        <v>0.0</v>
      </c>
      <c r="R27" s="18">
        <v>0.0</v>
      </c>
      <c r="S27" s="18">
        <v>0.0</v>
      </c>
      <c r="T27" s="18">
        <v>0.0</v>
      </c>
      <c r="U27" s="18">
        <v>0.0</v>
      </c>
      <c r="V27" s="18">
        <v>0.0</v>
      </c>
      <c r="W27" s="18">
        <v>0.0</v>
      </c>
      <c r="X27" s="18">
        <v>0.0</v>
      </c>
      <c r="Y27" s="18">
        <v>0.0</v>
      </c>
      <c r="Z27" s="17">
        <f t="shared" si="1"/>
        <v>20</v>
      </c>
      <c r="AA27" s="25">
        <v>20.0</v>
      </c>
      <c r="AB27" s="26">
        <f t="shared" si="4"/>
        <v>20</v>
      </c>
      <c r="AC27" s="19">
        <f t="shared" si="2"/>
        <v>0</v>
      </c>
      <c r="AD27" s="19">
        <f t="shared" si="3"/>
        <v>0</v>
      </c>
    </row>
    <row r="28" ht="15.75" customHeight="1">
      <c r="A28" s="13">
        <v>24.0</v>
      </c>
      <c r="B28" s="27" t="s">
        <v>69</v>
      </c>
      <c r="C28" s="15" t="s">
        <v>38</v>
      </c>
      <c r="D28" s="15" t="s">
        <v>45</v>
      </c>
      <c r="E28" s="24">
        <v>500.0</v>
      </c>
      <c r="F28" s="20">
        <v>1500.0</v>
      </c>
      <c r="G28" s="20">
        <v>0.0</v>
      </c>
      <c r="H28" s="18">
        <v>0.0</v>
      </c>
      <c r="I28" s="18">
        <v>33.0</v>
      </c>
      <c r="J28" s="18">
        <v>0.0</v>
      </c>
      <c r="K28" s="18">
        <v>0.0</v>
      </c>
      <c r="L28" s="18">
        <v>0.0</v>
      </c>
      <c r="M28" s="18">
        <v>0.0</v>
      </c>
      <c r="N28" s="18">
        <v>1008.04</v>
      </c>
      <c r="O28" s="18">
        <v>0.0</v>
      </c>
      <c r="P28" s="18">
        <v>0.0</v>
      </c>
      <c r="Q28" s="18">
        <v>0.0</v>
      </c>
      <c r="R28" s="18">
        <v>0.0</v>
      </c>
      <c r="S28" s="18">
        <v>200.0</v>
      </c>
      <c r="T28" s="18">
        <v>200.0</v>
      </c>
      <c r="U28" s="18">
        <v>0.0</v>
      </c>
      <c r="V28" s="18">
        <v>0.0</v>
      </c>
      <c r="W28" s="18">
        <v>143.0</v>
      </c>
      <c r="X28" s="18">
        <v>0.0</v>
      </c>
      <c r="Y28" s="18">
        <v>20.0</v>
      </c>
      <c r="Z28" s="17">
        <f t="shared" si="1"/>
        <v>3104.04</v>
      </c>
      <c r="AA28" s="25">
        <v>3104.04</v>
      </c>
      <c r="AB28" s="26">
        <f t="shared" si="4"/>
        <v>3104.04</v>
      </c>
      <c r="AC28" s="19">
        <f t="shared" si="2"/>
        <v>0</v>
      </c>
      <c r="AD28" s="19">
        <f t="shared" si="3"/>
        <v>0</v>
      </c>
    </row>
    <row r="29" ht="15.75" customHeight="1">
      <c r="A29" s="13">
        <v>25.0</v>
      </c>
      <c r="B29" s="27" t="s">
        <v>70</v>
      </c>
      <c r="C29" s="15" t="s">
        <v>38</v>
      </c>
      <c r="D29" s="15" t="s">
        <v>68</v>
      </c>
      <c r="E29" s="24">
        <v>300.0</v>
      </c>
      <c r="F29" s="20">
        <v>0.0</v>
      </c>
      <c r="G29" s="20">
        <v>0.0</v>
      </c>
      <c r="H29" s="18">
        <v>0.0</v>
      </c>
      <c r="I29" s="18">
        <v>0.0</v>
      </c>
      <c r="J29" s="18">
        <v>0.0</v>
      </c>
      <c r="K29" s="18">
        <v>0.0</v>
      </c>
      <c r="L29" s="18">
        <v>0.0</v>
      </c>
      <c r="M29" s="18">
        <v>0.0</v>
      </c>
      <c r="N29" s="18">
        <v>0.0</v>
      </c>
      <c r="O29" s="18">
        <v>0.0</v>
      </c>
      <c r="P29" s="18">
        <v>0.0</v>
      </c>
      <c r="Q29" s="18">
        <v>0.0</v>
      </c>
      <c r="R29" s="18">
        <v>0.0</v>
      </c>
      <c r="S29" s="18">
        <v>50.0</v>
      </c>
      <c r="T29" s="18">
        <v>0.0</v>
      </c>
      <c r="U29" s="18">
        <v>0.0</v>
      </c>
      <c r="V29" s="18">
        <v>0.0</v>
      </c>
      <c r="W29" s="18">
        <v>0.0</v>
      </c>
      <c r="X29" s="18">
        <v>0.0</v>
      </c>
      <c r="Y29" s="18">
        <v>0.0</v>
      </c>
      <c r="Z29" s="17">
        <f t="shared" si="1"/>
        <v>50</v>
      </c>
      <c r="AA29" s="25">
        <v>50.0</v>
      </c>
      <c r="AB29" s="26">
        <f t="shared" si="4"/>
        <v>50</v>
      </c>
      <c r="AC29" s="19">
        <f t="shared" si="2"/>
        <v>0</v>
      </c>
      <c r="AD29" s="19">
        <f t="shared" si="3"/>
        <v>0</v>
      </c>
    </row>
    <row r="30" ht="15.75" customHeight="1">
      <c r="A30" s="13">
        <v>26.0</v>
      </c>
      <c r="B30" s="14" t="s">
        <v>71</v>
      </c>
      <c r="C30" s="15" t="s">
        <v>38</v>
      </c>
      <c r="D30" s="15" t="s">
        <v>72</v>
      </c>
      <c r="E30" s="24">
        <v>200.0</v>
      </c>
      <c r="F30" s="20">
        <v>0.0</v>
      </c>
      <c r="G30" s="20">
        <v>0.0</v>
      </c>
      <c r="H30" s="18">
        <v>0.0</v>
      </c>
      <c r="I30" s="18">
        <v>0.0</v>
      </c>
      <c r="J30" s="18">
        <v>0.0</v>
      </c>
      <c r="K30" s="18">
        <v>0.0</v>
      </c>
      <c r="L30" s="18">
        <v>0.0</v>
      </c>
      <c r="M30" s="18">
        <v>0.0</v>
      </c>
      <c r="N30" s="18">
        <v>0.0</v>
      </c>
      <c r="O30" s="18">
        <v>0.0</v>
      </c>
      <c r="P30" s="18">
        <v>0.0</v>
      </c>
      <c r="Q30" s="18">
        <v>0.0</v>
      </c>
      <c r="R30" s="18">
        <v>0.0</v>
      </c>
      <c r="S30" s="18">
        <v>0.0</v>
      </c>
      <c r="T30" s="18">
        <v>0.0</v>
      </c>
      <c r="U30" s="18">
        <v>0.0</v>
      </c>
      <c r="V30" s="18">
        <v>0.0</v>
      </c>
      <c r="W30" s="18">
        <v>0.0</v>
      </c>
      <c r="X30" s="18">
        <v>0.0</v>
      </c>
      <c r="Y30" s="18">
        <v>10.0</v>
      </c>
      <c r="Z30" s="17">
        <f t="shared" si="1"/>
        <v>10</v>
      </c>
      <c r="AA30" s="25">
        <v>10.0</v>
      </c>
      <c r="AB30" s="26">
        <f t="shared" si="4"/>
        <v>10</v>
      </c>
      <c r="AC30" s="19">
        <f t="shared" si="2"/>
        <v>0</v>
      </c>
      <c r="AD30" s="19">
        <f t="shared" si="3"/>
        <v>0</v>
      </c>
    </row>
    <row r="31" ht="15.75" customHeight="1">
      <c r="A31" s="13">
        <v>27.0</v>
      </c>
      <c r="B31" s="14" t="s">
        <v>73</v>
      </c>
      <c r="C31" s="15" t="s">
        <v>38</v>
      </c>
      <c r="D31" s="15" t="s">
        <v>74</v>
      </c>
      <c r="E31" s="24">
        <v>350.0</v>
      </c>
      <c r="F31" s="20">
        <v>0.0</v>
      </c>
      <c r="G31" s="20">
        <v>0.0</v>
      </c>
      <c r="H31" s="18">
        <v>0.0</v>
      </c>
      <c r="I31" s="18">
        <v>50.0</v>
      </c>
      <c r="J31" s="18">
        <v>140.0</v>
      </c>
      <c r="K31" s="18">
        <v>0.0</v>
      </c>
      <c r="L31" s="18">
        <v>0.0</v>
      </c>
      <c r="M31" s="18">
        <v>0.0</v>
      </c>
      <c r="N31" s="18">
        <v>155.0</v>
      </c>
      <c r="O31" s="18">
        <v>0.0</v>
      </c>
      <c r="P31" s="18">
        <v>0.0</v>
      </c>
      <c r="Q31" s="18">
        <v>0.0</v>
      </c>
      <c r="R31" s="18">
        <v>0.0</v>
      </c>
      <c r="S31" s="18">
        <v>0.0</v>
      </c>
      <c r="T31" s="18">
        <v>50.0</v>
      </c>
      <c r="U31" s="18">
        <v>50.0</v>
      </c>
      <c r="V31" s="18">
        <v>0.0</v>
      </c>
      <c r="W31" s="18">
        <v>141.0</v>
      </c>
      <c r="X31" s="18">
        <v>0.0</v>
      </c>
      <c r="Y31" s="18">
        <v>0.0</v>
      </c>
      <c r="Z31" s="17">
        <f t="shared" si="1"/>
        <v>586</v>
      </c>
      <c r="AA31" s="25">
        <v>586.0</v>
      </c>
      <c r="AB31" s="26">
        <f t="shared" si="4"/>
        <v>586</v>
      </c>
      <c r="AC31" s="19">
        <f t="shared" si="2"/>
        <v>0</v>
      </c>
      <c r="AD31" s="19">
        <f t="shared" si="3"/>
        <v>0</v>
      </c>
    </row>
    <row r="32" ht="15.75" customHeight="1">
      <c r="A32" s="13">
        <v>28.0</v>
      </c>
      <c r="B32" s="14" t="s">
        <v>75</v>
      </c>
      <c r="C32" s="15" t="s">
        <v>38</v>
      </c>
      <c r="D32" s="15" t="s">
        <v>62</v>
      </c>
      <c r="E32" s="24">
        <v>250.0</v>
      </c>
      <c r="F32" s="20">
        <v>0.0</v>
      </c>
      <c r="G32" s="20">
        <v>0.0</v>
      </c>
      <c r="H32" s="18">
        <v>0.0</v>
      </c>
      <c r="I32" s="18">
        <v>320.0</v>
      </c>
      <c r="J32" s="18">
        <v>0.0</v>
      </c>
      <c r="K32" s="18">
        <v>0.0</v>
      </c>
      <c r="L32" s="18">
        <v>0.0</v>
      </c>
      <c r="M32" s="18">
        <v>0.0</v>
      </c>
      <c r="N32" s="18">
        <v>87.5</v>
      </c>
      <c r="O32" s="18">
        <v>0.0</v>
      </c>
      <c r="P32" s="18">
        <v>0.0</v>
      </c>
      <c r="Q32" s="18">
        <v>0.0</v>
      </c>
      <c r="R32" s="18">
        <v>0.0</v>
      </c>
      <c r="S32" s="18">
        <v>0.0</v>
      </c>
      <c r="T32" s="18">
        <v>25.0</v>
      </c>
      <c r="U32" s="18">
        <v>25.0</v>
      </c>
      <c r="V32" s="18">
        <v>0.0</v>
      </c>
      <c r="W32" s="18">
        <v>0.0</v>
      </c>
      <c r="X32" s="18">
        <v>20.0</v>
      </c>
      <c r="Y32" s="18">
        <v>20.0</v>
      </c>
      <c r="Z32" s="17">
        <f t="shared" si="1"/>
        <v>497.5</v>
      </c>
      <c r="AA32" s="25">
        <v>497.5</v>
      </c>
      <c r="AB32" s="26">
        <f t="shared" si="4"/>
        <v>497.5</v>
      </c>
      <c r="AC32" s="19">
        <f t="shared" si="2"/>
        <v>0</v>
      </c>
      <c r="AD32" s="19">
        <f t="shared" si="3"/>
        <v>0</v>
      </c>
    </row>
    <row r="33" ht="15.75" customHeight="1">
      <c r="A33" s="13">
        <v>29.0</v>
      </c>
      <c r="B33" s="14" t="s">
        <v>76</v>
      </c>
      <c r="C33" s="15" t="s">
        <v>38</v>
      </c>
      <c r="D33" s="15" t="s">
        <v>62</v>
      </c>
      <c r="E33" s="15">
        <v>250.0</v>
      </c>
      <c r="F33" s="28">
        <v>0.0</v>
      </c>
      <c r="G33" s="28">
        <v>0.0</v>
      </c>
      <c r="H33" s="28">
        <v>0.0</v>
      </c>
      <c r="I33" s="28">
        <v>0.0</v>
      </c>
      <c r="J33" s="28">
        <v>0.0</v>
      </c>
      <c r="K33" s="28">
        <v>0.0</v>
      </c>
      <c r="L33" s="28">
        <v>0.0</v>
      </c>
      <c r="M33" s="28">
        <v>0.0</v>
      </c>
      <c r="N33" s="28">
        <v>66.67</v>
      </c>
      <c r="O33" s="28">
        <v>0.0</v>
      </c>
      <c r="P33" s="28">
        <v>0.0</v>
      </c>
      <c r="Q33" s="28">
        <v>0.0</v>
      </c>
      <c r="R33" s="28">
        <v>0.0</v>
      </c>
      <c r="S33" s="28">
        <v>0.0</v>
      </c>
      <c r="T33" s="28">
        <v>0.0</v>
      </c>
      <c r="U33" s="28">
        <v>0.0</v>
      </c>
      <c r="V33" s="28">
        <v>253.0</v>
      </c>
      <c r="W33" s="28">
        <v>0.0</v>
      </c>
      <c r="X33" s="28">
        <v>0.0</v>
      </c>
      <c r="Y33" s="28">
        <v>0.0</v>
      </c>
      <c r="Z33" s="17">
        <f t="shared" si="1"/>
        <v>319.67</v>
      </c>
      <c r="AA33" s="18">
        <v>319.67</v>
      </c>
      <c r="AB33" s="26">
        <f t="shared" si="4"/>
        <v>319.67</v>
      </c>
      <c r="AC33" s="19">
        <f t="shared" si="2"/>
        <v>0</v>
      </c>
      <c r="AD33" s="19">
        <f t="shared" si="3"/>
        <v>0</v>
      </c>
    </row>
    <row r="34" ht="15.75" customHeight="1">
      <c r="A34" s="13">
        <v>30.0</v>
      </c>
      <c r="B34" s="14" t="s">
        <v>77</v>
      </c>
      <c r="C34" s="15" t="s">
        <v>38</v>
      </c>
      <c r="D34" s="15" t="s">
        <v>62</v>
      </c>
      <c r="E34" s="15">
        <v>250.0</v>
      </c>
      <c r="F34" s="20">
        <v>500.0</v>
      </c>
      <c r="G34" s="20">
        <v>0.0</v>
      </c>
      <c r="H34" s="18">
        <v>0.0</v>
      </c>
      <c r="I34" s="18">
        <v>0.0</v>
      </c>
      <c r="J34" s="18">
        <v>0.0</v>
      </c>
      <c r="K34" s="18">
        <v>0.0</v>
      </c>
      <c r="L34" s="18">
        <v>0.0</v>
      </c>
      <c r="M34" s="18">
        <v>0.0</v>
      </c>
      <c r="N34" s="18">
        <v>111.92</v>
      </c>
      <c r="O34" s="18">
        <v>0.0</v>
      </c>
      <c r="P34" s="18">
        <v>0.0</v>
      </c>
      <c r="Q34" s="18">
        <v>0.0</v>
      </c>
      <c r="R34" s="18">
        <v>0.0</v>
      </c>
      <c r="S34" s="18">
        <v>0.0</v>
      </c>
      <c r="T34" s="18">
        <v>150.0</v>
      </c>
      <c r="U34" s="18">
        <v>0.0</v>
      </c>
      <c r="V34" s="18">
        <v>35.0</v>
      </c>
      <c r="W34" s="18">
        <v>0.0</v>
      </c>
      <c r="X34" s="18">
        <v>0.0</v>
      </c>
      <c r="Y34" s="18">
        <v>20.0</v>
      </c>
      <c r="Z34" s="17">
        <f t="shared" si="1"/>
        <v>816.92</v>
      </c>
      <c r="AA34" s="18">
        <v>816.92</v>
      </c>
      <c r="AB34" s="26">
        <f t="shared" si="4"/>
        <v>816.92</v>
      </c>
      <c r="AC34" s="19">
        <f t="shared" si="2"/>
        <v>0</v>
      </c>
      <c r="AD34" s="19">
        <f t="shared" si="3"/>
        <v>0</v>
      </c>
    </row>
    <row r="35" ht="15.75" customHeight="1">
      <c r="A35" s="13">
        <v>31.0</v>
      </c>
      <c r="B35" s="14" t="s">
        <v>78</v>
      </c>
      <c r="C35" s="15" t="s">
        <v>38</v>
      </c>
      <c r="D35" s="15" t="s">
        <v>74</v>
      </c>
      <c r="E35" s="15">
        <v>350.0</v>
      </c>
      <c r="F35" s="20">
        <v>500.0</v>
      </c>
      <c r="G35" s="20">
        <v>0.0</v>
      </c>
      <c r="H35" s="18">
        <v>0.0</v>
      </c>
      <c r="I35" s="18">
        <v>0.0</v>
      </c>
      <c r="J35" s="18">
        <v>0.0</v>
      </c>
      <c r="K35" s="18">
        <v>0.0</v>
      </c>
      <c r="L35" s="18">
        <v>0.0</v>
      </c>
      <c r="M35" s="18">
        <v>0.0</v>
      </c>
      <c r="N35" s="18">
        <v>110.42</v>
      </c>
      <c r="O35" s="18">
        <v>0.0</v>
      </c>
      <c r="P35" s="18">
        <v>0.0</v>
      </c>
      <c r="Q35" s="18">
        <v>0.0</v>
      </c>
      <c r="R35" s="18">
        <v>0.0</v>
      </c>
      <c r="S35" s="18">
        <v>0.0</v>
      </c>
      <c r="T35" s="18">
        <v>50.0</v>
      </c>
      <c r="U35" s="18">
        <v>0.0</v>
      </c>
      <c r="V35" s="18">
        <v>0.0</v>
      </c>
      <c r="W35" s="18">
        <v>0.0</v>
      </c>
      <c r="X35" s="18">
        <v>0.0</v>
      </c>
      <c r="Y35" s="18">
        <v>0.0</v>
      </c>
      <c r="Z35" s="17">
        <f t="shared" si="1"/>
        <v>660.42</v>
      </c>
      <c r="AA35" s="18">
        <v>660.42</v>
      </c>
      <c r="AB35" s="26">
        <f t="shared" si="4"/>
        <v>660.42</v>
      </c>
      <c r="AC35" s="19">
        <f t="shared" si="2"/>
        <v>0</v>
      </c>
      <c r="AD35" s="19">
        <f t="shared" si="3"/>
        <v>0</v>
      </c>
    </row>
    <row r="36" ht="15.75" customHeight="1">
      <c r="A36" s="13">
        <v>32.0</v>
      </c>
      <c r="B36" s="14" t="s">
        <v>79</v>
      </c>
      <c r="C36" s="15" t="s">
        <v>38</v>
      </c>
      <c r="D36" s="15" t="s">
        <v>62</v>
      </c>
      <c r="E36" s="15">
        <v>250.0</v>
      </c>
      <c r="F36" s="20">
        <v>0.0</v>
      </c>
      <c r="G36" s="20">
        <v>0.0</v>
      </c>
      <c r="H36" s="18">
        <v>0.0</v>
      </c>
      <c r="I36" s="18">
        <v>100.0</v>
      </c>
      <c r="J36" s="18">
        <v>0.0</v>
      </c>
      <c r="K36" s="18">
        <v>0.0</v>
      </c>
      <c r="L36" s="18">
        <v>0.0</v>
      </c>
      <c r="M36" s="18">
        <v>0.0</v>
      </c>
      <c r="N36" s="18">
        <v>170.83</v>
      </c>
      <c r="O36" s="18">
        <v>66.6</v>
      </c>
      <c r="P36" s="18">
        <v>0.0</v>
      </c>
      <c r="Q36" s="18">
        <v>0.0</v>
      </c>
      <c r="R36" s="18">
        <v>0.0</v>
      </c>
      <c r="S36" s="18">
        <v>160.0</v>
      </c>
      <c r="T36" s="18">
        <v>100.0</v>
      </c>
      <c r="U36" s="18">
        <v>0.0</v>
      </c>
      <c r="V36" s="18">
        <v>0.0</v>
      </c>
      <c r="W36" s="18">
        <v>450.0</v>
      </c>
      <c r="X36" s="18">
        <v>0.0</v>
      </c>
      <c r="Y36" s="18">
        <v>0.0</v>
      </c>
      <c r="Z36" s="17">
        <f t="shared" si="1"/>
        <v>1047.43</v>
      </c>
      <c r="AA36" s="18">
        <f t="shared" ref="AA36:AB36" si="5">Z36</f>
        <v>1047.43</v>
      </c>
      <c r="AB36" s="26">
        <f t="shared" si="5"/>
        <v>1047.43</v>
      </c>
      <c r="AC36" s="19">
        <f t="shared" si="2"/>
        <v>0</v>
      </c>
      <c r="AD36" s="19">
        <f t="shared" si="3"/>
        <v>0</v>
      </c>
    </row>
    <row r="37" ht="15.75" customHeight="1">
      <c r="A37" s="13">
        <v>33.0</v>
      </c>
      <c r="B37" s="14" t="s">
        <v>80</v>
      </c>
      <c r="C37" s="15" t="s">
        <v>38</v>
      </c>
      <c r="D37" s="15" t="s">
        <v>57</v>
      </c>
      <c r="E37" s="15">
        <v>300.0</v>
      </c>
      <c r="F37" s="20">
        <v>0.0</v>
      </c>
      <c r="G37" s="20">
        <v>0.0</v>
      </c>
      <c r="H37" s="18">
        <v>0.0</v>
      </c>
      <c r="I37" s="18">
        <v>25.0</v>
      </c>
      <c r="J37" s="18">
        <v>0.0</v>
      </c>
      <c r="K37" s="18">
        <v>0.0</v>
      </c>
      <c r="L37" s="18">
        <v>0.0</v>
      </c>
      <c r="M37" s="18">
        <v>0.0</v>
      </c>
      <c r="N37" s="18">
        <v>1107.51</v>
      </c>
      <c r="O37" s="18">
        <v>50.0</v>
      </c>
      <c r="P37" s="18">
        <v>0.0</v>
      </c>
      <c r="Q37" s="18">
        <v>0.0</v>
      </c>
      <c r="R37" s="18">
        <v>0.0</v>
      </c>
      <c r="S37" s="18">
        <v>0.0</v>
      </c>
      <c r="T37" s="18">
        <v>0.0</v>
      </c>
      <c r="U37" s="18">
        <v>0.0</v>
      </c>
      <c r="V37" s="18">
        <v>0.0</v>
      </c>
      <c r="W37" s="18">
        <v>1387.5</v>
      </c>
      <c r="X37" s="18">
        <v>0.0</v>
      </c>
      <c r="Y37" s="18">
        <v>40.0</v>
      </c>
      <c r="Z37" s="17">
        <f t="shared" si="1"/>
        <v>2610.01</v>
      </c>
      <c r="AA37" s="18">
        <v>2610.01</v>
      </c>
      <c r="AB37" s="26">
        <f>AA37</f>
        <v>2610.01</v>
      </c>
      <c r="AC37" s="19">
        <f t="shared" si="2"/>
        <v>0</v>
      </c>
      <c r="AD37" s="19">
        <f t="shared" si="3"/>
        <v>0</v>
      </c>
    </row>
    <row r="38" ht="15.75" customHeight="1">
      <c r="A38" s="13">
        <v>34.0</v>
      </c>
      <c r="B38" s="14" t="s">
        <v>81</v>
      </c>
      <c r="C38" s="15" t="s">
        <v>38</v>
      </c>
      <c r="D38" s="15" t="s">
        <v>82</v>
      </c>
      <c r="E38" s="15">
        <v>250.0</v>
      </c>
      <c r="F38" s="20">
        <v>0.0</v>
      </c>
      <c r="G38" s="20">
        <v>0.0</v>
      </c>
      <c r="H38" s="18">
        <v>0.0</v>
      </c>
      <c r="I38" s="18">
        <v>0.0</v>
      </c>
      <c r="J38" s="18">
        <v>0.0</v>
      </c>
      <c r="K38" s="18">
        <v>0.0</v>
      </c>
      <c r="L38" s="18">
        <v>0.0</v>
      </c>
      <c r="M38" s="18">
        <v>0.0</v>
      </c>
      <c r="N38" s="18">
        <v>45.0</v>
      </c>
      <c r="O38" s="18">
        <v>0.0</v>
      </c>
      <c r="P38" s="18">
        <v>0.0</v>
      </c>
      <c r="Q38" s="18">
        <v>0.0</v>
      </c>
      <c r="R38" s="18">
        <v>0.0</v>
      </c>
      <c r="S38" s="18">
        <v>0.0</v>
      </c>
      <c r="T38" s="18">
        <v>0.0</v>
      </c>
      <c r="U38" s="18">
        <v>0.0</v>
      </c>
      <c r="V38" s="18">
        <v>0.0</v>
      </c>
      <c r="W38" s="18">
        <v>0.0</v>
      </c>
      <c r="X38" s="18">
        <v>0.0</v>
      </c>
      <c r="Y38" s="18">
        <v>0.0</v>
      </c>
      <c r="Z38" s="17">
        <f t="shared" si="1"/>
        <v>45</v>
      </c>
      <c r="AA38" s="18">
        <v>45.0</v>
      </c>
      <c r="AB38" s="18">
        <v>45.0</v>
      </c>
      <c r="AC38" s="19">
        <f t="shared" si="2"/>
        <v>0</v>
      </c>
      <c r="AD38" s="19">
        <f t="shared" si="3"/>
        <v>0</v>
      </c>
    </row>
    <row r="39" ht="15.75" customHeight="1">
      <c r="A39" s="13">
        <v>35.0</v>
      </c>
      <c r="B39" s="14" t="s">
        <v>83</v>
      </c>
      <c r="C39" s="15" t="s">
        <v>38</v>
      </c>
      <c r="D39" s="15" t="s">
        <v>82</v>
      </c>
      <c r="E39" s="15">
        <v>250.0</v>
      </c>
      <c r="F39" s="20">
        <v>0.0</v>
      </c>
      <c r="G39" s="20">
        <v>0.0</v>
      </c>
      <c r="H39" s="18">
        <v>0.0</v>
      </c>
      <c r="I39" s="18">
        <v>350.0</v>
      </c>
      <c r="J39" s="18">
        <v>0.0</v>
      </c>
      <c r="K39" s="18">
        <v>0.0</v>
      </c>
      <c r="L39" s="18">
        <v>0.0</v>
      </c>
      <c r="M39" s="18">
        <v>106.66</v>
      </c>
      <c r="N39" s="18">
        <v>0.0</v>
      </c>
      <c r="O39" s="18">
        <v>0.0</v>
      </c>
      <c r="P39" s="18">
        <v>0.0</v>
      </c>
      <c r="Q39" s="18">
        <v>0.0</v>
      </c>
      <c r="R39" s="18">
        <v>0.0</v>
      </c>
      <c r="S39" s="18">
        <v>0.0</v>
      </c>
      <c r="T39" s="18">
        <v>25.0</v>
      </c>
      <c r="U39" s="18">
        <v>50.0</v>
      </c>
      <c r="V39" s="18">
        <v>0.0</v>
      </c>
      <c r="W39" s="18">
        <v>0.0</v>
      </c>
      <c r="X39" s="18">
        <v>30.0</v>
      </c>
      <c r="Y39" s="18">
        <v>40.0</v>
      </c>
      <c r="Z39" s="17">
        <f t="shared" si="1"/>
        <v>601.66</v>
      </c>
      <c r="AA39" s="18">
        <v>601.66</v>
      </c>
      <c r="AB39" s="18">
        <v>601.66</v>
      </c>
      <c r="AC39" s="19">
        <f t="shared" si="2"/>
        <v>0</v>
      </c>
      <c r="AD39" s="19">
        <f t="shared" si="3"/>
        <v>0</v>
      </c>
    </row>
    <row r="40" ht="15.75" customHeight="1">
      <c r="A40" s="13">
        <v>36.0</v>
      </c>
      <c r="B40" s="14" t="s">
        <v>84</v>
      </c>
      <c r="C40" s="15" t="s">
        <v>38</v>
      </c>
      <c r="D40" s="15" t="s">
        <v>82</v>
      </c>
      <c r="E40" s="15">
        <v>250.0</v>
      </c>
      <c r="F40" s="20">
        <v>0.0</v>
      </c>
      <c r="G40" s="20">
        <v>0.0</v>
      </c>
      <c r="H40" s="18">
        <v>0.0</v>
      </c>
      <c r="I40" s="18">
        <v>0.0</v>
      </c>
      <c r="J40" s="18">
        <v>0.0</v>
      </c>
      <c r="K40" s="18">
        <v>0.0</v>
      </c>
      <c r="L40" s="18">
        <v>300.0</v>
      </c>
      <c r="M40" s="18">
        <v>0.0</v>
      </c>
      <c r="N40" s="18">
        <v>0.0</v>
      </c>
      <c r="O40" s="18">
        <v>0.0</v>
      </c>
      <c r="P40" s="18">
        <v>0.0</v>
      </c>
      <c r="Q40" s="18">
        <v>0.0</v>
      </c>
      <c r="R40" s="18">
        <v>0.0</v>
      </c>
      <c r="S40" s="18">
        <v>0.0</v>
      </c>
      <c r="T40" s="18">
        <v>0.0</v>
      </c>
      <c r="U40" s="18">
        <v>0.0</v>
      </c>
      <c r="V40" s="18">
        <v>0.0</v>
      </c>
      <c r="W40" s="18">
        <v>0.0</v>
      </c>
      <c r="X40" s="18">
        <v>0.0</v>
      </c>
      <c r="Y40" s="18">
        <v>0.0</v>
      </c>
      <c r="Z40" s="17">
        <f t="shared" si="1"/>
        <v>300</v>
      </c>
      <c r="AA40" s="18">
        <v>300.0</v>
      </c>
      <c r="AB40" s="18">
        <v>300.0</v>
      </c>
      <c r="AC40" s="19">
        <f t="shared" si="2"/>
        <v>0</v>
      </c>
      <c r="AD40" s="19">
        <f t="shared" si="3"/>
        <v>0</v>
      </c>
    </row>
    <row r="41" ht="15.75" customHeight="1">
      <c r="A41" s="13">
        <v>37.0</v>
      </c>
      <c r="B41" s="14" t="s">
        <v>85</v>
      </c>
      <c r="C41" s="15" t="s">
        <v>38</v>
      </c>
      <c r="D41" s="15" t="s">
        <v>82</v>
      </c>
      <c r="E41" s="15">
        <v>250.0</v>
      </c>
      <c r="F41" s="20">
        <v>0.0</v>
      </c>
      <c r="G41" s="20">
        <v>0.0</v>
      </c>
      <c r="H41" s="18">
        <v>0.0</v>
      </c>
      <c r="I41" s="18">
        <v>66.66</v>
      </c>
      <c r="J41" s="18">
        <v>0.0</v>
      </c>
      <c r="K41" s="18">
        <v>0.0</v>
      </c>
      <c r="L41" s="18">
        <v>0.0</v>
      </c>
      <c r="M41" s="18">
        <v>0.0</v>
      </c>
      <c r="N41" s="18">
        <v>16.66</v>
      </c>
      <c r="O41" s="18">
        <v>0.0</v>
      </c>
      <c r="P41" s="18">
        <v>0.0</v>
      </c>
      <c r="Q41" s="18">
        <v>0.0</v>
      </c>
      <c r="R41" s="18">
        <v>0.0</v>
      </c>
      <c r="S41" s="18">
        <v>50.0</v>
      </c>
      <c r="T41" s="18">
        <v>0.0</v>
      </c>
      <c r="U41" s="18">
        <v>50.0</v>
      </c>
      <c r="V41" s="18">
        <v>0.0</v>
      </c>
      <c r="W41" s="18">
        <v>0.0</v>
      </c>
      <c r="X41" s="18">
        <v>20.0</v>
      </c>
      <c r="Y41" s="18">
        <v>0.0</v>
      </c>
      <c r="Z41" s="17">
        <f t="shared" si="1"/>
        <v>203.32</v>
      </c>
      <c r="AA41" s="18">
        <v>203.32</v>
      </c>
      <c r="AB41" s="18">
        <v>203.32</v>
      </c>
      <c r="AC41" s="19">
        <f t="shared" si="2"/>
        <v>0</v>
      </c>
      <c r="AD41" s="19">
        <f t="shared" si="3"/>
        <v>0</v>
      </c>
    </row>
    <row r="42" ht="15.75" customHeight="1">
      <c r="A42" s="13">
        <v>38.0</v>
      </c>
      <c r="B42" s="14" t="s">
        <v>86</v>
      </c>
      <c r="C42" s="15" t="s">
        <v>38</v>
      </c>
      <c r="D42" s="15" t="s">
        <v>87</v>
      </c>
      <c r="E42" s="15">
        <v>350.0</v>
      </c>
      <c r="F42" s="20">
        <v>0.0</v>
      </c>
      <c r="G42" s="20">
        <v>0.0</v>
      </c>
      <c r="H42" s="18">
        <v>0.0</v>
      </c>
      <c r="I42" s="18">
        <v>0.0</v>
      </c>
      <c r="J42" s="18">
        <v>0.0</v>
      </c>
      <c r="K42" s="18">
        <v>0.0</v>
      </c>
      <c r="L42" s="18">
        <v>100.0</v>
      </c>
      <c r="M42" s="18">
        <v>0.0</v>
      </c>
      <c r="N42" s="18">
        <v>164.17</v>
      </c>
      <c r="O42" s="18">
        <v>0.0</v>
      </c>
      <c r="P42" s="18">
        <v>0.0</v>
      </c>
      <c r="Q42" s="18">
        <v>0.0</v>
      </c>
      <c r="R42" s="18">
        <v>0.0</v>
      </c>
      <c r="S42" s="18">
        <v>100.0</v>
      </c>
      <c r="T42" s="18">
        <v>0.0</v>
      </c>
      <c r="U42" s="18">
        <v>0.0</v>
      </c>
      <c r="V42" s="18">
        <v>0.0</v>
      </c>
      <c r="W42" s="18">
        <v>0.0</v>
      </c>
      <c r="X42" s="18">
        <v>0.0</v>
      </c>
      <c r="Y42" s="18">
        <v>0.0</v>
      </c>
      <c r="Z42" s="17">
        <f t="shared" si="1"/>
        <v>364.17</v>
      </c>
      <c r="AA42" s="18">
        <v>364.17</v>
      </c>
      <c r="AB42" s="18">
        <v>364.17</v>
      </c>
      <c r="AC42" s="19">
        <f t="shared" si="2"/>
        <v>0</v>
      </c>
      <c r="AD42" s="19">
        <f t="shared" si="3"/>
        <v>0</v>
      </c>
    </row>
    <row r="43" ht="15.75" customHeight="1">
      <c r="A43" s="13">
        <v>39.0</v>
      </c>
      <c r="B43" s="14" t="s">
        <v>88</v>
      </c>
      <c r="C43" s="15" t="s">
        <v>38</v>
      </c>
      <c r="D43" s="15" t="s">
        <v>89</v>
      </c>
      <c r="E43" s="15">
        <v>200.0</v>
      </c>
      <c r="F43" s="20">
        <v>0.0</v>
      </c>
      <c r="G43" s="20">
        <v>0.0</v>
      </c>
      <c r="H43" s="18">
        <v>0.0</v>
      </c>
      <c r="I43" s="18">
        <v>0.0</v>
      </c>
      <c r="J43" s="18">
        <v>0.0</v>
      </c>
      <c r="K43" s="18">
        <v>0.0</v>
      </c>
      <c r="L43" s="18">
        <v>200.0</v>
      </c>
      <c r="M43" s="18">
        <v>0.0</v>
      </c>
      <c r="N43" s="18">
        <v>24.0</v>
      </c>
      <c r="O43" s="18">
        <v>0.0</v>
      </c>
      <c r="P43" s="18">
        <v>0.0</v>
      </c>
      <c r="Q43" s="18">
        <v>0.0</v>
      </c>
      <c r="R43" s="18">
        <v>0.0</v>
      </c>
      <c r="S43" s="18">
        <v>0.0</v>
      </c>
      <c r="T43" s="18">
        <v>0.0</v>
      </c>
      <c r="U43" s="18">
        <v>0.0</v>
      </c>
      <c r="V43" s="18">
        <v>0.0</v>
      </c>
      <c r="W43" s="18">
        <v>0.0</v>
      </c>
      <c r="X43" s="18">
        <v>0.0</v>
      </c>
      <c r="Y43" s="18">
        <v>0.0</v>
      </c>
      <c r="Z43" s="17">
        <f t="shared" si="1"/>
        <v>224</v>
      </c>
      <c r="AA43" s="18">
        <v>224.0</v>
      </c>
      <c r="AB43" s="18">
        <v>224.0</v>
      </c>
      <c r="AC43" s="19">
        <f t="shared" si="2"/>
        <v>0</v>
      </c>
      <c r="AD43" s="19">
        <f t="shared" si="3"/>
        <v>0</v>
      </c>
    </row>
    <row r="44" ht="15.75" customHeight="1">
      <c r="A44" s="13">
        <v>40.0</v>
      </c>
      <c r="B44" s="14" t="s">
        <v>90</v>
      </c>
      <c r="C44" s="15" t="s">
        <v>38</v>
      </c>
      <c r="D44" s="15" t="s">
        <v>82</v>
      </c>
      <c r="E44" s="15">
        <v>250.0</v>
      </c>
      <c r="F44" s="20">
        <v>0.0</v>
      </c>
      <c r="G44" s="20">
        <v>0.0</v>
      </c>
      <c r="H44" s="18">
        <v>0.0</v>
      </c>
      <c r="I44" s="18">
        <v>0.0</v>
      </c>
      <c r="J44" s="18">
        <v>0.0</v>
      </c>
      <c r="K44" s="18">
        <v>0.0</v>
      </c>
      <c r="L44" s="18">
        <v>0.0</v>
      </c>
      <c r="M44" s="18">
        <v>0.0</v>
      </c>
      <c r="N44" s="18">
        <v>0.0</v>
      </c>
      <c r="O44" s="18">
        <v>0.0</v>
      </c>
      <c r="P44" s="18">
        <v>0.0</v>
      </c>
      <c r="Q44" s="18">
        <v>0.0</v>
      </c>
      <c r="R44" s="18">
        <v>0.0</v>
      </c>
      <c r="S44" s="18">
        <v>0.0</v>
      </c>
      <c r="T44" s="18">
        <v>0.0</v>
      </c>
      <c r="U44" s="18">
        <v>0.0</v>
      </c>
      <c r="V44" s="18">
        <v>0.0</v>
      </c>
      <c r="W44" s="18">
        <v>0.0</v>
      </c>
      <c r="X44" s="18">
        <v>0.0</v>
      </c>
      <c r="Y44" s="18">
        <v>0.0</v>
      </c>
      <c r="Z44" s="17">
        <f t="shared" si="1"/>
        <v>0</v>
      </c>
      <c r="AA44" s="18">
        <v>0.0</v>
      </c>
      <c r="AB44" s="18">
        <v>0.0</v>
      </c>
      <c r="AC44" s="19">
        <f t="shared" si="2"/>
        <v>0</v>
      </c>
      <c r="AD44" s="19">
        <f t="shared" si="3"/>
        <v>0</v>
      </c>
    </row>
    <row r="45" ht="15.75" customHeight="1">
      <c r="A45" s="13">
        <v>41.0</v>
      </c>
      <c r="B45" s="14" t="s">
        <v>91</v>
      </c>
      <c r="C45" s="15" t="s">
        <v>38</v>
      </c>
      <c r="D45" s="15" t="s">
        <v>82</v>
      </c>
      <c r="E45" s="15">
        <v>250.0</v>
      </c>
      <c r="F45" s="20">
        <v>500.0</v>
      </c>
      <c r="G45" s="20">
        <v>0.0</v>
      </c>
      <c r="H45" s="18">
        <v>0.0</v>
      </c>
      <c r="I45" s="18">
        <v>0.0</v>
      </c>
      <c r="J45" s="18">
        <v>0.0</v>
      </c>
      <c r="K45" s="18">
        <v>0.0</v>
      </c>
      <c r="L45" s="18">
        <v>0.0</v>
      </c>
      <c r="M45" s="18">
        <v>0.0</v>
      </c>
      <c r="N45" s="18">
        <v>0.0</v>
      </c>
      <c r="O45" s="18">
        <v>0.0</v>
      </c>
      <c r="P45" s="18">
        <v>0.0</v>
      </c>
      <c r="Q45" s="18">
        <v>0.0</v>
      </c>
      <c r="R45" s="18">
        <v>0.0</v>
      </c>
      <c r="S45" s="18">
        <v>0.0</v>
      </c>
      <c r="T45" s="18">
        <v>0.0</v>
      </c>
      <c r="U45" s="18">
        <v>0.0</v>
      </c>
      <c r="V45" s="18">
        <v>0.0</v>
      </c>
      <c r="W45" s="18">
        <v>0.0</v>
      </c>
      <c r="X45" s="18">
        <v>0.0</v>
      </c>
      <c r="Y45" s="18">
        <v>0.0</v>
      </c>
      <c r="Z45" s="17">
        <f t="shared" si="1"/>
        <v>500</v>
      </c>
      <c r="AA45" s="18">
        <v>500.0</v>
      </c>
      <c r="AB45" s="18">
        <v>500.0</v>
      </c>
      <c r="AC45" s="19">
        <f t="shared" si="2"/>
        <v>0</v>
      </c>
      <c r="AD45" s="19">
        <f t="shared" si="3"/>
        <v>0</v>
      </c>
    </row>
    <row r="46" ht="15.75" customHeight="1">
      <c r="A46" s="13">
        <v>42.0</v>
      </c>
      <c r="B46" s="14" t="s">
        <v>92</v>
      </c>
      <c r="C46" s="15" t="s">
        <v>38</v>
      </c>
      <c r="D46" s="15" t="s">
        <v>93</v>
      </c>
      <c r="E46" s="15">
        <v>300.0</v>
      </c>
      <c r="F46" s="20">
        <v>0.0</v>
      </c>
      <c r="G46" s="20">
        <v>0.0</v>
      </c>
      <c r="H46" s="18">
        <v>0.0</v>
      </c>
      <c r="I46" s="18">
        <v>0.0</v>
      </c>
      <c r="J46" s="18">
        <v>0.0</v>
      </c>
      <c r="K46" s="18">
        <v>850.0</v>
      </c>
      <c r="L46" s="18">
        <v>0.0</v>
      </c>
      <c r="M46" s="18">
        <v>0.0</v>
      </c>
      <c r="N46" s="18">
        <v>80.0</v>
      </c>
      <c r="O46" s="18">
        <v>0.0</v>
      </c>
      <c r="P46" s="18">
        <v>0.0</v>
      </c>
      <c r="Q46" s="18">
        <v>0.0</v>
      </c>
      <c r="R46" s="18">
        <v>0.0</v>
      </c>
      <c r="S46" s="18">
        <v>0.0</v>
      </c>
      <c r="T46" s="18">
        <v>50.0</v>
      </c>
      <c r="U46" s="18">
        <v>0.0</v>
      </c>
      <c r="V46" s="18">
        <v>0.0</v>
      </c>
      <c r="W46" s="18">
        <v>200.0</v>
      </c>
      <c r="X46" s="18">
        <v>0.0</v>
      </c>
      <c r="Y46" s="18">
        <v>0.0</v>
      </c>
      <c r="Z46" s="17">
        <f t="shared" si="1"/>
        <v>1180</v>
      </c>
      <c r="AA46" s="18">
        <v>1180.0</v>
      </c>
      <c r="AB46" s="18">
        <v>1180.0</v>
      </c>
      <c r="AC46" s="19">
        <f t="shared" si="2"/>
        <v>0</v>
      </c>
      <c r="AD46" s="19">
        <f t="shared" si="3"/>
        <v>0</v>
      </c>
    </row>
    <row r="47" ht="15.75" customHeight="1">
      <c r="A47" s="13">
        <v>43.0</v>
      </c>
      <c r="B47" s="14" t="s">
        <v>94</v>
      </c>
      <c r="C47" s="15" t="s">
        <v>38</v>
      </c>
      <c r="D47" s="15" t="s">
        <v>45</v>
      </c>
      <c r="E47" s="15">
        <v>500.0</v>
      </c>
      <c r="F47" s="20">
        <v>0.0</v>
      </c>
      <c r="G47" s="20">
        <v>0.0</v>
      </c>
      <c r="H47" s="18">
        <v>0.0</v>
      </c>
      <c r="I47" s="18">
        <v>0.0</v>
      </c>
      <c r="J47" s="18">
        <v>0.0</v>
      </c>
      <c r="K47" s="18">
        <v>0.0</v>
      </c>
      <c r="L47" s="18">
        <v>0.0</v>
      </c>
      <c r="M47" s="18">
        <v>0.0</v>
      </c>
      <c r="N47" s="18">
        <v>80.0</v>
      </c>
      <c r="O47" s="18">
        <v>0.0</v>
      </c>
      <c r="P47" s="18">
        <v>0.0</v>
      </c>
      <c r="Q47" s="18">
        <v>0.0</v>
      </c>
      <c r="R47" s="18">
        <v>0.0</v>
      </c>
      <c r="S47" s="18">
        <v>0.0</v>
      </c>
      <c r="T47" s="18">
        <v>0.0</v>
      </c>
      <c r="U47" s="18">
        <v>0.0</v>
      </c>
      <c r="V47" s="18">
        <v>0.0</v>
      </c>
      <c r="W47" s="18">
        <v>0.0</v>
      </c>
      <c r="X47" s="18">
        <v>0.0</v>
      </c>
      <c r="Y47" s="18">
        <v>0.0</v>
      </c>
      <c r="Z47" s="17">
        <f t="shared" si="1"/>
        <v>80</v>
      </c>
      <c r="AA47" s="18">
        <v>80.0</v>
      </c>
      <c r="AB47" s="18">
        <v>80.0</v>
      </c>
      <c r="AC47" s="19">
        <f t="shared" si="2"/>
        <v>0</v>
      </c>
      <c r="AD47" s="19">
        <f t="shared" si="3"/>
        <v>0</v>
      </c>
    </row>
    <row r="48" ht="15.75" customHeight="1">
      <c r="A48" s="13">
        <v>44.0</v>
      </c>
      <c r="B48" s="14" t="s">
        <v>95</v>
      </c>
      <c r="C48" s="15" t="s">
        <v>38</v>
      </c>
      <c r="D48" s="15" t="s">
        <v>87</v>
      </c>
      <c r="E48" s="15">
        <v>350.0</v>
      </c>
      <c r="F48" s="20">
        <v>0.0</v>
      </c>
      <c r="G48" s="20">
        <v>250.0</v>
      </c>
      <c r="H48" s="18">
        <v>0.0</v>
      </c>
      <c r="I48" s="18">
        <v>0.0</v>
      </c>
      <c r="J48" s="18">
        <v>0.0</v>
      </c>
      <c r="K48" s="18">
        <v>0.0</v>
      </c>
      <c r="L48" s="18">
        <v>0.0</v>
      </c>
      <c r="M48" s="18">
        <v>0.0</v>
      </c>
      <c r="N48" s="18">
        <v>17.05</v>
      </c>
      <c r="O48" s="18">
        <v>0.0</v>
      </c>
      <c r="P48" s="18">
        <v>0.0</v>
      </c>
      <c r="Q48" s="18">
        <v>0.0</v>
      </c>
      <c r="R48" s="18">
        <v>0.0</v>
      </c>
      <c r="S48" s="18">
        <v>0.0</v>
      </c>
      <c r="T48" s="18">
        <v>50.0</v>
      </c>
      <c r="U48" s="18">
        <v>50.0</v>
      </c>
      <c r="V48" s="18">
        <v>0.0</v>
      </c>
      <c r="W48" s="18">
        <v>0.0</v>
      </c>
      <c r="X48" s="18">
        <v>0.0</v>
      </c>
      <c r="Y48" s="18">
        <v>60.0</v>
      </c>
      <c r="Z48" s="17">
        <f t="shared" si="1"/>
        <v>427.05</v>
      </c>
      <c r="AA48" s="18">
        <v>427.05</v>
      </c>
      <c r="AB48" s="18">
        <v>427.05</v>
      </c>
      <c r="AC48" s="19">
        <f t="shared" si="2"/>
        <v>0</v>
      </c>
      <c r="AD48" s="19">
        <f t="shared" si="3"/>
        <v>0</v>
      </c>
    </row>
    <row r="49" ht="15.75" customHeight="1">
      <c r="A49" s="13">
        <v>45.0</v>
      </c>
      <c r="B49" s="14" t="s">
        <v>96</v>
      </c>
      <c r="C49" s="15" t="s">
        <v>38</v>
      </c>
      <c r="D49" s="15" t="s">
        <v>97</v>
      </c>
      <c r="E49" s="15">
        <v>250.0</v>
      </c>
      <c r="F49" s="20">
        <v>0.0</v>
      </c>
      <c r="G49" s="20">
        <v>0.0</v>
      </c>
      <c r="H49" s="18">
        <v>0.0</v>
      </c>
      <c r="I49" s="18">
        <v>83.33</v>
      </c>
      <c r="J49" s="18">
        <v>128.33</v>
      </c>
      <c r="K49" s="18">
        <v>0.0</v>
      </c>
      <c r="L49" s="18">
        <v>0.0</v>
      </c>
      <c r="M49" s="18">
        <v>0.0</v>
      </c>
      <c r="N49" s="18">
        <v>182.5</v>
      </c>
      <c r="O49" s="18">
        <v>0.0</v>
      </c>
      <c r="P49" s="18">
        <v>0.0</v>
      </c>
      <c r="Q49" s="18">
        <v>0.0</v>
      </c>
      <c r="R49" s="18">
        <v>0.0</v>
      </c>
      <c r="S49" s="18">
        <v>0.0</v>
      </c>
      <c r="T49" s="18">
        <v>25.0</v>
      </c>
      <c r="U49" s="18">
        <v>0.0</v>
      </c>
      <c r="V49" s="18">
        <v>0.0</v>
      </c>
      <c r="W49" s="18">
        <v>0.0</v>
      </c>
      <c r="X49" s="18">
        <v>0.0</v>
      </c>
      <c r="Y49" s="18">
        <v>0.0</v>
      </c>
      <c r="Z49" s="17">
        <f t="shared" si="1"/>
        <v>419.16</v>
      </c>
      <c r="AA49" s="18">
        <v>419.16</v>
      </c>
      <c r="AB49" s="18">
        <v>419.16</v>
      </c>
      <c r="AC49" s="19">
        <f t="shared" si="2"/>
        <v>0</v>
      </c>
      <c r="AD49" s="19">
        <f t="shared" si="3"/>
        <v>0</v>
      </c>
    </row>
    <row r="50" ht="15.75" customHeight="1">
      <c r="A50" s="13">
        <v>46.0</v>
      </c>
      <c r="B50" s="14" t="s">
        <v>98</v>
      </c>
      <c r="C50" s="15" t="s">
        <v>38</v>
      </c>
      <c r="D50" s="15" t="s">
        <v>45</v>
      </c>
      <c r="E50" s="15">
        <v>350.0</v>
      </c>
      <c r="F50" s="20">
        <v>1200.0</v>
      </c>
      <c r="G50" s="20">
        <v>0.0</v>
      </c>
      <c r="H50" s="18">
        <v>766.67</v>
      </c>
      <c r="I50" s="18">
        <v>966.67</v>
      </c>
      <c r="J50" s="18">
        <v>641.67</v>
      </c>
      <c r="K50" s="18">
        <v>23.1</v>
      </c>
      <c r="L50" s="18">
        <v>300.0</v>
      </c>
      <c r="M50" s="18">
        <v>66.67</v>
      </c>
      <c r="N50" s="18">
        <v>382.74</v>
      </c>
      <c r="O50" s="18">
        <v>750.0</v>
      </c>
      <c r="P50" s="18">
        <v>0.0</v>
      </c>
      <c r="Q50" s="18">
        <v>0.0</v>
      </c>
      <c r="R50" s="18">
        <v>0.0</v>
      </c>
      <c r="S50" s="18">
        <v>200.0</v>
      </c>
      <c r="T50" s="18">
        <v>200.0</v>
      </c>
      <c r="U50" s="18">
        <v>25.0</v>
      </c>
      <c r="V50" s="18">
        <v>0.0</v>
      </c>
      <c r="W50" s="18">
        <v>0.0</v>
      </c>
      <c r="X50" s="18">
        <v>0.0</v>
      </c>
      <c r="Y50" s="18">
        <v>60.0</v>
      </c>
      <c r="Z50" s="17">
        <f t="shared" si="1"/>
        <v>5582.52</v>
      </c>
      <c r="AA50" s="18">
        <v>5582.52</v>
      </c>
      <c r="AB50" s="18">
        <v>5582.52</v>
      </c>
      <c r="AC50" s="19">
        <f t="shared" si="2"/>
        <v>0</v>
      </c>
      <c r="AD50" s="19">
        <f t="shared" si="3"/>
        <v>0</v>
      </c>
    </row>
    <row r="51" ht="15.75" customHeight="1">
      <c r="A51" s="13">
        <v>47.0</v>
      </c>
      <c r="B51" s="14" t="s">
        <v>99</v>
      </c>
      <c r="C51" s="15" t="s">
        <v>38</v>
      </c>
      <c r="D51" s="15" t="s">
        <v>82</v>
      </c>
      <c r="E51" s="15">
        <v>250.0</v>
      </c>
      <c r="F51" s="20">
        <v>0.0</v>
      </c>
      <c r="G51" s="20">
        <v>0.0</v>
      </c>
      <c r="H51" s="18">
        <v>0.0</v>
      </c>
      <c r="I51" s="18">
        <v>50.0</v>
      </c>
      <c r="J51" s="18">
        <v>0.0</v>
      </c>
      <c r="K51" s="18">
        <v>0.0</v>
      </c>
      <c r="L51" s="18">
        <v>0.0</v>
      </c>
      <c r="M51" s="18">
        <v>0.0</v>
      </c>
      <c r="N51" s="18">
        <v>16.67</v>
      </c>
      <c r="O51" s="18">
        <v>0.0</v>
      </c>
      <c r="P51" s="18">
        <v>0.0</v>
      </c>
      <c r="Q51" s="18">
        <v>0.0</v>
      </c>
      <c r="R51" s="18">
        <v>0.0</v>
      </c>
      <c r="S51" s="18">
        <v>0.0</v>
      </c>
      <c r="T51" s="18">
        <v>0.0</v>
      </c>
      <c r="U51" s="18">
        <v>100.0</v>
      </c>
      <c r="V51" s="18">
        <v>0.0</v>
      </c>
      <c r="W51" s="18">
        <v>0.0</v>
      </c>
      <c r="X51" s="18">
        <v>40.0</v>
      </c>
      <c r="Y51" s="18">
        <v>60.0</v>
      </c>
      <c r="Z51" s="17">
        <f t="shared" si="1"/>
        <v>266.67</v>
      </c>
      <c r="AA51" s="18">
        <v>266.67</v>
      </c>
      <c r="AB51" s="29">
        <v>266.67</v>
      </c>
      <c r="AC51" s="19">
        <f t="shared" si="2"/>
        <v>0</v>
      </c>
      <c r="AD51" s="19">
        <f t="shared" si="3"/>
        <v>0</v>
      </c>
    </row>
    <row r="52" ht="15.75" customHeight="1">
      <c r="A52" s="13">
        <v>48.0</v>
      </c>
      <c r="B52" s="14" t="s">
        <v>100</v>
      </c>
      <c r="C52" s="15" t="s">
        <v>101</v>
      </c>
      <c r="D52" s="15" t="s">
        <v>45</v>
      </c>
      <c r="E52" s="15">
        <v>500.0</v>
      </c>
      <c r="F52" s="20">
        <v>0.0</v>
      </c>
      <c r="G52" s="20">
        <v>0.0</v>
      </c>
      <c r="H52" s="18">
        <v>0.0</v>
      </c>
      <c r="I52" s="18">
        <v>0.0</v>
      </c>
      <c r="J52" s="18">
        <v>280.0</v>
      </c>
      <c r="K52" s="18">
        <v>0.0</v>
      </c>
      <c r="L52" s="18">
        <v>300.0</v>
      </c>
      <c r="M52" s="18">
        <v>0.0</v>
      </c>
      <c r="N52" s="18">
        <v>113.34</v>
      </c>
      <c r="O52" s="18">
        <v>0.0</v>
      </c>
      <c r="P52" s="18">
        <v>0.0</v>
      </c>
      <c r="Q52" s="18">
        <v>0.0</v>
      </c>
      <c r="R52" s="18">
        <v>0.0</v>
      </c>
      <c r="S52" s="18">
        <v>0.0</v>
      </c>
      <c r="T52" s="18">
        <v>0.0</v>
      </c>
      <c r="U52" s="18">
        <v>0.0</v>
      </c>
      <c r="V52" s="18">
        <v>35.0</v>
      </c>
      <c r="W52" s="18">
        <v>0.0</v>
      </c>
      <c r="X52" s="18">
        <v>0.0</v>
      </c>
      <c r="Y52" s="18">
        <v>0.0</v>
      </c>
      <c r="Z52" s="17">
        <f t="shared" si="1"/>
        <v>728.34</v>
      </c>
      <c r="AA52" s="18">
        <v>728.34</v>
      </c>
      <c r="AB52" s="18">
        <v>728.34</v>
      </c>
      <c r="AC52" s="19">
        <f t="shared" si="2"/>
        <v>0</v>
      </c>
      <c r="AD52" s="19">
        <f t="shared" si="3"/>
        <v>0</v>
      </c>
    </row>
    <row r="53" ht="15.75" customHeight="1">
      <c r="A53" s="13">
        <v>49.0</v>
      </c>
      <c r="B53" s="14" t="s">
        <v>102</v>
      </c>
      <c r="C53" s="15" t="s">
        <v>101</v>
      </c>
      <c r="D53" s="15" t="s">
        <v>47</v>
      </c>
      <c r="E53" s="15">
        <v>200.0</v>
      </c>
      <c r="F53" s="20">
        <v>0.0</v>
      </c>
      <c r="G53" s="20">
        <v>0.0</v>
      </c>
      <c r="H53" s="18">
        <v>0.0</v>
      </c>
      <c r="I53" s="18">
        <v>45.0</v>
      </c>
      <c r="J53" s="18">
        <v>87.5</v>
      </c>
      <c r="K53" s="18">
        <v>0.0</v>
      </c>
      <c r="L53" s="18">
        <v>0.0</v>
      </c>
      <c r="M53" s="18">
        <v>0.0</v>
      </c>
      <c r="N53" s="18">
        <v>160.0</v>
      </c>
      <c r="O53" s="18">
        <v>0.0</v>
      </c>
      <c r="P53" s="18">
        <v>0.0</v>
      </c>
      <c r="Q53" s="18">
        <v>0.0</v>
      </c>
      <c r="R53" s="18">
        <v>0.0</v>
      </c>
      <c r="S53" s="18">
        <v>0.0</v>
      </c>
      <c r="T53" s="18">
        <v>0.0</v>
      </c>
      <c r="U53" s="18">
        <v>0.0</v>
      </c>
      <c r="V53" s="18">
        <v>0.0</v>
      </c>
      <c r="W53" s="18">
        <v>0.0</v>
      </c>
      <c r="X53" s="18">
        <v>20.0</v>
      </c>
      <c r="Y53" s="18">
        <v>60.0</v>
      </c>
      <c r="Z53" s="17">
        <f t="shared" si="1"/>
        <v>372.5</v>
      </c>
      <c r="AA53" s="18">
        <v>372.5</v>
      </c>
      <c r="AB53" s="18">
        <v>372.5</v>
      </c>
      <c r="AC53" s="19">
        <f t="shared" si="2"/>
        <v>0</v>
      </c>
      <c r="AD53" s="19">
        <f t="shared" si="3"/>
        <v>0</v>
      </c>
    </row>
    <row r="54" ht="15.75" customHeight="1">
      <c r="A54" s="13">
        <v>50.0</v>
      </c>
      <c r="B54" s="14" t="s">
        <v>103</v>
      </c>
      <c r="C54" s="15" t="s">
        <v>101</v>
      </c>
      <c r="D54" s="15" t="s">
        <v>104</v>
      </c>
      <c r="E54" s="15">
        <v>250.0</v>
      </c>
      <c r="F54" s="20">
        <v>0.0</v>
      </c>
      <c r="G54" s="20">
        <v>0.0</v>
      </c>
      <c r="H54" s="18">
        <v>50.0</v>
      </c>
      <c r="I54" s="18">
        <v>45.0</v>
      </c>
      <c r="J54" s="18">
        <v>17.5</v>
      </c>
      <c r="K54" s="18">
        <v>42.857142857142854</v>
      </c>
      <c r="L54" s="18">
        <v>0.0</v>
      </c>
      <c r="M54" s="18">
        <v>0.0</v>
      </c>
      <c r="N54" s="18">
        <v>71.5079365079365</v>
      </c>
      <c r="O54" s="18">
        <v>10.0</v>
      </c>
      <c r="P54" s="18">
        <v>0.0</v>
      </c>
      <c r="Q54" s="18">
        <v>0.0</v>
      </c>
      <c r="R54" s="18">
        <v>0.0</v>
      </c>
      <c r="S54" s="18">
        <v>0.0</v>
      </c>
      <c r="T54" s="18">
        <v>200.0</v>
      </c>
      <c r="U54" s="18">
        <v>0.0</v>
      </c>
      <c r="V54" s="18">
        <v>0.0</v>
      </c>
      <c r="W54" s="18">
        <v>0.0</v>
      </c>
      <c r="X54" s="18">
        <v>0.0</v>
      </c>
      <c r="Y54" s="18">
        <v>60.0</v>
      </c>
      <c r="Z54" s="17">
        <f t="shared" si="1"/>
        <v>496.8650794</v>
      </c>
      <c r="AA54" s="18">
        <v>496.8650793650794</v>
      </c>
      <c r="AB54" s="18">
        <v>496.8650793650794</v>
      </c>
      <c r="AC54" s="19">
        <f t="shared" si="2"/>
        <v>0</v>
      </c>
      <c r="AD54" s="19">
        <f t="shared" si="3"/>
        <v>0</v>
      </c>
    </row>
    <row r="55" ht="15.75" customHeight="1">
      <c r="A55" s="13">
        <v>51.0</v>
      </c>
      <c r="B55" s="14" t="s">
        <v>105</v>
      </c>
      <c r="C55" s="15" t="s">
        <v>101</v>
      </c>
      <c r="D55" s="15" t="s">
        <v>104</v>
      </c>
      <c r="E55" s="15">
        <v>250.0</v>
      </c>
      <c r="F55" s="20">
        <v>0.0</v>
      </c>
      <c r="G55" s="20">
        <v>0.0</v>
      </c>
      <c r="H55" s="18">
        <v>0.0</v>
      </c>
      <c r="I55" s="18">
        <v>0.0</v>
      </c>
      <c r="J55" s="18">
        <v>0.0</v>
      </c>
      <c r="K55" s="18">
        <v>0.0</v>
      </c>
      <c r="L55" s="18">
        <v>0.0</v>
      </c>
      <c r="M55" s="18">
        <v>0.0</v>
      </c>
      <c r="N55" s="18">
        <v>57.5</v>
      </c>
      <c r="O55" s="18">
        <v>0.0</v>
      </c>
      <c r="P55" s="18">
        <v>0.0</v>
      </c>
      <c r="Q55" s="18">
        <v>0.0</v>
      </c>
      <c r="R55" s="18">
        <v>0.0</v>
      </c>
      <c r="S55" s="18">
        <v>0.0</v>
      </c>
      <c r="T55" s="18">
        <v>50.0</v>
      </c>
      <c r="U55" s="18">
        <v>0.0</v>
      </c>
      <c r="V55" s="18">
        <v>0.0</v>
      </c>
      <c r="W55" s="18">
        <v>0.0</v>
      </c>
      <c r="X55" s="18">
        <v>0.0</v>
      </c>
      <c r="Y55" s="18">
        <v>0.0</v>
      </c>
      <c r="Z55" s="17">
        <f t="shared" si="1"/>
        <v>107.5</v>
      </c>
      <c r="AA55" s="18">
        <v>107.5</v>
      </c>
      <c r="AB55" s="18">
        <v>107.5</v>
      </c>
      <c r="AC55" s="19">
        <f t="shared" si="2"/>
        <v>0</v>
      </c>
      <c r="AD55" s="19">
        <f t="shared" si="3"/>
        <v>0</v>
      </c>
    </row>
    <row r="56" ht="15.75" customHeight="1">
      <c r="A56" s="13">
        <v>52.0</v>
      </c>
      <c r="B56" s="14" t="s">
        <v>106</v>
      </c>
      <c r="C56" s="15" t="s">
        <v>101</v>
      </c>
      <c r="D56" s="15" t="s">
        <v>45</v>
      </c>
      <c r="E56" s="15">
        <v>500.0</v>
      </c>
      <c r="F56" s="20">
        <v>0.0</v>
      </c>
      <c r="G56" s="20">
        <v>0.0</v>
      </c>
      <c r="H56" s="18">
        <v>66.66</v>
      </c>
      <c r="I56" s="18">
        <v>70.0</v>
      </c>
      <c r="J56" s="18">
        <v>0.0</v>
      </c>
      <c r="K56" s="18">
        <v>42.857142857142854</v>
      </c>
      <c r="L56" s="18">
        <v>0.0</v>
      </c>
      <c r="M56" s="18">
        <v>0.0</v>
      </c>
      <c r="N56" s="18">
        <v>600.6800000000002</v>
      </c>
      <c r="O56" s="18">
        <v>10.0</v>
      </c>
      <c r="P56" s="18">
        <v>0.0</v>
      </c>
      <c r="Q56" s="18">
        <v>0.0</v>
      </c>
      <c r="R56" s="18">
        <v>0.0</v>
      </c>
      <c r="S56" s="18">
        <v>0.0</v>
      </c>
      <c r="T56" s="18">
        <v>200.0</v>
      </c>
      <c r="U56" s="18">
        <v>0.0</v>
      </c>
      <c r="V56" s="18">
        <v>0.0</v>
      </c>
      <c r="W56" s="18">
        <v>0.0</v>
      </c>
      <c r="X56" s="18">
        <v>0.0</v>
      </c>
      <c r="Y56" s="18">
        <v>20.0</v>
      </c>
      <c r="Z56" s="17">
        <f t="shared" si="1"/>
        <v>1010.197143</v>
      </c>
      <c r="AA56" s="18">
        <v>1010.197142857143</v>
      </c>
      <c r="AB56" s="18">
        <v>1010.197142857143</v>
      </c>
      <c r="AC56" s="19">
        <f t="shared" si="2"/>
        <v>0</v>
      </c>
      <c r="AD56" s="19">
        <f t="shared" si="3"/>
        <v>0</v>
      </c>
    </row>
    <row r="57" ht="15.75" customHeight="1">
      <c r="A57" s="13">
        <v>53.0</v>
      </c>
      <c r="B57" s="14" t="s">
        <v>107</v>
      </c>
      <c r="C57" s="15" t="s">
        <v>101</v>
      </c>
      <c r="D57" s="15" t="s">
        <v>104</v>
      </c>
      <c r="E57" s="15">
        <v>250.0</v>
      </c>
      <c r="F57" s="20">
        <v>0.0</v>
      </c>
      <c r="G57" s="20">
        <v>83.33333333333333</v>
      </c>
      <c r="H57" s="18">
        <v>0.0</v>
      </c>
      <c r="I57" s="18">
        <v>25.0</v>
      </c>
      <c r="J57" s="18">
        <v>58.33</v>
      </c>
      <c r="K57" s="18">
        <v>42.857142857142854</v>
      </c>
      <c r="L57" s="18">
        <v>200.0</v>
      </c>
      <c r="M57" s="18">
        <v>0.0</v>
      </c>
      <c r="N57" s="18">
        <v>63.863333333333344</v>
      </c>
      <c r="O57" s="18">
        <v>10.0</v>
      </c>
      <c r="P57" s="18">
        <v>0.0</v>
      </c>
      <c r="Q57" s="18">
        <v>0.0</v>
      </c>
      <c r="R57" s="18">
        <v>0.0</v>
      </c>
      <c r="S57" s="18">
        <v>0.0</v>
      </c>
      <c r="T57" s="18">
        <v>0.0</v>
      </c>
      <c r="U57" s="18">
        <v>0.0</v>
      </c>
      <c r="V57" s="18">
        <v>126.0</v>
      </c>
      <c r="W57" s="18">
        <v>0.0</v>
      </c>
      <c r="X57" s="18">
        <v>0.0</v>
      </c>
      <c r="Y57" s="18">
        <v>20.0</v>
      </c>
      <c r="Z57" s="17">
        <f t="shared" si="1"/>
        <v>629.3838095</v>
      </c>
      <c r="AA57" s="18">
        <v>629.3838095238095</v>
      </c>
      <c r="AB57" s="18">
        <v>629.3838095238095</v>
      </c>
      <c r="AC57" s="19">
        <f t="shared" si="2"/>
        <v>0</v>
      </c>
      <c r="AD57" s="19">
        <f t="shared" si="3"/>
        <v>0</v>
      </c>
    </row>
    <row r="58" ht="15.75" customHeight="1">
      <c r="A58" s="13">
        <v>54.0</v>
      </c>
      <c r="B58" s="14" t="s">
        <v>108</v>
      </c>
      <c r="C58" s="15" t="s">
        <v>101</v>
      </c>
      <c r="D58" s="15" t="s">
        <v>104</v>
      </c>
      <c r="E58" s="15">
        <v>250.0</v>
      </c>
      <c r="F58" s="20">
        <v>0.0</v>
      </c>
      <c r="G58" s="20">
        <v>0.0</v>
      </c>
      <c r="H58" s="18">
        <v>0.0</v>
      </c>
      <c r="I58" s="18">
        <v>0.0</v>
      </c>
      <c r="J58" s="18">
        <v>0.0</v>
      </c>
      <c r="K58" s="18">
        <v>0.0</v>
      </c>
      <c r="L58" s="18">
        <v>0.0</v>
      </c>
      <c r="M58" s="18">
        <v>0.0</v>
      </c>
      <c r="N58" s="18">
        <v>21.6</v>
      </c>
      <c r="O58" s="18">
        <v>0.0</v>
      </c>
      <c r="P58" s="18">
        <v>0.0</v>
      </c>
      <c r="Q58" s="18">
        <v>0.0</v>
      </c>
      <c r="R58" s="18">
        <v>0.0</v>
      </c>
      <c r="S58" s="18">
        <v>0.0</v>
      </c>
      <c r="T58" s="18">
        <v>0.0</v>
      </c>
      <c r="U58" s="18">
        <v>0.0</v>
      </c>
      <c r="V58" s="18">
        <v>0.0</v>
      </c>
      <c r="W58" s="18">
        <v>0.0</v>
      </c>
      <c r="X58" s="18">
        <v>0.0</v>
      </c>
      <c r="Y58" s="18">
        <v>0.0</v>
      </c>
      <c r="Z58" s="17">
        <f t="shared" si="1"/>
        <v>21.6</v>
      </c>
      <c r="AA58" s="18">
        <v>21.6</v>
      </c>
      <c r="AB58" s="18">
        <v>21.6</v>
      </c>
      <c r="AC58" s="19">
        <f t="shared" si="2"/>
        <v>0</v>
      </c>
      <c r="AD58" s="19">
        <f t="shared" si="3"/>
        <v>0</v>
      </c>
    </row>
    <row r="59" ht="15.75" customHeight="1">
      <c r="A59" s="13">
        <v>55.0</v>
      </c>
      <c r="B59" s="14" t="s">
        <v>109</v>
      </c>
      <c r="C59" s="15" t="s">
        <v>101</v>
      </c>
      <c r="D59" s="15" t="s">
        <v>104</v>
      </c>
      <c r="E59" s="15">
        <v>250.0</v>
      </c>
      <c r="F59" s="20">
        <v>0.0</v>
      </c>
      <c r="G59" s="20">
        <v>0.0</v>
      </c>
      <c r="H59" s="18">
        <v>0.0</v>
      </c>
      <c r="I59" s="18">
        <v>0.0</v>
      </c>
      <c r="J59" s="18">
        <v>0.0</v>
      </c>
      <c r="K59" s="18">
        <v>0.0</v>
      </c>
      <c r="L59" s="18">
        <v>0.0</v>
      </c>
      <c r="M59" s="18">
        <v>0.0</v>
      </c>
      <c r="N59" s="18">
        <v>89.16</v>
      </c>
      <c r="O59" s="18">
        <v>0.0</v>
      </c>
      <c r="P59" s="18">
        <v>0.0</v>
      </c>
      <c r="Q59" s="18">
        <v>0.0</v>
      </c>
      <c r="R59" s="18">
        <v>0.0</v>
      </c>
      <c r="S59" s="18">
        <v>0.0</v>
      </c>
      <c r="T59" s="18">
        <v>0.0</v>
      </c>
      <c r="U59" s="18">
        <v>0.0</v>
      </c>
      <c r="V59" s="18">
        <v>0.0</v>
      </c>
      <c r="W59" s="18">
        <v>0.0</v>
      </c>
      <c r="X59" s="18">
        <v>0.0</v>
      </c>
      <c r="Y59" s="18">
        <v>0.0</v>
      </c>
      <c r="Z59" s="17">
        <f t="shared" si="1"/>
        <v>89.16</v>
      </c>
      <c r="AA59" s="18">
        <v>89.16</v>
      </c>
      <c r="AB59" s="18">
        <v>89.16</v>
      </c>
      <c r="AC59" s="19">
        <f t="shared" si="2"/>
        <v>0</v>
      </c>
      <c r="AD59" s="19">
        <f t="shared" si="3"/>
        <v>0</v>
      </c>
    </row>
    <row r="60" ht="15.75" customHeight="1">
      <c r="A60" s="13">
        <v>56.0</v>
      </c>
      <c r="B60" s="14" t="s">
        <v>110</v>
      </c>
      <c r="C60" s="15" t="s">
        <v>101</v>
      </c>
      <c r="D60" s="15" t="s">
        <v>57</v>
      </c>
      <c r="E60" s="15">
        <v>300.0</v>
      </c>
      <c r="F60" s="20">
        <v>0.0</v>
      </c>
      <c r="G60" s="20">
        <v>0.0</v>
      </c>
      <c r="H60" s="18">
        <v>0.0</v>
      </c>
      <c r="I60" s="18">
        <v>0.0</v>
      </c>
      <c r="J60" s="18">
        <v>35.0</v>
      </c>
      <c r="K60" s="18">
        <v>0.0</v>
      </c>
      <c r="L60" s="18">
        <v>0.0</v>
      </c>
      <c r="M60" s="18">
        <v>0.0</v>
      </c>
      <c r="N60" s="18">
        <v>240.26000000000005</v>
      </c>
      <c r="O60" s="18">
        <v>0.0</v>
      </c>
      <c r="P60" s="18">
        <v>0.0</v>
      </c>
      <c r="Q60" s="18">
        <v>0.0</v>
      </c>
      <c r="R60" s="18">
        <v>0.0</v>
      </c>
      <c r="S60" s="18">
        <v>0.0</v>
      </c>
      <c r="T60" s="18">
        <v>75.0</v>
      </c>
      <c r="U60" s="18">
        <v>0.0</v>
      </c>
      <c r="V60" s="18">
        <v>0.0</v>
      </c>
      <c r="W60" s="18">
        <v>0.0</v>
      </c>
      <c r="X60" s="18">
        <v>0.0</v>
      </c>
      <c r="Y60" s="18">
        <v>0.0</v>
      </c>
      <c r="Z60" s="17">
        <f t="shared" si="1"/>
        <v>350.26</v>
      </c>
      <c r="AA60" s="18">
        <v>350.26000000000005</v>
      </c>
      <c r="AB60" s="18">
        <v>350.26000000000005</v>
      </c>
      <c r="AC60" s="19">
        <f t="shared" si="2"/>
        <v>0</v>
      </c>
      <c r="AD60" s="19">
        <f t="shared" si="3"/>
        <v>0</v>
      </c>
    </row>
    <row r="61" ht="15.75" customHeight="1">
      <c r="A61" s="13">
        <v>57.0</v>
      </c>
      <c r="B61" s="14" t="s">
        <v>111</v>
      </c>
      <c r="C61" s="15" t="s">
        <v>101</v>
      </c>
      <c r="D61" s="15" t="s">
        <v>104</v>
      </c>
      <c r="E61" s="15">
        <v>250.0</v>
      </c>
      <c r="F61" s="20">
        <v>0.0</v>
      </c>
      <c r="G61" s="20">
        <v>0.0</v>
      </c>
      <c r="H61" s="18">
        <v>0.0</v>
      </c>
      <c r="I61" s="18">
        <v>45.0</v>
      </c>
      <c r="J61" s="18">
        <v>17.5</v>
      </c>
      <c r="K61" s="18">
        <v>0.0</v>
      </c>
      <c r="L61" s="18">
        <v>200.0</v>
      </c>
      <c r="M61" s="18">
        <v>0.0</v>
      </c>
      <c r="N61" s="18">
        <v>222.0</v>
      </c>
      <c r="O61" s="18">
        <v>10.0</v>
      </c>
      <c r="P61" s="18">
        <v>0.0</v>
      </c>
      <c r="Q61" s="18">
        <v>0.0</v>
      </c>
      <c r="R61" s="18">
        <v>0.0</v>
      </c>
      <c r="S61" s="18">
        <v>0.0</v>
      </c>
      <c r="T61" s="18">
        <v>200.0</v>
      </c>
      <c r="U61" s="18">
        <v>0.0</v>
      </c>
      <c r="V61" s="18">
        <v>0.0</v>
      </c>
      <c r="W61" s="18">
        <v>0.0</v>
      </c>
      <c r="X61" s="18">
        <v>10.0</v>
      </c>
      <c r="Y61" s="18">
        <v>60.0</v>
      </c>
      <c r="Z61" s="17">
        <f t="shared" si="1"/>
        <v>764.5</v>
      </c>
      <c r="AA61" s="18">
        <v>764.5</v>
      </c>
      <c r="AB61" s="18">
        <v>764.5</v>
      </c>
      <c r="AC61" s="19">
        <f t="shared" si="2"/>
        <v>0</v>
      </c>
      <c r="AD61" s="19">
        <f t="shared" si="3"/>
        <v>0</v>
      </c>
    </row>
    <row r="62" ht="15.75" customHeight="1">
      <c r="A62" s="13">
        <v>58.0</v>
      </c>
      <c r="B62" s="14" t="s">
        <v>112</v>
      </c>
      <c r="C62" s="15" t="s">
        <v>101</v>
      </c>
      <c r="D62" s="15" t="s">
        <v>47</v>
      </c>
      <c r="E62" s="15">
        <v>200.0</v>
      </c>
      <c r="F62" s="20">
        <v>0.0</v>
      </c>
      <c r="G62" s="20">
        <v>0.0</v>
      </c>
      <c r="H62" s="18">
        <v>0.0</v>
      </c>
      <c r="I62" s="18">
        <v>0.0</v>
      </c>
      <c r="J62" s="18">
        <v>35.0</v>
      </c>
      <c r="K62" s="18">
        <v>0.0</v>
      </c>
      <c r="L62" s="18">
        <v>0.0</v>
      </c>
      <c r="M62" s="18">
        <v>0.0</v>
      </c>
      <c r="N62" s="18">
        <v>7.5</v>
      </c>
      <c r="O62" s="18">
        <v>0.0</v>
      </c>
      <c r="P62" s="18">
        <v>0.0</v>
      </c>
      <c r="Q62" s="18">
        <v>0.0</v>
      </c>
      <c r="R62" s="18">
        <v>0.0</v>
      </c>
      <c r="S62" s="18">
        <v>0.0</v>
      </c>
      <c r="T62" s="18">
        <v>0.0</v>
      </c>
      <c r="U62" s="18">
        <v>0.0</v>
      </c>
      <c r="V62" s="18">
        <v>0.0</v>
      </c>
      <c r="W62" s="18">
        <v>0.0</v>
      </c>
      <c r="X62" s="18">
        <v>0.0</v>
      </c>
      <c r="Y62" s="18">
        <v>0.0</v>
      </c>
      <c r="Z62" s="17">
        <f t="shared" si="1"/>
        <v>42.5</v>
      </c>
      <c r="AA62" s="18">
        <v>42.5</v>
      </c>
      <c r="AB62" s="18">
        <v>42.5</v>
      </c>
      <c r="AC62" s="19">
        <f t="shared" si="2"/>
        <v>0</v>
      </c>
      <c r="AD62" s="19">
        <f t="shared" si="3"/>
        <v>0</v>
      </c>
    </row>
    <row r="63" ht="15.75" customHeight="1">
      <c r="A63" s="13">
        <v>59.0</v>
      </c>
      <c r="B63" s="14" t="s">
        <v>113</v>
      </c>
      <c r="C63" s="15" t="s">
        <v>101</v>
      </c>
      <c r="D63" s="15" t="s">
        <v>104</v>
      </c>
      <c r="E63" s="15">
        <v>250.0</v>
      </c>
      <c r="F63" s="20">
        <v>333.33</v>
      </c>
      <c r="G63" s="20">
        <v>0.0</v>
      </c>
      <c r="H63" s="18">
        <v>0.0</v>
      </c>
      <c r="I63" s="18">
        <v>0.0</v>
      </c>
      <c r="J63" s="18">
        <v>0.0</v>
      </c>
      <c r="K63" s="18">
        <v>0.0</v>
      </c>
      <c r="L63" s="18">
        <v>0.0</v>
      </c>
      <c r="M63" s="18">
        <v>0.0</v>
      </c>
      <c r="N63" s="18">
        <v>61.66</v>
      </c>
      <c r="O63" s="18">
        <v>0.0</v>
      </c>
      <c r="P63" s="18">
        <v>0.0</v>
      </c>
      <c r="Q63" s="18">
        <v>0.0</v>
      </c>
      <c r="R63" s="18">
        <v>0.0</v>
      </c>
      <c r="S63" s="18">
        <v>0.0</v>
      </c>
      <c r="T63" s="18">
        <v>0.0</v>
      </c>
      <c r="U63" s="18">
        <v>0.0</v>
      </c>
      <c r="V63" s="18">
        <v>0.0</v>
      </c>
      <c r="W63" s="18">
        <v>0.0</v>
      </c>
      <c r="X63" s="18">
        <v>0.0</v>
      </c>
      <c r="Y63" s="18">
        <v>0.0</v>
      </c>
      <c r="Z63" s="17">
        <f t="shared" si="1"/>
        <v>394.99</v>
      </c>
      <c r="AA63" s="18">
        <v>394.99</v>
      </c>
      <c r="AB63" s="18">
        <v>394.99</v>
      </c>
      <c r="AC63" s="19">
        <f t="shared" si="2"/>
        <v>0</v>
      </c>
      <c r="AD63" s="19">
        <f t="shared" si="3"/>
        <v>0</v>
      </c>
    </row>
    <row r="64" ht="15.75" customHeight="1">
      <c r="A64" s="13">
        <v>60.0</v>
      </c>
      <c r="B64" s="14" t="s">
        <v>114</v>
      </c>
      <c r="C64" s="15" t="s">
        <v>101</v>
      </c>
      <c r="D64" s="15" t="s">
        <v>39</v>
      </c>
      <c r="E64" s="15">
        <v>350.0</v>
      </c>
      <c r="F64" s="20">
        <v>0.0</v>
      </c>
      <c r="G64" s="20">
        <v>0.0</v>
      </c>
      <c r="H64" s="18">
        <v>0.0</v>
      </c>
      <c r="I64" s="18">
        <v>0.0</v>
      </c>
      <c r="J64" s="18">
        <v>0.0</v>
      </c>
      <c r="K64" s="18">
        <v>0.0</v>
      </c>
      <c r="L64" s="18">
        <v>0.0</v>
      </c>
      <c r="M64" s="18">
        <v>0.0</v>
      </c>
      <c r="N64" s="18">
        <v>0.0</v>
      </c>
      <c r="O64" s="18">
        <v>0.0</v>
      </c>
      <c r="P64" s="18">
        <v>0.0</v>
      </c>
      <c r="Q64" s="18">
        <v>0.0</v>
      </c>
      <c r="R64" s="18">
        <v>0.0</v>
      </c>
      <c r="S64" s="18">
        <v>0.0</v>
      </c>
      <c r="T64" s="18">
        <v>0.0</v>
      </c>
      <c r="U64" s="18">
        <v>0.0</v>
      </c>
      <c r="V64" s="18">
        <v>0.0</v>
      </c>
      <c r="W64" s="18">
        <v>0.0</v>
      </c>
      <c r="X64" s="18">
        <v>0.0</v>
      </c>
      <c r="Y64" s="18">
        <v>0.0</v>
      </c>
      <c r="Z64" s="17">
        <f t="shared" si="1"/>
        <v>0</v>
      </c>
      <c r="AA64" s="18">
        <v>0.0</v>
      </c>
      <c r="AB64" s="18">
        <v>0.0</v>
      </c>
      <c r="AC64" s="19">
        <f t="shared" si="2"/>
        <v>0</v>
      </c>
      <c r="AD64" s="19">
        <f t="shared" si="3"/>
        <v>0</v>
      </c>
    </row>
    <row r="65" ht="15.75" customHeight="1">
      <c r="A65" s="13">
        <v>61.0</v>
      </c>
      <c r="B65" s="14" t="s">
        <v>115</v>
      </c>
      <c r="C65" s="15" t="s">
        <v>101</v>
      </c>
      <c r="D65" s="15" t="s">
        <v>104</v>
      </c>
      <c r="E65" s="15">
        <v>250.0</v>
      </c>
      <c r="F65" s="20">
        <v>0.0</v>
      </c>
      <c r="G65" s="20">
        <v>0.0</v>
      </c>
      <c r="H65" s="18">
        <v>0.0</v>
      </c>
      <c r="I65" s="18">
        <v>0.0</v>
      </c>
      <c r="J65" s="18">
        <v>0.0</v>
      </c>
      <c r="K65" s="18">
        <v>0.0</v>
      </c>
      <c r="L65" s="18">
        <v>0.0</v>
      </c>
      <c r="M65" s="18">
        <v>0.0</v>
      </c>
      <c r="N65" s="18">
        <v>0.0</v>
      </c>
      <c r="O65" s="18">
        <v>0.0</v>
      </c>
      <c r="P65" s="18">
        <v>0.0</v>
      </c>
      <c r="Q65" s="18">
        <v>0.0</v>
      </c>
      <c r="R65" s="18">
        <v>0.0</v>
      </c>
      <c r="S65" s="18">
        <v>0.0</v>
      </c>
      <c r="T65" s="18">
        <v>0.0</v>
      </c>
      <c r="U65" s="18">
        <v>0.0</v>
      </c>
      <c r="V65" s="18">
        <v>0.0</v>
      </c>
      <c r="W65" s="18">
        <v>0.0</v>
      </c>
      <c r="X65" s="18">
        <v>0.0</v>
      </c>
      <c r="Y65" s="18">
        <v>0.0</v>
      </c>
      <c r="Z65" s="17">
        <f t="shared" si="1"/>
        <v>0</v>
      </c>
      <c r="AA65" s="18">
        <v>0.0</v>
      </c>
      <c r="AB65" s="18">
        <v>0.0</v>
      </c>
      <c r="AC65" s="19">
        <f t="shared" si="2"/>
        <v>0</v>
      </c>
      <c r="AD65" s="19">
        <f t="shared" si="3"/>
        <v>0</v>
      </c>
    </row>
    <row r="66" ht="15.75" customHeight="1">
      <c r="A66" s="13">
        <v>62.0</v>
      </c>
      <c r="B66" s="14" t="s">
        <v>116</v>
      </c>
      <c r="C66" s="15" t="s">
        <v>101</v>
      </c>
      <c r="D66" s="15" t="s">
        <v>39</v>
      </c>
      <c r="E66" s="15">
        <v>350.0</v>
      </c>
      <c r="F66" s="20">
        <v>0.0</v>
      </c>
      <c r="G66" s="20">
        <v>0.0</v>
      </c>
      <c r="H66" s="18">
        <v>0.0</v>
      </c>
      <c r="I66" s="18">
        <v>0.0</v>
      </c>
      <c r="J66" s="18">
        <v>0.0</v>
      </c>
      <c r="K66" s="18">
        <v>0.0</v>
      </c>
      <c r="L66" s="18">
        <v>0.0</v>
      </c>
      <c r="M66" s="18">
        <v>0.0</v>
      </c>
      <c r="N66" s="18">
        <v>0.0</v>
      </c>
      <c r="O66" s="18">
        <v>0.0</v>
      </c>
      <c r="P66" s="18">
        <v>0.0</v>
      </c>
      <c r="Q66" s="18">
        <v>0.0</v>
      </c>
      <c r="R66" s="18">
        <v>0.0</v>
      </c>
      <c r="S66" s="18">
        <v>0.0</v>
      </c>
      <c r="T66" s="18">
        <v>0.0</v>
      </c>
      <c r="U66" s="18">
        <v>0.0</v>
      </c>
      <c r="V66" s="18">
        <v>0.0</v>
      </c>
      <c r="W66" s="18">
        <v>0.0</v>
      </c>
      <c r="X66" s="18">
        <v>0.0</v>
      </c>
      <c r="Y66" s="18">
        <v>0.0</v>
      </c>
      <c r="Z66" s="17">
        <f t="shared" si="1"/>
        <v>0</v>
      </c>
      <c r="AA66" s="18">
        <v>0.0</v>
      </c>
      <c r="AB66" s="18">
        <v>0.0</v>
      </c>
      <c r="AC66" s="19">
        <f t="shared" si="2"/>
        <v>0</v>
      </c>
      <c r="AD66" s="19">
        <f t="shared" si="3"/>
        <v>0</v>
      </c>
    </row>
    <row r="67" ht="15.75" customHeight="1">
      <c r="A67" s="13">
        <v>63.0</v>
      </c>
      <c r="B67" s="14" t="s">
        <v>117</v>
      </c>
      <c r="C67" s="15" t="s">
        <v>101</v>
      </c>
      <c r="D67" s="15" t="s">
        <v>104</v>
      </c>
      <c r="E67" s="15">
        <v>250.0</v>
      </c>
      <c r="F67" s="20">
        <v>0.0</v>
      </c>
      <c r="G67" s="20">
        <v>0.0</v>
      </c>
      <c r="H67" s="18">
        <v>0.0</v>
      </c>
      <c r="I67" s="18">
        <v>90.0</v>
      </c>
      <c r="J67" s="18">
        <v>17.5</v>
      </c>
      <c r="K67" s="18">
        <v>42.857142857142854</v>
      </c>
      <c r="L67" s="18">
        <v>0.0</v>
      </c>
      <c r="M67" s="18">
        <v>0.0</v>
      </c>
      <c r="N67" s="18">
        <v>97.20238095238095</v>
      </c>
      <c r="O67" s="18">
        <v>10.0</v>
      </c>
      <c r="P67" s="18">
        <v>0.0</v>
      </c>
      <c r="Q67" s="18">
        <v>0.0</v>
      </c>
      <c r="R67" s="18">
        <v>0.0</v>
      </c>
      <c r="S67" s="18">
        <v>0.0</v>
      </c>
      <c r="T67" s="18">
        <v>200.0</v>
      </c>
      <c r="U67" s="18">
        <v>0.0</v>
      </c>
      <c r="V67" s="18">
        <v>0.0</v>
      </c>
      <c r="W67" s="18">
        <v>0.0</v>
      </c>
      <c r="X67" s="18">
        <v>0.0</v>
      </c>
      <c r="Y67" s="18">
        <v>60.0</v>
      </c>
      <c r="Z67" s="17">
        <f t="shared" si="1"/>
        <v>517.5595238</v>
      </c>
      <c r="AA67" s="18">
        <v>517.5595238095239</v>
      </c>
      <c r="AB67" s="18">
        <v>517.5595238095239</v>
      </c>
      <c r="AC67" s="19">
        <f t="shared" si="2"/>
        <v>0</v>
      </c>
      <c r="AD67" s="19">
        <f t="shared" si="3"/>
        <v>0</v>
      </c>
    </row>
    <row r="68" ht="15.75" customHeight="1">
      <c r="A68" s="13">
        <v>64.0</v>
      </c>
      <c r="B68" s="14" t="s">
        <v>118</v>
      </c>
      <c r="C68" s="15" t="s">
        <v>101</v>
      </c>
      <c r="D68" s="15" t="s">
        <v>104</v>
      </c>
      <c r="E68" s="15">
        <v>250.0</v>
      </c>
      <c r="F68" s="20">
        <v>0.0</v>
      </c>
      <c r="G68" s="20">
        <v>0.0</v>
      </c>
      <c r="H68" s="18">
        <v>0.0</v>
      </c>
      <c r="I68" s="18">
        <v>0.0</v>
      </c>
      <c r="J68" s="18">
        <v>0.0</v>
      </c>
      <c r="K68" s="18">
        <v>0.0</v>
      </c>
      <c r="L68" s="18">
        <v>0.0</v>
      </c>
      <c r="M68" s="18">
        <v>0.0</v>
      </c>
      <c r="N68" s="18">
        <v>0.0</v>
      </c>
      <c r="O68" s="18">
        <v>0.0</v>
      </c>
      <c r="P68" s="18">
        <v>0.0</v>
      </c>
      <c r="Q68" s="18">
        <v>0.0</v>
      </c>
      <c r="R68" s="18">
        <v>0.0</v>
      </c>
      <c r="S68" s="18">
        <v>0.0</v>
      </c>
      <c r="T68" s="18">
        <v>0.0</v>
      </c>
      <c r="U68" s="18">
        <v>0.0</v>
      </c>
      <c r="V68" s="18">
        <v>0.0</v>
      </c>
      <c r="W68" s="18">
        <v>0.0</v>
      </c>
      <c r="X68" s="18">
        <v>0.0</v>
      </c>
      <c r="Y68" s="18">
        <v>0.0</v>
      </c>
      <c r="Z68" s="17">
        <f t="shared" si="1"/>
        <v>0</v>
      </c>
      <c r="AA68" s="18">
        <v>0.0</v>
      </c>
      <c r="AB68" s="18">
        <v>0.0</v>
      </c>
      <c r="AC68" s="19">
        <f t="shared" si="2"/>
        <v>0</v>
      </c>
      <c r="AD68" s="19">
        <f t="shared" si="3"/>
        <v>0</v>
      </c>
    </row>
    <row r="69" ht="15.75" customHeight="1">
      <c r="A69" s="13">
        <v>65.0</v>
      </c>
      <c r="B69" s="14" t="s">
        <v>119</v>
      </c>
      <c r="C69" s="15" t="s">
        <v>101</v>
      </c>
      <c r="D69" s="15" t="s">
        <v>39</v>
      </c>
      <c r="E69" s="15">
        <v>350.0</v>
      </c>
      <c r="F69" s="20">
        <v>0.0</v>
      </c>
      <c r="G69" s="20">
        <v>0.0</v>
      </c>
      <c r="H69" s="18">
        <v>0.0</v>
      </c>
      <c r="I69" s="18">
        <v>0.0</v>
      </c>
      <c r="J69" s="18">
        <v>0.0</v>
      </c>
      <c r="K69" s="18">
        <v>0.0</v>
      </c>
      <c r="L69" s="18">
        <v>300.0</v>
      </c>
      <c r="M69" s="18">
        <v>0.0</v>
      </c>
      <c r="N69" s="18">
        <v>0.0</v>
      </c>
      <c r="O69" s="18">
        <v>0.0</v>
      </c>
      <c r="P69" s="18">
        <v>0.0</v>
      </c>
      <c r="Q69" s="18">
        <v>0.0</v>
      </c>
      <c r="R69" s="18">
        <v>0.0</v>
      </c>
      <c r="S69" s="18">
        <v>0.0</v>
      </c>
      <c r="T69" s="18">
        <v>0.0</v>
      </c>
      <c r="U69" s="18">
        <v>0.0</v>
      </c>
      <c r="V69" s="18">
        <v>0.0</v>
      </c>
      <c r="W69" s="18">
        <v>0.0</v>
      </c>
      <c r="X69" s="18">
        <v>0.0</v>
      </c>
      <c r="Y69" s="18">
        <v>0.0</v>
      </c>
      <c r="Z69" s="17">
        <f t="shared" si="1"/>
        <v>300</v>
      </c>
      <c r="AA69" s="18">
        <v>300.0</v>
      </c>
      <c r="AB69" s="18">
        <v>300.0</v>
      </c>
      <c r="AC69" s="19">
        <f t="shared" si="2"/>
        <v>0</v>
      </c>
      <c r="AD69" s="19">
        <f t="shared" si="3"/>
        <v>0</v>
      </c>
    </row>
    <row r="70" ht="15.75" customHeight="1">
      <c r="A70" s="13">
        <v>66.0</v>
      </c>
      <c r="B70" s="14" t="s">
        <v>120</v>
      </c>
      <c r="C70" s="15" t="s">
        <v>101</v>
      </c>
      <c r="D70" s="15" t="s">
        <v>47</v>
      </c>
      <c r="E70" s="15">
        <v>200.0</v>
      </c>
      <c r="F70" s="20">
        <v>0.0</v>
      </c>
      <c r="G70" s="20">
        <v>0.0</v>
      </c>
      <c r="H70" s="18">
        <v>0.0</v>
      </c>
      <c r="I70" s="18">
        <v>45.0</v>
      </c>
      <c r="J70" s="18">
        <v>87.5</v>
      </c>
      <c r="K70" s="18">
        <v>0.0</v>
      </c>
      <c r="L70" s="18">
        <v>0.0</v>
      </c>
      <c r="M70" s="18">
        <v>0.0</v>
      </c>
      <c r="N70" s="18">
        <v>7.5</v>
      </c>
      <c r="O70" s="18">
        <v>0.0</v>
      </c>
      <c r="P70" s="18">
        <v>0.0</v>
      </c>
      <c r="Q70" s="18">
        <v>0.0</v>
      </c>
      <c r="R70" s="18">
        <v>0.0</v>
      </c>
      <c r="S70" s="18">
        <v>0.0</v>
      </c>
      <c r="T70" s="18">
        <v>0.0</v>
      </c>
      <c r="U70" s="18">
        <v>0.0</v>
      </c>
      <c r="V70" s="18">
        <v>0.0</v>
      </c>
      <c r="W70" s="18">
        <v>0.0</v>
      </c>
      <c r="X70" s="18">
        <v>10.0</v>
      </c>
      <c r="Y70" s="18">
        <v>60.0</v>
      </c>
      <c r="Z70" s="17">
        <f t="shared" si="1"/>
        <v>210</v>
      </c>
      <c r="AA70" s="18">
        <v>210.0</v>
      </c>
      <c r="AB70" s="18">
        <v>210.0</v>
      </c>
      <c r="AC70" s="19">
        <f t="shared" si="2"/>
        <v>0</v>
      </c>
      <c r="AD70" s="19">
        <f t="shared" si="3"/>
        <v>0</v>
      </c>
    </row>
    <row r="71" ht="15.75" customHeight="1">
      <c r="A71" s="13">
        <v>67.0</v>
      </c>
      <c r="B71" s="14" t="s">
        <v>121</v>
      </c>
      <c r="C71" s="15" t="s">
        <v>101</v>
      </c>
      <c r="D71" s="15" t="s">
        <v>104</v>
      </c>
      <c r="E71" s="15">
        <v>250.0</v>
      </c>
      <c r="F71" s="20">
        <v>0.0</v>
      </c>
      <c r="G71" s="20">
        <v>0.0</v>
      </c>
      <c r="H71" s="18">
        <v>0.0</v>
      </c>
      <c r="I71" s="18">
        <v>0.0</v>
      </c>
      <c r="J71" s="18">
        <v>0.0</v>
      </c>
      <c r="K71" s="18">
        <v>0.0</v>
      </c>
      <c r="L71" s="18">
        <v>200.0</v>
      </c>
      <c r="M71" s="18">
        <v>0.0</v>
      </c>
      <c r="N71" s="18">
        <v>0.0</v>
      </c>
      <c r="O71" s="18">
        <v>0.0</v>
      </c>
      <c r="P71" s="18">
        <v>0.0</v>
      </c>
      <c r="Q71" s="18">
        <v>0.0</v>
      </c>
      <c r="R71" s="18">
        <v>0.0</v>
      </c>
      <c r="S71" s="18">
        <v>0.0</v>
      </c>
      <c r="T71" s="18">
        <v>0.0</v>
      </c>
      <c r="U71" s="18">
        <v>0.0</v>
      </c>
      <c r="V71" s="18">
        <v>0.0</v>
      </c>
      <c r="W71" s="18">
        <v>0.0</v>
      </c>
      <c r="X71" s="18">
        <v>0.0</v>
      </c>
      <c r="Y71" s="18">
        <v>0.0</v>
      </c>
      <c r="Z71" s="17">
        <f t="shared" si="1"/>
        <v>200</v>
      </c>
      <c r="AA71" s="18">
        <v>200.0</v>
      </c>
      <c r="AB71" s="18">
        <v>200.0</v>
      </c>
      <c r="AC71" s="19">
        <f t="shared" si="2"/>
        <v>0</v>
      </c>
      <c r="AD71" s="19">
        <f t="shared" si="3"/>
        <v>0</v>
      </c>
    </row>
    <row r="72" ht="15.75" customHeight="1">
      <c r="A72" s="13">
        <v>68.0</v>
      </c>
      <c r="B72" s="14" t="s">
        <v>122</v>
      </c>
      <c r="C72" s="15" t="s">
        <v>101</v>
      </c>
      <c r="D72" s="15" t="s">
        <v>45</v>
      </c>
      <c r="E72" s="15">
        <v>500.0</v>
      </c>
      <c r="F72" s="20">
        <v>200.0</v>
      </c>
      <c r="G72" s="20">
        <v>0.0</v>
      </c>
      <c r="H72" s="18">
        <v>0.0</v>
      </c>
      <c r="I72" s="18">
        <v>25.0</v>
      </c>
      <c r="J72" s="18">
        <v>0.0</v>
      </c>
      <c r="K72" s="18">
        <v>0.0</v>
      </c>
      <c r="L72" s="18">
        <v>0.0</v>
      </c>
      <c r="M72" s="18">
        <v>0.0</v>
      </c>
      <c r="N72" s="18">
        <v>2097.583333333333</v>
      </c>
      <c r="O72" s="18">
        <v>10.0</v>
      </c>
      <c r="P72" s="18">
        <v>0.0</v>
      </c>
      <c r="Q72" s="18">
        <v>0.0</v>
      </c>
      <c r="R72" s="18">
        <v>0.0</v>
      </c>
      <c r="S72" s="18">
        <v>50.0</v>
      </c>
      <c r="T72" s="18">
        <v>200.0</v>
      </c>
      <c r="U72" s="18">
        <v>0.0</v>
      </c>
      <c r="V72" s="18">
        <v>35.0</v>
      </c>
      <c r="W72" s="18">
        <v>0.0</v>
      </c>
      <c r="X72" s="18">
        <v>0.0</v>
      </c>
      <c r="Y72" s="18">
        <v>20.0</v>
      </c>
      <c r="Z72" s="17">
        <f t="shared" si="1"/>
        <v>2637.583333</v>
      </c>
      <c r="AA72" s="18">
        <v>2637.583333333333</v>
      </c>
      <c r="AB72" s="18">
        <v>2637.583333333333</v>
      </c>
      <c r="AC72" s="19">
        <f t="shared" si="2"/>
        <v>0</v>
      </c>
      <c r="AD72" s="19">
        <f t="shared" si="3"/>
        <v>0</v>
      </c>
    </row>
    <row r="73" ht="15.75" customHeight="1">
      <c r="A73" s="13">
        <v>69.0</v>
      </c>
      <c r="B73" s="14" t="s">
        <v>123</v>
      </c>
      <c r="C73" s="15" t="s">
        <v>101</v>
      </c>
      <c r="D73" s="15" t="s">
        <v>45</v>
      </c>
      <c r="E73" s="15">
        <v>500.0</v>
      </c>
      <c r="F73" s="20">
        <v>0.0</v>
      </c>
      <c r="G73" s="20">
        <v>0.0</v>
      </c>
      <c r="H73" s="18">
        <v>0.0</v>
      </c>
      <c r="I73" s="18">
        <v>0.0</v>
      </c>
      <c r="J73" s="18">
        <v>0.0</v>
      </c>
      <c r="K73" s="18">
        <v>0.0</v>
      </c>
      <c r="L73" s="18">
        <v>0.0</v>
      </c>
      <c r="M73" s="18">
        <v>0.0</v>
      </c>
      <c r="N73" s="18">
        <v>416.0</v>
      </c>
      <c r="O73" s="18">
        <v>10.0</v>
      </c>
      <c r="P73" s="18">
        <v>0.0</v>
      </c>
      <c r="Q73" s="18">
        <v>0.0</v>
      </c>
      <c r="R73" s="18">
        <v>0.0</v>
      </c>
      <c r="S73" s="18">
        <v>80.0</v>
      </c>
      <c r="T73" s="18">
        <v>75.0</v>
      </c>
      <c r="U73" s="18">
        <v>0.0</v>
      </c>
      <c r="V73" s="18">
        <v>0.0</v>
      </c>
      <c r="W73" s="18">
        <v>0.0</v>
      </c>
      <c r="X73" s="18">
        <v>0.0</v>
      </c>
      <c r="Y73" s="18">
        <v>0.0</v>
      </c>
      <c r="Z73" s="17">
        <f t="shared" si="1"/>
        <v>581</v>
      </c>
      <c r="AA73" s="18">
        <v>581.0</v>
      </c>
      <c r="AB73" s="18">
        <v>581.0</v>
      </c>
      <c r="AC73" s="19">
        <f t="shared" si="2"/>
        <v>0</v>
      </c>
      <c r="AD73" s="19">
        <f t="shared" si="3"/>
        <v>0</v>
      </c>
    </row>
    <row r="74" ht="15.75" customHeight="1">
      <c r="A74" s="13">
        <v>70.0</v>
      </c>
      <c r="B74" s="14" t="s">
        <v>124</v>
      </c>
      <c r="C74" s="15" t="s">
        <v>101</v>
      </c>
      <c r="D74" s="15" t="s">
        <v>57</v>
      </c>
      <c r="E74" s="15">
        <v>300.0</v>
      </c>
      <c r="F74" s="20">
        <v>0.0</v>
      </c>
      <c r="G74" s="20">
        <v>0.0</v>
      </c>
      <c r="H74" s="18">
        <v>0.0</v>
      </c>
      <c r="I74" s="18">
        <v>0.0</v>
      </c>
      <c r="J74" s="18">
        <v>70.0</v>
      </c>
      <c r="K74" s="18">
        <v>0.0</v>
      </c>
      <c r="L74" s="18">
        <v>0.0</v>
      </c>
      <c r="M74" s="18">
        <v>0.0</v>
      </c>
      <c r="N74" s="18">
        <v>0.0</v>
      </c>
      <c r="O74" s="18">
        <v>10.0</v>
      </c>
      <c r="P74" s="18">
        <v>0.0</v>
      </c>
      <c r="Q74" s="18">
        <v>0.0</v>
      </c>
      <c r="R74" s="18">
        <v>0.0</v>
      </c>
      <c r="S74" s="18">
        <v>0.0</v>
      </c>
      <c r="T74" s="18">
        <v>0.0</v>
      </c>
      <c r="U74" s="18">
        <v>0.0</v>
      </c>
      <c r="V74" s="18">
        <v>0.0</v>
      </c>
      <c r="W74" s="18">
        <v>0.0</v>
      </c>
      <c r="X74" s="18">
        <v>0.0</v>
      </c>
      <c r="Y74" s="18">
        <v>20.0</v>
      </c>
      <c r="Z74" s="17">
        <f t="shared" si="1"/>
        <v>100</v>
      </c>
      <c r="AA74" s="18">
        <v>100.0</v>
      </c>
      <c r="AB74" s="18">
        <v>100.0</v>
      </c>
      <c r="AC74" s="19">
        <f t="shared" si="2"/>
        <v>0</v>
      </c>
      <c r="AD74" s="19">
        <f t="shared" si="3"/>
        <v>0</v>
      </c>
    </row>
    <row r="75" ht="15.75" customHeight="1">
      <c r="A75" s="13">
        <v>71.0</v>
      </c>
      <c r="B75" s="14" t="s">
        <v>125</v>
      </c>
      <c r="C75" s="15" t="s">
        <v>101</v>
      </c>
      <c r="D75" s="15" t="s">
        <v>45</v>
      </c>
      <c r="E75" s="15">
        <v>500.0</v>
      </c>
      <c r="F75" s="20">
        <v>0.0</v>
      </c>
      <c r="G75" s="20">
        <v>0.0</v>
      </c>
      <c r="H75" s="18">
        <v>66.66</v>
      </c>
      <c r="I75" s="18">
        <v>70.0</v>
      </c>
      <c r="J75" s="18">
        <v>0.0</v>
      </c>
      <c r="K75" s="18">
        <v>42.85</v>
      </c>
      <c r="L75" s="18">
        <v>0.0</v>
      </c>
      <c r="M75" s="18">
        <v>0.0</v>
      </c>
      <c r="N75" s="18">
        <v>755.59</v>
      </c>
      <c r="O75" s="18">
        <v>10.0</v>
      </c>
      <c r="P75" s="18">
        <v>0.0</v>
      </c>
      <c r="Q75" s="18">
        <v>0.0</v>
      </c>
      <c r="R75" s="18">
        <v>0.0</v>
      </c>
      <c r="S75" s="18">
        <v>200.0</v>
      </c>
      <c r="T75" s="18">
        <v>200.0</v>
      </c>
      <c r="U75" s="18">
        <v>0.0</v>
      </c>
      <c r="V75" s="18">
        <v>0.0</v>
      </c>
      <c r="W75" s="18">
        <v>0.0</v>
      </c>
      <c r="X75" s="18">
        <v>0.0</v>
      </c>
      <c r="Y75" s="18">
        <v>60.0</v>
      </c>
      <c r="Z75" s="17">
        <f t="shared" si="1"/>
        <v>1405.1</v>
      </c>
      <c r="AA75" s="18">
        <v>1405.1</v>
      </c>
      <c r="AB75" s="18">
        <v>1405.1</v>
      </c>
      <c r="AC75" s="19">
        <f t="shared" si="2"/>
        <v>0</v>
      </c>
      <c r="AD75" s="19">
        <f t="shared" si="3"/>
        <v>0</v>
      </c>
    </row>
    <row r="76" ht="15.75" customHeight="1">
      <c r="A76" s="13">
        <v>72.0</v>
      </c>
      <c r="B76" s="14" t="s">
        <v>126</v>
      </c>
      <c r="C76" s="15" t="s">
        <v>101</v>
      </c>
      <c r="D76" s="15" t="s">
        <v>104</v>
      </c>
      <c r="E76" s="15">
        <v>250.0</v>
      </c>
      <c r="F76" s="20">
        <v>0.0</v>
      </c>
      <c r="G76" s="20">
        <v>0.0</v>
      </c>
      <c r="H76" s="18">
        <v>0.0</v>
      </c>
      <c r="I76" s="18">
        <v>0.0</v>
      </c>
      <c r="J76" s="18">
        <v>210.0</v>
      </c>
      <c r="K76" s="18">
        <v>0.0</v>
      </c>
      <c r="L76" s="18">
        <v>0.0</v>
      </c>
      <c r="M76" s="18">
        <v>0.0</v>
      </c>
      <c r="N76" s="18">
        <v>0.0</v>
      </c>
      <c r="O76" s="18">
        <v>0.0</v>
      </c>
      <c r="P76" s="18">
        <v>0.0</v>
      </c>
      <c r="Q76" s="18">
        <v>0.0</v>
      </c>
      <c r="R76" s="18">
        <v>0.0</v>
      </c>
      <c r="S76" s="18">
        <v>0.0</v>
      </c>
      <c r="T76" s="18">
        <v>0.0</v>
      </c>
      <c r="U76" s="18">
        <v>0.0</v>
      </c>
      <c r="V76" s="18">
        <v>0.0</v>
      </c>
      <c r="W76" s="18">
        <v>0.0</v>
      </c>
      <c r="X76" s="18">
        <v>0.0</v>
      </c>
      <c r="Y76" s="18">
        <v>20.0</v>
      </c>
      <c r="Z76" s="17">
        <f t="shared" si="1"/>
        <v>230</v>
      </c>
      <c r="AA76" s="18">
        <v>230.0</v>
      </c>
      <c r="AB76" s="18">
        <v>230.0</v>
      </c>
      <c r="AC76" s="19">
        <f t="shared" si="2"/>
        <v>0</v>
      </c>
      <c r="AD76" s="19">
        <f t="shared" si="3"/>
        <v>0</v>
      </c>
    </row>
    <row r="77" ht="15.75" customHeight="1">
      <c r="A77" s="13">
        <v>73.0</v>
      </c>
      <c r="B77" s="14" t="s">
        <v>127</v>
      </c>
      <c r="C77" s="15" t="s">
        <v>101</v>
      </c>
      <c r="D77" s="15" t="s">
        <v>104</v>
      </c>
      <c r="E77" s="15">
        <v>250.0</v>
      </c>
      <c r="F77" s="20">
        <v>0.0</v>
      </c>
      <c r="G77" s="20">
        <v>500.0</v>
      </c>
      <c r="H77" s="18">
        <v>0.0</v>
      </c>
      <c r="I77" s="18">
        <v>0.0</v>
      </c>
      <c r="J77" s="18">
        <v>0.0</v>
      </c>
      <c r="K77" s="18">
        <v>0.0</v>
      </c>
      <c r="L77" s="18">
        <v>0.0</v>
      </c>
      <c r="M77" s="18">
        <v>0.0</v>
      </c>
      <c r="N77" s="18">
        <v>0.0</v>
      </c>
      <c r="O77" s="18">
        <v>0.0</v>
      </c>
      <c r="P77" s="18">
        <v>0.0</v>
      </c>
      <c r="Q77" s="18">
        <v>0.0</v>
      </c>
      <c r="R77" s="18">
        <v>0.0</v>
      </c>
      <c r="S77" s="18">
        <v>0.0</v>
      </c>
      <c r="T77" s="18">
        <v>0.0</v>
      </c>
      <c r="U77" s="18">
        <v>0.0</v>
      </c>
      <c r="V77" s="18">
        <v>0.0</v>
      </c>
      <c r="W77" s="18">
        <v>0.0</v>
      </c>
      <c r="X77" s="18">
        <v>0.0</v>
      </c>
      <c r="Y77" s="18">
        <v>0.0</v>
      </c>
      <c r="Z77" s="17">
        <f t="shared" si="1"/>
        <v>500</v>
      </c>
      <c r="AA77" s="18">
        <v>500.0</v>
      </c>
      <c r="AB77" s="18">
        <v>500.0</v>
      </c>
      <c r="AC77" s="19">
        <f t="shared" si="2"/>
        <v>0</v>
      </c>
      <c r="AD77" s="19">
        <f t="shared" si="3"/>
        <v>0</v>
      </c>
    </row>
    <row r="78" ht="15.75" customHeight="1">
      <c r="A78" s="13">
        <v>74.0</v>
      </c>
      <c r="B78" s="14" t="s">
        <v>128</v>
      </c>
      <c r="C78" s="15" t="s">
        <v>101</v>
      </c>
      <c r="D78" s="15" t="s">
        <v>104</v>
      </c>
      <c r="E78" s="15">
        <v>250.0</v>
      </c>
      <c r="F78" s="20">
        <v>0.0</v>
      </c>
      <c r="G78" s="20">
        <v>0.0</v>
      </c>
      <c r="H78" s="18">
        <v>0.0</v>
      </c>
      <c r="I78" s="18">
        <v>70.0</v>
      </c>
      <c r="J78" s="18">
        <v>0.0</v>
      </c>
      <c r="K78" s="18">
        <v>42.857142857142854</v>
      </c>
      <c r="L78" s="18">
        <v>0.0</v>
      </c>
      <c r="M78" s="18">
        <v>0.0</v>
      </c>
      <c r="N78" s="18">
        <v>75.28571428571428</v>
      </c>
      <c r="O78" s="18">
        <v>10.0</v>
      </c>
      <c r="P78" s="18">
        <v>0.0</v>
      </c>
      <c r="Q78" s="18">
        <v>0.0</v>
      </c>
      <c r="R78" s="18">
        <v>0.0</v>
      </c>
      <c r="S78" s="18">
        <v>0.0</v>
      </c>
      <c r="T78" s="18">
        <v>200.0</v>
      </c>
      <c r="U78" s="18">
        <v>0.0</v>
      </c>
      <c r="V78" s="18">
        <v>0.0</v>
      </c>
      <c r="W78" s="18">
        <v>0.0</v>
      </c>
      <c r="X78" s="18">
        <v>0.0</v>
      </c>
      <c r="Y78" s="18">
        <v>20.0</v>
      </c>
      <c r="Z78" s="17">
        <f t="shared" si="1"/>
        <v>418.1428571</v>
      </c>
      <c r="AA78" s="18">
        <v>418.1428571428571</v>
      </c>
      <c r="AB78" s="18">
        <v>418.1428571428571</v>
      </c>
      <c r="AC78" s="19">
        <f t="shared" si="2"/>
        <v>0</v>
      </c>
      <c r="AD78" s="19">
        <f t="shared" si="3"/>
        <v>0</v>
      </c>
    </row>
    <row r="79" ht="15.75" customHeight="1">
      <c r="A79" s="13">
        <v>75.0</v>
      </c>
      <c r="B79" s="14" t="s">
        <v>129</v>
      </c>
      <c r="C79" s="15" t="s">
        <v>101</v>
      </c>
      <c r="D79" s="15" t="s">
        <v>104</v>
      </c>
      <c r="E79" s="15">
        <v>250.0</v>
      </c>
      <c r="F79" s="20">
        <v>0.0</v>
      </c>
      <c r="G79" s="20">
        <v>0.0</v>
      </c>
      <c r="H79" s="18">
        <v>0.0</v>
      </c>
      <c r="I79" s="18">
        <v>0.0</v>
      </c>
      <c r="J79" s="18">
        <v>0.0</v>
      </c>
      <c r="K79" s="18">
        <v>0.0</v>
      </c>
      <c r="L79" s="18">
        <v>0.0</v>
      </c>
      <c r="M79" s="18">
        <v>0.0</v>
      </c>
      <c r="N79" s="18">
        <v>121.66</v>
      </c>
      <c r="O79" s="18">
        <v>0.0</v>
      </c>
      <c r="P79" s="18">
        <v>0.0</v>
      </c>
      <c r="Q79" s="18">
        <v>0.0</v>
      </c>
      <c r="R79" s="18">
        <v>0.0</v>
      </c>
      <c r="S79" s="18">
        <v>0.0</v>
      </c>
      <c r="T79" s="18">
        <v>0.0</v>
      </c>
      <c r="U79" s="18">
        <v>0.0</v>
      </c>
      <c r="V79" s="18">
        <v>0.0</v>
      </c>
      <c r="W79" s="18">
        <v>0.0</v>
      </c>
      <c r="X79" s="18">
        <v>0.0</v>
      </c>
      <c r="Y79" s="18">
        <v>0.0</v>
      </c>
      <c r="Z79" s="17">
        <f t="shared" si="1"/>
        <v>121.66</v>
      </c>
      <c r="AA79" s="18">
        <v>121.66</v>
      </c>
      <c r="AB79" s="18">
        <v>121.66</v>
      </c>
      <c r="AC79" s="19">
        <f t="shared" si="2"/>
        <v>0</v>
      </c>
      <c r="AD79" s="19">
        <f t="shared" si="3"/>
        <v>0</v>
      </c>
    </row>
    <row r="80" ht="15.75" customHeight="1">
      <c r="A80" s="13">
        <v>76.0</v>
      </c>
      <c r="B80" s="14" t="s">
        <v>130</v>
      </c>
      <c r="C80" s="15" t="s">
        <v>101</v>
      </c>
      <c r="D80" s="15" t="s">
        <v>104</v>
      </c>
      <c r="E80" s="15">
        <v>250.0</v>
      </c>
      <c r="F80" s="20">
        <v>1500.0</v>
      </c>
      <c r="G80" s="20">
        <v>0.0</v>
      </c>
      <c r="H80" s="18">
        <v>0.0</v>
      </c>
      <c r="I80" s="18">
        <v>0.0</v>
      </c>
      <c r="J80" s="18">
        <v>0.0</v>
      </c>
      <c r="K80" s="18">
        <v>0.0</v>
      </c>
      <c r="L80" s="18">
        <v>0.0</v>
      </c>
      <c r="M80" s="18">
        <v>0.0</v>
      </c>
      <c r="N80" s="18">
        <v>710.12</v>
      </c>
      <c r="O80" s="18">
        <v>0.0</v>
      </c>
      <c r="P80" s="18">
        <v>0.0</v>
      </c>
      <c r="Q80" s="18">
        <v>0.0</v>
      </c>
      <c r="R80" s="18">
        <v>0.0</v>
      </c>
      <c r="S80" s="18">
        <v>0.0</v>
      </c>
      <c r="T80" s="18">
        <v>200.0</v>
      </c>
      <c r="U80" s="18">
        <v>0.0</v>
      </c>
      <c r="V80" s="18">
        <v>0.0</v>
      </c>
      <c r="W80" s="18">
        <v>300.0</v>
      </c>
      <c r="X80" s="18">
        <v>0.0</v>
      </c>
      <c r="Y80" s="18">
        <v>3.3333333333333335</v>
      </c>
      <c r="Z80" s="17">
        <f t="shared" si="1"/>
        <v>2713.453333</v>
      </c>
      <c r="AA80" s="18">
        <v>2713.4533333333334</v>
      </c>
      <c r="AB80" s="18">
        <v>2713.4533333333334</v>
      </c>
      <c r="AC80" s="19">
        <f t="shared" si="2"/>
        <v>0</v>
      </c>
      <c r="AD80" s="19">
        <f t="shared" si="3"/>
        <v>0</v>
      </c>
    </row>
    <row r="81" ht="15.75" customHeight="1">
      <c r="A81" s="13">
        <v>77.0</v>
      </c>
      <c r="B81" s="14" t="s">
        <v>131</v>
      </c>
      <c r="C81" s="15" t="s">
        <v>132</v>
      </c>
      <c r="D81" s="15" t="s">
        <v>87</v>
      </c>
      <c r="E81" s="15">
        <v>350.0</v>
      </c>
      <c r="F81" s="20">
        <v>0.0</v>
      </c>
      <c r="G81" s="20">
        <v>0.0</v>
      </c>
      <c r="H81" s="18">
        <v>0.0</v>
      </c>
      <c r="I81" s="18">
        <v>0.0</v>
      </c>
      <c r="J81" s="18">
        <v>17.5</v>
      </c>
      <c r="K81" s="18">
        <v>0.0</v>
      </c>
      <c r="L81" s="18">
        <v>0.0</v>
      </c>
      <c r="M81" s="18">
        <v>0.0</v>
      </c>
      <c r="N81" s="18">
        <v>0.0</v>
      </c>
      <c r="O81" s="18">
        <v>0.0</v>
      </c>
      <c r="P81" s="18">
        <v>0.0</v>
      </c>
      <c r="Q81" s="18">
        <v>0.0</v>
      </c>
      <c r="R81" s="18">
        <v>0.0</v>
      </c>
      <c r="S81" s="18">
        <v>200.0</v>
      </c>
      <c r="T81" s="18">
        <v>150.0</v>
      </c>
      <c r="U81" s="18">
        <v>25.0</v>
      </c>
      <c r="V81" s="18">
        <v>0.0</v>
      </c>
      <c r="W81" s="18">
        <v>0.0</v>
      </c>
      <c r="X81" s="18">
        <v>0.0</v>
      </c>
      <c r="Y81" s="18">
        <v>0.0</v>
      </c>
      <c r="Z81" s="30">
        <f t="shared" si="1"/>
        <v>392.5</v>
      </c>
      <c r="AA81" s="18">
        <v>392.5</v>
      </c>
      <c r="AB81" s="18">
        <v>392.5</v>
      </c>
      <c r="AC81" s="31">
        <f t="shared" si="2"/>
        <v>0</v>
      </c>
      <c r="AD81" s="19">
        <f t="shared" si="3"/>
        <v>0</v>
      </c>
    </row>
    <row r="82" ht="15.75" customHeight="1">
      <c r="A82" s="13">
        <v>78.0</v>
      </c>
      <c r="B82" s="14" t="s">
        <v>133</v>
      </c>
      <c r="C82" s="15" t="s">
        <v>132</v>
      </c>
      <c r="D82" s="15" t="s">
        <v>134</v>
      </c>
      <c r="E82" s="15">
        <v>500.0</v>
      </c>
      <c r="F82" s="20">
        <v>0.0</v>
      </c>
      <c r="G82" s="20">
        <v>500.0</v>
      </c>
      <c r="H82" s="18">
        <v>0.0</v>
      </c>
      <c r="I82" s="18">
        <v>0.0</v>
      </c>
      <c r="J82" s="18">
        <v>0.0</v>
      </c>
      <c r="K82" s="18">
        <v>0.0</v>
      </c>
      <c r="L82" s="18">
        <v>0.0</v>
      </c>
      <c r="M82" s="18">
        <v>0.0</v>
      </c>
      <c r="N82" s="18">
        <v>829.16</v>
      </c>
      <c r="O82" s="18">
        <v>0.0</v>
      </c>
      <c r="P82" s="18">
        <v>0.0</v>
      </c>
      <c r="Q82" s="18">
        <v>0.0</v>
      </c>
      <c r="R82" s="18">
        <v>0.0</v>
      </c>
      <c r="S82" s="18">
        <v>200.0</v>
      </c>
      <c r="T82" s="18">
        <v>200.0</v>
      </c>
      <c r="U82" s="18">
        <v>25.0</v>
      </c>
      <c r="V82" s="18">
        <v>0.0</v>
      </c>
      <c r="W82" s="18">
        <v>0.0</v>
      </c>
      <c r="X82" s="18">
        <v>0.0</v>
      </c>
      <c r="Y82" s="18">
        <v>8.0</v>
      </c>
      <c r="Z82" s="30">
        <f t="shared" si="1"/>
        <v>1762.16</v>
      </c>
      <c r="AA82" s="18">
        <v>1762.1599999999999</v>
      </c>
      <c r="AB82" s="18">
        <v>1762.1599999999999</v>
      </c>
      <c r="AC82" s="31">
        <f t="shared" si="2"/>
        <v>0</v>
      </c>
      <c r="AD82" s="19">
        <f t="shared" si="3"/>
        <v>0</v>
      </c>
    </row>
    <row r="83" ht="15.75" customHeight="1">
      <c r="A83" s="13">
        <v>79.0</v>
      </c>
      <c r="B83" s="14" t="s">
        <v>135</v>
      </c>
      <c r="C83" s="15" t="s">
        <v>132</v>
      </c>
      <c r="D83" s="15" t="s">
        <v>87</v>
      </c>
      <c r="E83" s="15">
        <v>350.0</v>
      </c>
      <c r="F83" s="20">
        <v>0.0</v>
      </c>
      <c r="G83" s="20">
        <v>0.0</v>
      </c>
      <c r="H83" s="18">
        <v>0.0</v>
      </c>
      <c r="I83" s="18">
        <v>0.0</v>
      </c>
      <c r="J83" s="18">
        <v>0.0</v>
      </c>
      <c r="K83" s="18">
        <v>0.0</v>
      </c>
      <c r="L83" s="18">
        <v>0.0</v>
      </c>
      <c r="M83" s="18">
        <v>0.0</v>
      </c>
      <c r="N83" s="18">
        <v>191.67000000000002</v>
      </c>
      <c r="O83" s="18">
        <v>0.0</v>
      </c>
      <c r="P83" s="18">
        <v>0.0</v>
      </c>
      <c r="Q83" s="18">
        <v>0.0</v>
      </c>
      <c r="R83" s="18">
        <v>0.0</v>
      </c>
      <c r="S83" s="18">
        <v>0.0</v>
      </c>
      <c r="T83" s="18">
        <v>50.0</v>
      </c>
      <c r="U83" s="18">
        <v>0.0</v>
      </c>
      <c r="V83" s="18">
        <v>0.0</v>
      </c>
      <c r="W83" s="18">
        <v>0.0</v>
      </c>
      <c r="X83" s="18">
        <v>0.0</v>
      </c>
      <c r="Y83" s="18">
        <v>0.0</v>
      </c>
      <c r="Z83" s="30">
        <f t="shared" si="1"/>
        <v>241.67</v>
      </c>
      <c r="AA83" s="18">
        <v>241.67000000000002</v>
      </c>
      <c r="AB83" s="18">
        <v>241.67000000000002</v>
      </c>
      <c r="AC83" s="31">
        <f t="shared" si="2"/>
        <v>0</v>
      </c>
      <c r="AD83" s="19">
        <f t="shared" si="3"/>
        <v>0</v>
      </c>
    </row>
    <row r="84" ht="15.75" customHeight="1">
      <c r="A84" s="13">
        <v>80.0</v>
      </c>
      <c r="B84" s="14" t="s">
        <v>136</v>
      </c>
      <c r="C84" s="15" t="s">
        <v>132</v>
      </c>
      <c r="D84" s="15" t="s">
        <v>134</v>
      </c>
      <c r="E84" s="15">
        <v>500.0</v>
      </c>
      <c r="F84" s="20">
        <v>500.0</v>
      </c>
      <c r="G84" s="20">
        <v>0.0</v>
      </c>
      <c r="H84" s="18">
        <v>100.0</v>
      </c>
      <c r="I84" s="18">
        <v>100.0</v>
      </c>
      <c r="J84" s="18">
        <v>23.0</v>
      </c>
      <c r="K84" s="18">
        <v>125.0</v>
      </c>
      <c r="L84" s="18">
        <v>0.0</v>
      </c>
      <c r="M84" s="18">
        <v>0.0</v>
      </c>
      <c r="N84" s="18">
        <v>1260.83</v>
      </c>
      <c r="O84" s="18">
        <v>0.0</v>
      </c>
      <c r="P84" s="18">
        <v>0.0</v>
      </c>
      <c r="Q84" s="18">
        <v>0.0</v>
      </c>
      <c r="R84" s="18">
        <v>0.0</v>
      </c>
      <c r="S84" s="18">
        <v>0.0</v>
      </c>
      <c r="T84" s="18">
        <v>25.0</v>
      </c>
      <c r="U84" s="18">
        <v>25.0</v>
      </c>
      <c r="V84" s="18">
        <v>0.0</v>
      </c>
      <c r="W84" s="18">
        <v>112.5</v>
      </c>
      <c r="X84" s="18">
        <v>0.0</v>
      </c>
      <c r="Y84" s="18">
        <v>0.0</v>
      </c>
      <c r="Z84" s="30">
        <f t="shared" si="1"/>
        <v>2271.33</v>
      </c>
      <c r="AA84" s="18">
        <v>2271.33</v>
      </c>
      <c r="AB84" s="18">
        <v>2271.33</v>
      </c>
      <c r="AC84" s="31">
        <f t="shared" si="2"/>
        <v>0</v>
      </c>
      <c r="AD84" s="19">
        <f t="shared" si="3"/>
        <v>0</v>
      </c>
    </row>
    <row r="85" ht="15.75" customHeight="1">
      <c r="A85" s="13">
        <v>81.0</v>
      </c>
      <c r="B85" s="14" t="s">
        <v>137</v>
      </c>
      <c r="C85" s="15" t="s">
        <v>132</v>
      </c>
      <c r="D85" s="15" t="s">
        <v>87</v>
      </c>
      <c r="E85" s="15">
        <v>350.0</v>
      </c>
      <c r="F85" s="20">
        <v>833.3333333333333</v>
      </c>
      <c r="G85" s="20">
        <v>0.0</v>
      </c>
      <c r="H85" s="18">
        <v>216.66666666666669</v>
      </c>
      <c r="I85" s="18">
        <v>0.0</v>
      </c>
      <c r="J85" s="18">
        <v>35.0</v>
      </c>
      <c r="K85" s="18">
        <v>0.0</v>
      </c>
      <c r="L85" s="18">
        <v>0.0</v>
      </c>
      <c r="M85" s="18">
        <v>0.0</v>
      </c>
      <c r="N85" s="18">
        <v>1618.42</v>
      </c>
      <c r="O85" s="18">
        <v>0.0</v>
      </c>
      <c r="P85" s="18">
        <v>0.0</v>
      </c>
      <c r="Q85" s="18">
        <v>0.0</v>
      </c>
      <c r="R85" s="18">
        <v>0.0</v>
      </c>
      <c r="S85" s="18">
        <v>200.0</v>
      </c>
      <c r="T85" s="18">
        <v>200.0</v>
      </c>
      <c r="U85" s="18">
        <v>75.0</v>
      </c>
      <c r="V85" s="18">
        <v>115.21999999999998</v>
      </c>
      <c r="W85" s="18">
        <v>0.0</v>
      </c>
      <c r="X85" s="18">
        <v>0.0</v>
      </c>
      <c r="Y85" s="18">
        <v>28.0</v>
      </c>
      <c r="Z85" s="30">
        <f t="shared" si="1"/>
        <v>3321.64</v>
      </c>
      <c r="AA85" s="18">
        <v>3321.64</v>
      </c>
      <c r="AB85" s="18">
        <v>3321.64</v>
      </c>
      <c r="AC85" s="31">
        <f t="shared" si="2"/>
        <v>0</v>
      </c>
      <c r="AD85" s="19">
        <f t="shared" si="3"/>
        <v>0</v>
      </c>
    </row>
    <row r="86" ht="15.75" customHeight="1">
      <c r="A86" s="13">
        <v>82.0</v>
      </c>
      <c r="B86" s="14" t="s">
        <v>138</v>
      </c>
      <c r="C86" s="15" t="s">
        <v>132</v>
      </c>
      <c r="D86" s="15" t="s">
        <v>57</v>
      </c>
      <c r="E86" s="15">
        <v>300.0</v>
      </c>
      <c r="F86" s="20">
        <v>0.0</v>
      </c>
      <c r="G86" s="20">
        <v>0.0</v>
      </c>
      <c r="H86" s="18">
        <v>0.0</v>
      </c>
      <c r="I86" s="18">
        <v>0.0</v>
      </c>
      <c r="J86" s="18">
        <v>0.0</v>
      </c>
      <c r="K86" s="18">
        <v>0.0</v>
      </c>
      <c r="L86" s="18">
        <v>0.0</v>
      </c>
      <c r="M86" s="18">
        <v>0.0</v>
      </c>
      <c r="N86" s="18">
        <v>0.0</v>
      </c>
      <c r="O86" s="18">
        <v>0.0</v>
      </c>
      <c r="P86" s="18">
        <v>0.0</v>
      </c>
      <c r="Q86" s="18">
        <v>0.0</v>
      </c>
      <c r="R86" s="18">
        <v>0.0</v>
      </c>
      <c r="S86" s="18">
        <v>0.0</v>
      </c>
      <c r="T86" s="18">
        <v>0.0</v>
      </c>
      <c r="U86" s="18">
        <v>0.0</v>
      </c>
      <c r="V86" s="18">
        <v>0.0</v>
      </c>
      <c r="W86" s="18">
        <v>0.0</v>
      </c>
      <c r="X86" s="18">
        <v>0.0</v>
      </c>
      <c r="Y86" s="18">
        <v>0.0</v>
      </c>
      <c r="Z86" s="30">
        <f t="shared" si="1"/>
        <v>0</v>
      </c>
      <c r="AA86" s="18">
        <v>0.0</v>
      </c>
      <c r="AB86" s="18">
        <v>0.0</v>
      </c>
      <c r="AC86" s="31">
        <f t="shared" si="2"/>
        <v>0</v>
      </c>
      <c r="AD86" s="19">
        <f t="shared" si="3"/>
        <v>0</v>
      </c>
    </row>
    <row r="87" ht="15.75" customHeight="1">
      <c r="A87" s="13">
        <v>83.0</v>
      </c>
      <c r="B87" s="14" t="s">
        <v>139</v>
      </c>
      <c r="C87" s="15" t="s">
        <v>132</v>
      </c>
      <c r="D87" s="15" t="s">
        <v>57</v>
      </c>
      <c r="E87" s="15">
        <v>300.0</v>
      </c>
      <c r="F87" s="20">
        <v>0.0</v>
      </c>
      <c r="G87" s="20">
        <v>0.0</v>
      </c>
      <c r="H87" s="18">
        <v>0.0</v>
      </c>
      <c r="I87" s="18">
        <v>0.0</v>
      </c>
      <c r="J87" s="18">
        <v>0.0</v>
      </c>
      <c r="K87" s="18">
        <v>0.0</v>
      </c>
      <c r="L87" s="18">
        <v>0.0</v>
      </c>
      <c r="M87" s="18">
        <v>0.0</v>
      </c>
      <c r="N87" s="18">
        <v>0.0</v>
      </c>
      <c r="O87" s="18">
        <v>0.0</v>
      </c>
      <c r="P87" s="18">
        <v>0.0</v>
      </c>
      <c r="Q87" s="18">
        <v>0.0</v>
      </c>
      <c r="R87" s="18">
        <v>0.0</v>
      </c>
      <c r="S87" s="18">
        <v>0.0</v>
      </c>
      <c r="T87" s="18">
        <v>0.0</v>
      </c>
      <c r="U87" s="18">
        <v>0.0</v>
      </c>
      <c r="V87" s="18">
        <v>0.0</v>
      </c>
      <c r="W87" s="18">
        <v>0.0</v>
      </c>
      <c r="X87" s="18">
        <v>0.0</v>
      </c>
      <c r="Y87" s="18">
        <v>20.0</v>
      </c>
      <c r="Z87" s="30">
        <f t="shared" si="1"/>
        <v>20</v>
      </c>
      <c r="AA87" s="18">
        <v>20.0</v>
      </c>
      <c r="AB87" s="18">
        <v>20.0</v>
      </c>
      <c r="AC87" s="31">
        <f t="shared" si="2"/>
        <v>0</v>
      </c>
      <c r="AD87" s="19">
        <f t="shared" si="3"/>
        <v>0</v>
      </c>
    </row>
    <row r="88" ht="15.75" customHeight="1">
      <c r="A88" s="13">
        <v>84.0</v>
      </c>
      <c r="B88" s="14" t="s">
        <v>140</v>
      </c>
      <c r="C88" s="15" t="s">
        <v>132</v>
      </c>
      <c r="D88" s="15" t="s">
        <v>93</v>
      </c>
      <c r="E88" s="15">
        <v>300.0</v>
      </c>
      <c r="F88" s="20">
        <v>0.0</v>
      </c>
      <c r="G88" s="20">
        <v>0.0</v>
      </c>
      <c r="H88" s="18">
        <v>0.0</v>
      </c>
      <c r="I88" s="18">
        <v>0.0</v>
      </c>
      <c r="J88" s="18">
        <v>0.0</v>
      </c>
      <c r="K88" s="18">
        <v>0.0</v>
      </c>
      <c r="L88" s="18">
        <v>0.0</v>
      </c>
      <c r="M88" s="18">
        <v>0.0</v>
      </c>
      <c r="N88" s="18">
        <v>50.0</v>
      </c>
      <c r="O88" s="18">
        <v>0.0</v>
      </c>
      <c r="P88" s="18">
        <v>0.0</v>
      </c>
      <c r="Q88" s="18">
        <v>0.0</v>
      </c>
      <c r="R88" s="18">
        <v>0.0</v>
      </c>
      <c r="S88" s="18">
        <v>0.0</v>
      </c>
      <c r="T88" s="18">
        <v>0.0</v>
      </c>
      <c r="U88" s="18">
        <v>0.0</v>
      </c>
      <c r="V88" s="18">
        <v>0.0</v>
      </c>
      <c r="W88" s="18">
        <v>0.0</v>
      </c>
      <c r="X88" s="18">
        <v>0.0</v>
      </c>
      <c r="Y88" s="18">
        <v>0.0</v>
      </c>
      <c r="Z88" s="30">
        <f t="shared" si="1"/>
        <v>50</v>
      </c>
      <c r="AA88" s="18">
        <v>50.0</v>
      </c>
      <c r="AB88" s="18">
        <v>50.0</v>
      </c>
      <c r="AC88" s="31">
        <f t="shared" si="2"/>
        <v>0</v>
      </c>
      <c r="AD88" s="19">
        <f t="shared" si="3"/>
        <v>0</v>
      </c>
    </row>
    <row r="89" ht="15.75" customHeight="1">
      <c r="A89" s="13">
        <v>85.0</v>
      </c>
      <c r="B89" s="14" t="s">
        <v>141</v>
      </c>
      <c r="C89" s="15" t="s">
        <v>132</v>
      </c>
      <c r="D89" s="15" t="s">
        <v>93</v>
      </c>
      <c r="E89" s="15">
        <v>300.0</v>
      </c>
      <c r="F89" s="20">
        <v>0.0</v>
      </c>
      <c r="G89" s="20">
        <v>0.0</v>
      </c>
      <c r="H89" s="18">
        <v>0.0</v>
      </c>
      <c r="I89" s="18">
        <v>0.0</v>
      </c>
      <c r="J89" s="18">
        <v>0.0</v>
      </c>
      <c r="K89" s="18">
        <v>0.0</v>
      </c>
      <c r="L89" s="18">
        <v>0.0</v>
      </c>
      <c r="M89" s="18">
        <v>0.0</v>
      </c>
      <c r="N89" s="18">
        <v>0.0</v>
      </c>
      <c r="O89" s="18">
        <v>0.0</v>
      </c>
      <c r="P89" s="18">
        <v>0.0</v>
      </c>
      <c r="Q89" s="18">
        <v>0.0</v>
      </c>
      <c r="R89" s="18">
        <v>0.0</v>
      </c>
      <c r="S89" s="18">
        <v>0.0</v>
      </c>
      <c r="T89" s="18">
        <v>0.0</v>
      </c>
      <c r="U89" s="18">
        <v>0.0</v>
      </c>
      <c r="V89" s="18">
        <v>0.0</v>
      </c>
      <c r="W89" s="18">
        <v>0.0</v>
      </c>
      <c r="X89" s="18">
        <v>0.0</v>
      </c>
      <c r="Y89" s="18">
        <v>0.0</v>
      </c>
      <c r="Z89" s="30">
        <f t="shared" si="1"/>
        <v>0</v>
      </c>
      <c r="AA89" s="18">
        <v>0.0</v>
      </c>
      <c r="AB89" s="18">
        <v>0.0</v>
      </c>
      <c r="AC89" s="31">
        <f t="shared" si="2"/>
        <v>0</v>
      </c>
      <c r="AD89" s="19">
        <f t="shared" si="3"/>
        <v>0</v>
      </c>
    </row>
    <row r="90" ht="15.75" customHeight="1">
      <c r="A90" s="13">
        <v>86.0</v>
      </c>
      <c r="B90" s="14" t="s">
        <v>142</v>
      </c>
      <c r="C90" s="15" t="s">
        <v>132</v>
      </c>
      <c r="D90" s="15" t="s">
        <v>93</v>
      </c>
      <c r="E90" s="15">
        <v>300.0</v>
      </c>
      <c r="F90" s="20">
        <v>0.0</v>
      </c>
      <c r="G90" s="20">
        <v>0.0</v>
      </c>
      <c r="H90" s="18">
        <v>0.0</v>
      </c>
      <c r="I90" s="18">
        <v>200.0</v>
      </c>
      <c r="J90" s="18">
        <v>0.0</v>
      </c>
      <c r="K90" s="18">
        <v>0.0</v>
      </c>
      <c r="L90" s="18">
        <v>0.0</v>
      </c>
      <c r="M90" s="18">
        <v>0.0</v>
      </c>
      <c r="N90" s="18">
        <v>430.0</v>
      </c>
      <c r="O90" s="18">
        <v>0.0</v>
      </c>
      <c r="P90" s="18">
        <v>0.0</v>
      </c>
      <c r="Q90" s="18">
        <v>0.0</v>
      </c>
      <c r="R90" s="18">
        <v>0.0</v>
      </c>
      <c r="S90" s="18">
        <v>0.0</v>
      </c>
      <c r="T90" s="18">
        <v>0.0</v>
      </c>
      <c r="U90" s="18">
        <v>0.0</v>
      </c>
      <c r="V90" s="18">
        <v>0.0</v>
      </c>
      <c r="W90" s="18">
        <v>0.0</v>
      </c>
      <c r="X90" s="18">
        <v>0.0</v>
      </c>
      <c r="Y90" s="18">
        <v>0.0</v>
      </c>
      <c r="Z90" s="30">
        <f t="shared" si="1"/>
        <v>630</v>
      </c>
      <c r="AA90" s="18">
        <v>630.0</v>
      </c>
      <c r="AB90" s="18">
        <v>630.0</v>
      </c>
      <c r="AC90" s="31">
        <f t="shared" si="2"/>
        <v>0</v>
      </c>
      <c r="AD90" s="19">
        <f t="shared" si="3"/>
        <v>0</v>
      </c>
    </row>
    <row r="91" ht="15.75" customHeight="1">
      <c r="A91" s="13">
        <v>87.0</v>
      </c>
      <c r="B91" s="14" t="s">
        <v>143</v>
      </c>
      <c r="C91" s="15" t="s">
        <v>132</v>
      </c>
      <c r="D91" s="15" t="s">
        <v>144</v>
      </c>
      <c r="E91" s="15">
        <v>300.0</v>
      </c>
      <c r="F91" s="20">
        <v>0.0</v>
      </c>
      <c r="G91" s="20">
        <v>0.0</v>
      </c>
      <c r="H91" s="18">
        <v>0.0</v>
      </c>
      <c r="I91" s="18">
        <v>0.0</v>
      </c>
      <c r="J91" s="18">
        <v>0.0</v>
      </c>
      <c r="K91" s="18">
        <v>0.0</v>
      </c>
      <c r="L91" s="18">
        <v>0.0</v>
      </c>
      <c r="M91" s="18">
        <v>0.0</v>
      </c>
      <c r="N91" s="18">
        <v>0.0</v>
      </c>
      <c r="O91" s="18">
        <v>0.0</v>
      </c>
      <c r="P91" s="18">
        <v>0.0</v>
      </c>
      <c r="Q91" s="18">
        <v>0.0</v>
      </c>
      <c r="R91" s="18">
        <v>0.0</v>
      </c>
      <c r="S91" s="18">
        <v>0.0</v>
      </c>
      <c r="T91" s="18">
        <v>0.0</v>
      </c>
      <c r="U91" s="18">
        <v>0.0</v>
      </c>
      <c r="V91" s="18">
        <v>0.0</v>
      </c>
      <c r="W91" s="18">
        <v>0.0</v>
      </c>
      <c r="X91" s="18">
        <v>0.0</v>
      </c>
      <c r="Y91" s="18">
        <v>0.0</v>
      </c>
      <c r="Z91" s="30">
        <f t="shared" si="1"/>
        <v>0</v>
      </c>
      <c r="AA91" s="18">
        <v>0.0</v>
      </c>
      <c r="AB91" s="18">
        <v>0.0</v>
      </c>
      <c r="AC91" s="31">
        <f t="shared" si="2"/>
        <v>0</v>
      </c>
      <c r="AD91" s="19">
        <f t="shared" si="3"/>
        <v>0</v>
      </c>
    </row>
    <row r="92" ht="15.75" customHeight="1">
      <c r="A92" s="13">
        <v>88.0</v>
      </c>
      <c r="B92" s="14" t="s">
        <v>145</v>
      </c>
      <c r="C92" s="15" t="s">
        <v>132</v>
      </c>
      <c r="D92" s="15" t="s">
        <v>144</v>
      </c>
      <c r="E92" s="15">
        <v>300.0</v>
      </c>
      <c r="F92" s="20">
        <v>0.0</v>
      </c>
      <c r="G92" s="20">
        <v>0.0</v>
      </c>
      <c r="H92" s="18">
        <v>0.0</v>
      </c>
      <c r="I92" s="18">
        <v>0.0</v>
      </c>
      <c r="J92" s="18">
        <v>17.5</v>
      </c>
      <c r="K92" s="18">
        <v>0.0</v>
      </c>
      <c r="L92" s="18">
        <v>0.0</v>
      </c>
      <c r="M92" s="18">
        <v>0.0</v>
      </c>
      <c r="N92" s="18">
        <v>171.67</v>
      </c>
      <c r="O92" s="18">
        <v>0.0</v>
      </c>
      <c r="P92" s="18">
        <v>0.0</v>
      </c>
      <c r="Q92" s="18">
        <v>0.0</v>
      </c>
      <c r="R92" s="18">
        <v>0.0</v>
      </c>
      <c r="S92" s="18">
        <v>50.0</v>
      </c>
      <c r="T92" s="18">
        <v>0.0</v>
      </c>
      <c r="U92" s="18">
        <v>0.0</v>
      </c>
      <c r="V92" s="18">
        <v>0.0</v>
      </c>
      <c r="W92" s="18">
        <v>0.0</v>
      </c>
      <c r="X92" s="18">
        <v>0.0</v>
      </c>
      <c r="Y92" s="18">
        <v>0.0</v>
      </c>
      <c r="Z92" s="30">
        <f t="shared" si="1"/>
        <v>239.17</v>
      </c>
      <c r="AA92" s="18">
        <v>239.17</v>
      </c>
      <c r="AB92" s="18">
        <v>239.17</v>
      </c>
      <c r="AC92" s="31">
        <f t="shared" si="2"/>
        <v>0</v>
      </c>
      <c r="AD92" s="19">
        <f t="shared" si="3"/>
        <v>0</v>
      </c>
    </row>
    <row r="93" ht="15.75" customHeight="1">
      <c r="A93" s="13">
        <v>89.0</v>
      </c>
      <c r="B93" s="14" t="s">
        <v>146</v>
      </c>
      <c r="C93" s="15" t="s">
        <v>132</v>
      </c>
      <c r="D93" s="15" t="s">
        <v>144</v>
      </c>
      <c r="E93" s="15">
        <v>300.0</v>
      </c>
      <c r="F93" s="20">
        <v>0.0</v>
      </c>
      <c r="G93" s="20">
        <v>0.0</v>
      </c>
      <c r="H93" s="18">
        <v>0.0</v>
      </c>
      <c r="I93" s="18">
        <v>0.0</v>
      </c>
      <c r="J93" s="18">
        <v>17.5</v>
      </c>
      <c r="K93" s="18">
        <v>0.0</v>
      </c>
      <c r="L93" s="18">
        <v>0.0</v>
      </c>
      <c r="M93" s="18">
        <v>0.0</v>
      </c>
      <c r="N93" s="18">
        <v>221.67</v>
      </c>
      <c r="O93" s="18">
        <v>0.0</v>
      </c>
      <c r="P93" s="18">
        <v>0.0</v>
      </c>
      <c r="Q93" s="18">
        <v>0.0</v>
      </c>
      <c r="R93" s="18">
        <v>0.0</v>
      </c>
      <c r="S93" s="18">
        <v>200.0</v>
      </c>
      <c r="T93" s="18">
        <v>25.0</v>
      </c>
      <c r="U93" s="18">
        <v>0.0</v>
      </c>
      <c r="V93" s="18">
        <v>0.0</v>
      </c>
      <c r="W93" s="18">
        <v>0.0</v>
      </c>
      <c r="X93" s="18">
        <v>0.0</v>
      </c>
      <c r="Y93" s="18">
        <v>0.0</v>
      </c>
      <c r="Z93" s="30">
        <f t="shared" si="1"/>
        <v>464.17</v>
      </c>
      <c r="AA93" s="18">
        <v>464.17</v>
      </c>
      <c r="AB93" s="18">
        <v>464.17</v>
      </c>
      <c r="AC93" s="31">
        <f t="shared" si="2"/>
        <v>0</v>
      </c>
      <c r="AD93" s="19">
        <f t="shared" si="3"/>
        <v>0</v>
      </c>
    </row>
    <row r="94" ht="15.75" customHeight="1">
      <c r="A94" s="13">
        <v>90.0</v>
      </c>
      <c r="B94" s="14" t="s">
        <v>147</v>
      </c>
      <c r="C94" s="15" t="s">
        <v>132</v>
      </c>
      <c r="D94" s="15" t="s">
        <v>144</v>
      </c>
      <c r="E94" s="15">
        <v>300.0</v>
      </c>
      <c r="F94" s="20">
        <v>0.0</v>
      </c>
      <c r="G94" s="20">
        <v>0.0</v>
      </c>
      <c r="H94" s="18">
        <v>0.0</v>
      </c>
      <c r="I94" s="18">
        <v>0.0</v>
      </c>
      <c r="J94" s="18">
        <v>52.5</v>
      </c>
      <c r="K94" s="18">
        <v>0.0</v>
      </c>
      <c r="L94" s="18">
        <v>0.0</v>
      </c>
      <c r="M94" s="18">
        <v>0.0</v>
      </c>
      <c r="N94" s="18">
        <v>257.5</v>
      </c>
      <c r="O94" s="18">
        <v>0.0</v>
      </c>
      <c r="P94" s="18">
        <v>0.0</v>
      </c>
      <c r="Q94" s="18">
        <v>0.0</v>
      </c>
      <c r="R94" s="18">
        <v>0.0</v>
      </c>
      <c r="S94" s="18">
        <v>50.0</v>
      </c>
      <c r="T94" s="18">
        <v>100.0</v>
      </c>
      <c r="U94" s="18">
        <v>0.0</v>
      </c>
      <c r="V94" s="18">
        <v>0.0</v>
      </c>
      <c r="W94" s="18">
        <v>0.0</v>
      </c>
      <c r="X94" s="18">
        <v>0.0</v>
      </c>
      <c r="Y94" s="18">
        <v>0.0</v>
      </c>
      <c r="Z94" s="30">
        <f t="shared" si="1"/>
        <v>460</v>
      </c>
      <c r="AA94" s="18">
        <v>460.0</v>
      </c>
      <c r="AB94" s="18">
        <v>460.0</v>
      </c>
      <c r="AC94" s="31">
        <f t="shared" si="2"/>
        <v>0</v>
      </c>
      <c r="AD94" s="19">
        <f t="shared" si="3"/>
        <v>0</v>
      </c>
    </row>
    <row r="95" ht="15.75" customHeight="1">
      <c r="A95" s="13">
        <v>91.0</v>
      </c>
      <c r="B95" s="14" t="s">
        <v>148</v>
      </c>
      <c r="C95" s="15" t="s">
        <v>132</v>
      </c>
      <c r="D95" s="15" t="s">
        <v>144</v>
      </c>
      <c r="E95" s="15">
        <v>300.0</v>
      </c>
      <c r="F95" s="20">
        <v>0.0</v>
      </c>
      <c r="G95" s="20">
        <v>250.0</v>
      </c>
      <c r="H95" s="18">
        <v>100.0</v>
      </c>
      <c r="I95" s="18">
        <v>108.33</v>
      </c>
      <c r="J95" s="18">
        <v>35.0</v>
      </c>
      <c r="K95" s="18">
        <v>0.0</v>
      </c>
      <c r="L95" s="18">
        <v>0.0</v>
      </c>
      <c r="M95" s="18">
        <v>0.0</v>
      </c>
      <c r="N95" s="18">
        <v>482.48</v>
      </c>
      <c r="O95" s="18">
        <v>0.0</v>
      </c>
      <c r="P95" s="18">
        <v>0.0</v>
      </c>
      <c r="Q95" s="18">
        <v>0.0</v>
      </c>
      <c r="R95" s="18">
        <v>0.0</v>
      </c>
      <c r="S95" s="18">
        <v>200.0</v>
      </c>
      <c r="T95" s="18">
        <v>200.0</v>
      </c>
      <c r="U95" s="18">
        <v>0.0</v>
      </c>
      <c r="V95" s="18">
        <v>0.0</v>
      </c>
      <c r="W95" s="18">
        <v>0.0</v>
      </c>
      <c r="X95" s="18">
        <v>0.0</v>
      </c>
      <c r="Y95" s="18">
        <v>8.0</v>
      </c>
      <c r="Z95" s="30">
        <f t="shared" si="1"/>
        <v>1383.81</v>
      </c>
      <c r="AA95" s="18">
        <v>1383.81</v>
      </c>
      <c r="AB95" s="18">
        <v>1383.81</v>
      </c>
      <c r="AC95" s="31">
        <f t="shared" si="2"/>
        <v>0</v>
      </c>
      <c r="AD95" s="19">
        <f t="shared" si="3"/>
        <v>0</v>
      </c>
    </row>
    <row r="96" ht="15.75" customHeight="1">
      <c r="A96" s="13">
        <v>92.0</v>
      </c>
      <c r="B96" s="14" t="s">
        <v>149</v>
      </c>
      <c r="C96" s="15" t="s">
        <v>132</v>
      </c>
      <c r="D96" s="15" t="s">
        <v>150</v>
      </c>
      <c r="E96" s="15">
        <v>250.0</v>
      </c>
      <c r="F96" s="20">
        <v>0.0</v>
      </c>
      <c r="G96" s="20">
        <v>0.0</v>
      </c>
      <c r="H96" s="18">
        <v>0.0</v>
      </c>
      <c r="I96" s="18">
        <v>0.0</v>
      </c>
      <c r="J96" s="18">
        <v>0.0</v>
      </c>
      <c r="K96" s="18">
        <v>0.0</v>
      </c>
      <c r="L96" s="18">
        <v>0.0</v>
      </c>
      <c r="M96" s="18">
        <v>0.0</v>
      </c>
      <c r="N96" s="18">
        <v>0.0</v>
      </c>
      <c r="O96" s="18">
        <v>0.0</v>
      </c>
      <c r="P96" s="18">
        <v>0.0</v>
      </c>
      <c r="Q96" s="18">
        <v>0.0</v>
      </c>
      <c r="R96" s="18">
        <v>0.0</v>
      </c>
      <c r="S96" s="18">
        <v>0.0</v>
      </c>
      <c r="T96" s="18">
        <v>0.0</v>
      </c>
      <c r="U96" s="18">
        <v>0.0</v>
      </c>
      <c r="V96" s="18">
        <v>0.0</v>
      </c>
      <c r="W96" s="18">
        <v>0.0</v>
      </c>
      <c r="X96" s="18">
        <v>0.0</v>
      </c>
      <c r="Y96" s="18">
        <v>0.0</v>
      </c>
      <c r="Z96" s="30">
        <f t="shared" si="1"/>
        <v>0</v>
      </c>
      <c r="AA96" s="18">
        <v>0.0</v>
      </c>
      <c r="AB96" s="18">
        <v>0.0</v>
      </c>
      <c r="AC96" s="31">
        <f t="shared" si="2"/>
        <v>0</v>
      </c>
      <c r="AD96" s="19">
        <f t="shared" si="3"/>
        <v>0</v>
      </c>
    </row>
    <row r="97" ht="15.75" customHeight="1">
      <c r="A97" s="13">
        <v>93.0</v>
      </c>
      <c r="B97" s="14" t="s">
        <v>151</v>
      </c>
      <c r="C97" s="15" t="s">
        <v>132</v>
      </c>
      <c r="D97" s="15" t="s">
        <v>150</v>
      </c>
      <c r="E97" s="15">
        <v>250.0</v>
      </c>
      <c r="F97" s="20">
        <v>0.0</v>
      </c>
      <c r="G97" s="20">
        <v>0.0</v>
      </c>
      <c r="H97" s="18">
        <v>0.0</v>
      </c>
      <c r="I97" s="18">
        <v>0.0</v>
      </c>
      <c r="J97" s="18">
        <v>0.0</v>
      </c>
      <c r="K97" s="18">
        <v>0.0</v>
      </c>
      <c r="L97" s="18">
        <v>0.0</v>
      </c>
      <c r="M97" s="18">
        <v>0.0</v>
      </c>
      <c r="N97" s="18">
        <v>0.0</v>
      </c>
      <c r="O97" s="18">
        <v>0.0</v>
      </c>
      <c r="P97" s="18">
        <v>0.0</v>
      </c>
      <c r="Q97" s="18">
        <v>0.0</v>
      </c>
      <c r="R97" s="18">
        <v>0.0</v>
      </c>
      <c r="S97" s="18">
        <v>0.0</v>
      </c>
      <c r="T97" s="18">
        <v>0.0</v>
      </c>
      <c r="U97" s="18">
        <v>0.0</v>
      </c>
      <c r="V97" s="18">
        <v>0.0</v>
      </c>
      <c r="W97" s="18">
        <v>0.0</v>
      </c>
      <c r="X97" s="18">
        <v>0.0</v>
      </c>
      <c r="Y97" s="18">
        <v>0.0</v>
      </c>
      <c r="Z97" s="30">
        <f t="shared" si="1"/>
        <v>0</v>
      </c>
      <c r="AA97" s="18">
        <v>0.0</v>
      </c>
      <c r="AB97" s="18">
        <v>0.0</v>
      </c>
      <c r="AC97" s="31">
        <f t="shared" si="2"/>
        <v>0</v>
      </c>
      <c r="AD97" s="19">
        <f t="shared" si="3"/>
        <v>0</v>
      </c>
    </row>
    <row r="98" ht="15.75" customHeight="1">
      <c r="A98" s="13">
        <v>94.0</v>
      </c>
      <c r="B98" s="14" t="s">
        <v>152</v>
      </c>
      <c r="C98" s="15" t="s">
        <v>132</v>
      </c>
      <c r="D98" s="15" t="s">
        <v>150</v>
      </c>
      <c r="E98" s="15">
        <v>250.0</v>
      </c>
      <c r="F98" s="20">
        <v>0.0</v>
      </c>
      <c r="G98" s="20">
        <v>0.0</v>
      </c>
      <c r="H98" s="18">
        <v>0.0</v>
      </c>
      <c r="I98" s="18">
        <v>0.0</v>
      </c>
      <c r="J98" s="18">
        <v>70.0</v>
      </c>
      <c r="K98" s="18">
        <v>0.0</v>
      </c>
      <c r="L98" s="18">
        <v>0.0</v>
      </c>
      <c r="M98" s="18">
        <v>0.0</v>
      </c>
      <c r="N98" s="18">
        <v>0.0</v>
      </c>
      <c r="O98" s="18">
        <v>0.0</v>
      </c>
      <c r="P98" s="18">
        <v>0.0</v>
      </c>
      <c r="Q98" s="18">
        <v>0.0</v>
      </c>
      <c r="R98" s="18">
        <v>0.0</v>
      </c>
      <c r="S98" s="18">
        <v>0.0</v>
      </c>
      <c r="T98" s="18">
        <v>50.0</v>
      </c>
      <c r="U98" s="18">
        <v>100.0</v>
      </c>
      <c r="V98" s="18">
        <v>0.0</v>
      </c>
      <c r="W98" s="18">
        <v>0.0</v>
      </c>
      <c r="X98" s="18">
        <v>0.0</v>
      </c>
      <c r="Y98" s="18">
        <v>20.0</v>
      </c>
      <c r="Z98" s="30">
        <f t="shared" si="1"/>
        <v>240</v>
      </c>
      <c r="AA98" s="18">
        <v>240.0</v>
      </c>
      <c r="AB98" s="18">
        <v>240.0</v>
      </c>
      <c r="AC98" s="31">
        <f t="shared" si="2"/>
        <v>0</v>
      </c>
      <c r="AD98" s="19">
        <f t="shared" si="3"/>
        <v>0</v>
      </c>
    </row>
    <row r="99" ht="15.75" customHeight="1">
      <c r="A99" s="13">
        <v>95.0</v>
      </c>
      <c r="B99" s="14" t="s">
        <v>153</v>
      </c>
      <c r="C99" s="15" t="s">
        <v>132</v>
      </c>
      <c r="D99" s="15" t="s">
        <v>150</v>
      </c>
      <c r="E99" s="15">
        <v>250.0</v>
      </c>
      <c r="F99" s="20">
        <v>0.0</v>
      </c>
      <c r="G99" s="20">
        <v>0.0</v>
      </c>
      <c r="H99" s="18">
        <v>0.0</v>
      </c>
      <c r="I99" s="18">
        <v>0.0</v>
      </c>
      <c r="J99" s="18">
        <v>0.0</v>
      </c>
      <c r="K99" s="18">
        <v>0.0</v>
      </c>
      <c r="L99" s="18">
        <v>0.0</v>
      </c>
      <c r="M99" s="18">
        <v>0.0</v>
      </c>
      <c r="N99" s="18">
        <v>0.0</v>
      </c>
      <c r="O99" s="18">
        <v>0.0</v>
      </c>
      <c r="P99" s="18">
        <v>0.0</v>
      </c>
      <c r="Q99" s="18">
        <v>0.0</v>
      </c>
      <c r="R99" s="18">
        <v>0.0</v>
      </c>
      <c r="S99" s="18">
        <v>0.0</v>
      </c>
      <c r="T99" s="18">
        <v>0.0</v>
      </c>
      <c r="U99" s="18">
        <v>0.0</v>
      </c>
      <c r="V99" s="18">
        <v>0.0</v>
      </c>
      <c r="W99" s="18">
        <v>0.0</v>
      </c>
      <c r="X99" s="18">
        <v>0.0</v>
      </c>
      <c r="Y99" s="18">
        <v>0.0</v>
      </c>
      <c r="Z99" s="30">
        <f t="shared" si="1"/>
        <v>0</v>
      </c>
      <c r="AA99" s="18">
        <v>0.0</v>
      </c>
      <c r="AB99" s="18">
        <v>0.0</v>
      </c>
      <c r="AC99" s="31">
        <f t="shared" si="2"/>
        <v>0</v>
      </c>
      <c r="AD99" s="19">
        <f t="shared" si="3"/>
        <v>0</v>
      </c>
    </row>
    <row r="100" ht="15.75" customHeight="1">
      <c r="A100" s="13">
        <v>96.0</v>
      </c>
      <c r="B100" s="14" t="s">
        <v>154</v>
      </c>
      <c r="C100" s="15" t="s">
        <v>132</v>
      </c>
      <c r="D100" s="15" t="s">
        <v>150</v>
      </c>
      <c r="E100" s="15">
        <v>250.0</v>
      </c>
      <c r="F100" s="20">
        <v>0.0</v>
      </c>
      <c r="G100" s="20">
        <v>0.0</v>
      </c>
      <c r="H100" s="18">
        <v>0.0</v>
      </c>
      <c r="I100" s="18">
        <v>20.0</v>
      </c>
      <c r="J100" s="18">
        <v>46.666666666666664</v>
      </c>
      <c r="K100" s="18">
        <v>0.0</v>
      </c>
      <c r="L100" s="18">
        <v>0.0</v>
      </c>
      <c r="M100" s="18">
        <v>0.0</v>
      </c>
      <c r="N100" s="18">
        <v>45.833333333333336</v>
      </c>
      <c r="O100" s="18">
        <v>0.0</v>
      </c>
      <c r="P100" s="18">
        <v>0.0</v>
      </c>
      <c r="Q100" s="18">
        <v>0.0</v>
      </c>
      <c r="R100" s="18">
        <v>0.0</v>
      </c>
      <c r="S100" s="18">
        <v>0.0</v>
      </c>
      <c r="T100" s="18">
        <v>0.0</v>
      </c>
      <c r="U100" s="18">
        <v>0.0</v>
      </c>
      <c r="V100" s="18">
        <v>0.0</v>
      </c>
      <c r="W100" s="18">
        <v>0.0</v>
      </c>
      <c r="X100" s="18">
        <v>0.0</v>
      </c>
      <c r="Y100" s="18">
        <v>0.0</v>
      </c>
      <c r="Z100" s="30">
        <f t="shared" si="1"/>
        <v>112.5</v>
      </c>
      <c r="AA100" s="18">
        <v>112.5</v>
      </c>
      <c r="AB100" s="29">
        <v>112.5</v>
      </c>
      <c r="AC100" s="31">
        <f t="shared" si="2"/>
        <v>0</v>
      </c>
      <c r="AD100" s="19">
        <f t="shared" si="3"/>
        <v>0</v>
      </c>
    </row>
    <row r="101" ht="15.75" customHeight="1">
      <c r="A101" s="13">
        <v>97.0</v>
      </c>
      <c r="B101" s="14" t="s">
        <v>155</v>
      </c>
      <c r="C101" s="15" t="s">
        <v>132</v>
      </c>
      <c r="D101" s="15" t="s">
        <v>150</v>
      </c>
      <c r="E101" s="15">
        <v>250.0</v>
      </c>
      <c r="F101" s="20">
        <v>200.0</v>
      </c>
      <c r="G101" s="20">
        <v>0.0</v>
      </c>
      <c r="H101" s="18">
        <v>200.0</v>
      </c>
      <c r="I101" s="18">
        <v>0.0</v>
      </c>
      <c r="J101" s="18">
        <v>0.0</v>
      </c>
      <c r="K101" s="18">
        <v>0.0</v>
      </c>
      <c r="L101" s="18">
        <v>40.0</v>
      </c>
      <c r="M101" s="18">
        <v>0.0</v>
      </c>
      <c r="N101" s="18">
        <v>60.84</v>
      </c>
      <c r="O101" s="18">
        <v>0.0</v>
      </c>
      <c r="P101" s="18">
        <v>0.0</v>
      </c>
      <c r="Q101" s="18">
        <v>0.0</v>
      </c>
      <c r="R101" s="18">
        <v>0.0</v>
      </c>
      <c r="S101" s="18">
        <v>0.0</v>
      </c>
      <c r="T101" s="18">
        <v>25.0</v>
      </c>
      <c r="U101" s="18">
        <v>0.0</v>
      </c>
      <c r="V101" s="18">
        <v>0.0</v>
      </c>
      <c r="W101" s="18">
        <v>0.0</v>
      </c>
      <c r="X101" s="18">
        <v>0.0</v>
      </c>
      <c r="Y101" s="18">
        <v>0.0</v>
      </c>
      <c r="Z101" s="30">
        <f t="shared" si="1"/>
        <v>525.84</v>
      </c>
      <c r="AA101" s="18">
        <v>525.84</v>
      </c>
      <c r="AB101" s="29">
        <v>525.84</v>
      </c>
      <c r="AC101" s="31">
        <f t="shared" si="2"/>
        <v>0</v>
      </c>
      <c r="AD101" s="19">
        <f t="shared" si="3"/>
        <v>0</v>
      </c>
    </row>
    <row r="102" ht="15.75" customHeight="1">
      <c r="A102" s="13">
        <v>98.0</v>
      </c>
      <c r="B102" s="14" t="s">
        <v>156</v>
      </c>
      <c r="C102" s="15" t="s">
        <v>132</v>
      </c>
      <c r="D102" s="15" t="s">
        <v>150</v>
      </c>
      <c r="E102" s="15">
        <v>250.0</v>
      </c>
      <c r="F102" s="20">
        <v>0.0</v>
      </c>
      <c r="G102" s="20">
        <v>0.0</v>
      </c>
      <c r="H102" s="18">
        <v>0.0</v>
      </c>
      <c r="I102" s="18">
        <v>0.0</v>
      </c>
      <c r="J102" s="18">
        <v>0.0</v>
      </c>
      <c r="K102" s="18">
        <v>0.0</v>
      </c>
      <c r="L102" s="18">
        <v>0.0</v>
      </c>
      <c r="M102" s="18">
        <v>0.0</v>
      </c>
      <c r="N102" s="18">
        <v>0.0</v>
      </c>
      <c r="O102" s="18">
        <v>0.0</v>
      </c>
      <c r="P102" s="18">
        <v>0.0</v>
      </c>
      <c r="Q102" s="18">
        <v>0.0</v>
      </c>
      <c r="R102" s="18">
        <v>0.0</v>
      </c>
      <c r="S102" s="18">
        <v>0.0</v>
      </c>
      <c r="T102" s="18">
        <v>0.0</v>
      </c>
      <c r="U102" s="18">
        <v>0.0</v>
      </c>
      <c r="V102" s="18">
        <v>0.0</v>
      </c>
      <c r="W102" s="18">
        <v>0.0</v>
      </c>
      <c r="X102" s="18">
        <v>0.0</v>
      </c>
      <c r="Y102" s="18">
        <v>0.0</v>
      </c>
      <c r="Z102" s="30">
        <f t="shared" si="1"/>
        <v>0</v>
      </c>
      <c r="AA102" s="18">
        <v>0.0</v>
      </c>
      <c r="AB102" s="29">
        <v>0.0</v>
      </c>
      <c r="AC102" s="31">
        <f t="shared" si="2"/>
        <v>0</v>
      </c>
      <c r="AD102" s="19">
        <f t="shared" si="3"/>
        <v>0</v>
      </c>
    </row>
    <row r="103" ht="15.75" customHeight="1">
      <c r="A103" s="13">
        <v>99.0</v>
      </c>
      <c r="B103" s="14" t="s">
        <v>157</v>
      </c>
      <c r="C103" s="15" t="s">
        <v>132</v>
      </c>
      <c r="D103" s="15" t="s">
        <v>150</v>
      </c>
      <c r="E103" s="15">
        <v>250.0</v>
      </c>
      <c r="F103" s="20">
        <v>0.0</v>
      </c>
      <c r="G103" s="20">
        <v>0.0</v>
      </c>
      <c r="H103" s="18">
        <v>0.0</v>
      </c>
      <c r="I103" s="18">
        <v>0.0</v>
      </c>
      <c r="J103" s="18">
        <v>0.0</v>
      </c>
      <c r="K103" s="18">
        <v>0.0</v>
      </c>
      <c r="L103" s="18">
        <v>0.0</v>
      </c>
      <c r="M103" s="18">
        <v>0.0</v>
      </c>
      <c r="N103" s="18">
        <v>0.0</v>
      </c>
      <c r="O103" s="18">
        <v>0.0</v>
      </c>
      <c r="P103" s="18">
        <v>0.0</v>
      </c>
      <c r="Q103" s="18">
        <v>0.0</v>
      </c>
      <c r="R103" s="18">
        <v>0.0</v>
      </c>
      <c r="S103" s="18">
        <v>0.0</v>
      </c>
      <c r="T103" s="18">
        <v>0.0</v>
      </c>
      <c r="U103" s="18">
        <v>0.0</v>
      </c>
      <c r="V103" s="18">
        <v>0.0</v>
      </c>
      <c r="W103" s="18">
        <v>0.0</v>
      </c>
      <c r="X103" s="18">
        <v>0.0</v>
      </c>
      <c r="Y103" s="18">
        <v>0.0</v>
      </c>
      <c r="Z103" s="30">
        <f t="shared" si="1"/>
        <v>0</v>
      </c>
      <c r="AA103" s="18">
        <v>0.0</v>
      </c>
      <c r="AB103" s="29">
        <v>0.0</v>
      </c>
      <c r="AC103" s="31">
        <f t="shared" si="2"/>
        <v>0</v>
      </c>
      <c r="AD103" s="19">
        <f t="shared" si="3"/>
        <v>0</v>
      </c>
    </row>
    <row r="104" ht="15.75" customHeight="1">
      <c r="A104" s="13">
        <v>100.0</v>
      </c>
      <c r="B104" s="14" t="s">
        <v>158</v>
      </c>
      <c r="C104" s="15" t="s">
        <v>132</v>
      </c>
      <c r="D104" s="15" t="s">
        <v>150</v>
      </c>
      <c r="E104" s="15">
        <v>250.0</v>
      </c>
      <c r="F104" s="20">
        <v>0.0</v>
      </c>
      <c r="G104" s="20">
        <v>0.0</v>
      </c>
      <c r="H104" s="18">
        <v>0.0</v>
      </c>
      <c r="I104" s="18">
        <v>0.0</v>
      </c>
      <c r="J104" s="18">
        <v>0.0</v>
      </c>
      <c r="K104" s="18">
        <v>0.0</v>
      </c>
      <c r="L104" s="18">
        <v>0.0</v>
      </c>
      <c r="M104" s="18">
        <v>0.0</v>
      </c>
      <c r="N104" s="18">
        <v>16.7</v>
      </c>
      <c r="O104" s="18">
        <v>0.0</v>
      </c>
      <c r="P104" s="18">
        <v>0.0</v>
      </c>
      <c r="Q104" s="18">
        <v>0.0</v>
      </c>
      <c r="R104" s="18">
        <v>0.0</v>
      </c>
      <c r="S104" s="18">
        <v>0.0</v>
      </c>
      <c r="T104" s="18">
        <v>0.0</v>
      </c>
      <c r="U104" s="18">
        <v>0.0</v>
      </c>
      <c r="V104" s="18">
        <v>0.0</v>
      </c>
      <c r="W104" s="18">
        <v>0.0</v>
      </c>
      <c r="X104" s="18">
        <v>0.0</v>
      </c>
      <c r="Y104" s="18">
        <v>0.0</v>
      </c>
      <c r="Z104" s="30">
        <f t="shared" si="1"/>
        <v>16.7</v>
      </c>
      <c r="AA104" s="18">
        <v>16.7</v>
      </c>
      <c r="AB104" s="29">
        <v>16.7</v>
      </c>
      <c r="AC104" s="31">
        <f t="shared" si="2"/>
        <v>0</v>
      </c>
      <c r="AD104" s="19">
        <f t="shared" si="3"/>
        <v>0</v>
      </c>
    </row>
    <row r="105" ht="15.75" customHeight="1">
      <c r="A105" s="13">
        <v>101.0</v>
      </c>
      <c r="B105" s="14" t="s">
        <v>159</v>
      </c>
      <c r="C105" s="15" t="s">
        <v>132</v>
      </c>
      <c r="D105" s="15" t="s">
        <v>150</v>
      </c>
      <c r="E105" s="15">
        <v>250.0</v>
      </c>
      <c r="F105" s="20">
        <v>0.0</v>
      </c>
      <c r="G105" s="20">
        <v>0.0</v>
      </c>
      <c r="H105" s="18">
        <v>0.0</v>
      </c>
      <c r="I105" s="18">
        <v>0.0</v>
      </c>
      <c r="J105" s="18">
        <v>23.33</v>
      </c>
      <c r="K105" s="18">
        <v>0.0</v>
      </c>
      <c r="L105" s="18">
        <v>0.0</v>
      </c>
      <c r="M105" s="18">
        <v>0.0</v>
      </c>
      <c r="N105" s="18">
        <v>10.0</v>
      </c>
      <c r="O105" s="18">
        <v>0.0</v>
      </c>
      <c r="P105" s="18">
        <v>0.0</v>
      </c>
      <c r="Q105" s="18">
        <v>0.0</v>
      </c>
      <c r="R105" s="18">
        <v>0.0</v>
      </c>
      <c r="S105" s="18">
        <v>0.0</v>
      </c>
      <c r="T105" s="18">
        <v>150.0</v>
      </c>
      <c r="U105" s="18">
        <v>100.0</v>
      </c>
      <c r="V105" s="18">
        <v>0.0</v>
      </c>
      <c r="W105" s="18">
        <v>0.0</v>
      </c>
      <c r="X105" s="18">
        <v>0.0</v>
      </c>
      <c r="Y105" s="18">
        <v>0.0</v>
      </c>
      <c r="Z105" s="30">
        <f t="shared" si="1"/>
        <v>283.33</v>
      </c>
      <c r="AA105" s="18">
        <v>283.33</v>
      </c>
      <c r="AB105" s="29">
        <v>283.33</v>
      </c>
      <c r="AC105" s="31">
        <f t="shared" si="2"/>
        <v>0</v>
      </c>
      <c r="AD105" s="19">
        <f t="shared" si="3"/>
        <v>0</v>
      </c>
    </row>
    <row r="106" ht="15.75" customHeight="1">
      <c r="A106" s="13">
        <v>102.0</v>
      </c>
      <c r="B106" s="14" t="s">
        <v>160</v>
      </c>
      <c r="C106" s="15" t="s">
        <v>132</v>
      </c>
      <c r="D106" s="15" t="s">
        <v>150</v>
      </c>
      <c r="E106" s="15">
        <v>250.0</v>
      </c>
      <c r="F106" s="20">
        <v>500.0</v>
      </c>
      <c r="G106" s="20">
        <v>250.0</v>
      </c>
      <c r="H106" s="18">
        <v>0.0</v>
      </c>
      <c r="I106" s="18">
        <v>50.0</v>
      </c>
      <c r="J106" s="18">
        <v>35.0</v>
      </c>
      <c r="K106" s="18">
        <v>130.0</v>
      </c>
      <c r="L106" s="18">
        <v>0.0</v>
      </c>
      <c r="M106" s="18">
        <v>0.0</v>
      </c>
      <c r="N106" s="18">
        <v>64.16</v>
      </c>
      <c r="O106" s="18">
        <v>66.63333333333333</v>
      </c>
      <c r="P106" s="18">
        <v>0.0</v>
      </c>
      <c r="Q106" s="18">
        <v>0.0</v>
      </c>
      <c r="R106" s="18">
        <v>0.0</v>
      </c>
      <c r="S106" s="18">
        <v>0.0</v>
      </c>
      <c r="T106" s="18">
        <v>25.0</v>
      </c>
      <c r="U106" s="18">
        <v>0.0</v>
      </c>
      <c r="V106" s="18">
        <v>0.0</v>
      </c>
      <c r="W106" s="18">
        <v>100.0</v>
      </c>
      <c r="X106" s="18">
        <v>0.0</v>
      </c>
      <c r="Y106" s="18">
        <v>0.0</v>
      </c>
      <c r="Z106" s="30">
        <f t="shared" si="1"/>
        <v>1220.793333</v>
      </c>
      <c r="AA106" s="18">
        <v>1220.7933333333335</v>
      </c>
      <c r="AB106" s="29">
        <v>1220.7933333333335</v>
      </c>
      <c r="AC106" s="31">
        <f t="shared" si="2"/>
        <v>0</v>
      </c>
      <c r="AD106" s="19">
        <f t="shared" si="3"/>
        <v>0</v>
      </c>
    </row>
    <row r="107" ht="15.75" customHeight="1">
      <c r="A107" s="13">
        <v>103.0</v>
      </c>
      <c r="B107" s="14" t="s">
        <v>161</v>
      </c>
      <c r="C107" s="15" t="s">
        <v>132</v>
      </c>
      <c r="D107" s="15" t="s">
        <v>162</v>
      </c>
      <c r="E107" s="15">
        <v>200.0</v>
      </c>
      <c r="F107" s="20">
        <v>187.0</v>
      </c>
      <c r="G107" s="20">
        <v>0.0</v>
      </c>
      <c r="H107" s="18">
        <v>0.0</v>
      </c>
      <c r="I107" s="18">
        <v>139.0</v>
      </c>
      <c r="J107" s="18">
        <v>0.0</v>
      </c>
      <c r="K107" s="18">
        <v>0.0</v>
      </c>
      <c r="L107" s="18">
        <v>0.0</v>
      </c>
      <c r="M107" s="18">
        <v>50.0</v>
      </c>
      <c r="N107" s="18">
        <v>157.0</v>
      </c>
      <c r="O107" s="18">
        <v>0.0</v>
      </c>
      <c r="P107" s="18">
        <v>0.0</v>
      </c>
      <c r="Q107" s="18">
        <v>0.0</v>
      </c>
      <c r="R107" s="18">
        <v>0.0</v>
      </c>
      <c r="S107" s="18">
        <v>0.0</v>
      </c>
      <c r="T107" s="18">
        <v>125.0</v>
      </c>
      <c r="U107" s="18">
        <v>100.0</v>
      </c>
      <c r="V107" s="18">
        <v>0.0</v>
      </c>
      <c r="W107" s="18">
        <v>0.0</v>
      </c>
      <c r="X107" s="18">
        <v>0.0</v>
      </c>
      <c r="Y107" s="18">
        <v>7.0</v>
      </c>
      <c r="Z107" s="30">
        <f t="shared" si="1"/>
        <v>765</v>
      </c>
      <c r="AA107" s="18">
        <v>765.0</v>
      </c>
      <c r="AB107" s="29">
        <v>765.0</v>
      </c>
      <c r="AC107" s="31">
        <f t="shared" si="2"/>
        <v>0</v>
      </c>
      <c r="AD107" s="19">
        <f t="shared" si="3"/>
        <v>0</v>
      </c>
    </row>
    <row r="108" ht="15.75" customHeight="1">
      <c r="A108" s="13">
        <v>104.0</v>
      </c>
      <c r="B108" s="14" t="s">
        <v>163</v>
      </c>
      <c r="C108" s="15" t="s">
        <v>132</v>
      </c>
      <c r="D108" s="15" t="s">
        <v>162</v>
      </c>
      <c r="E108" s="15">
        <v>200.0</v>
      </c>
      <c r="F108" s="20">
        <v>0.0</v>
      </c>
      <c r="G108" s="20">
        <v>0.0</v>
      </c>
      <c r="H108" s="18">
        <v>0.0</v>
      </c>
      <c r="I108" s="18">
        <v>0.0</v>
      </c>
      <c r="J108" s="18">
        <v>0.0</v>
      </c>
      <c r="K108" s="18">
        <v>0.0</v>
      </c>
      <c r="L108" s="18">
        <v>0.0</v>
      </c>
      <c r="M108" s="18">
        <v>0.0</v>
      </c>
      <c r="N108" s="18">
        <v>0.0</v>
      </c>
      <c r="O108" s="18">
        <v>0.0</v>
      </c>
      <c r="P108" s="18">
        <v>0.0</v>
      </c>
      <c r="Q108" s="18">
        <v>0.0</v>
      </c>
      <c r="R108" s="18">
        <v>0.0</v>
      </c>
      <c r="S108" s="18">
        <v>0.0</v>
      </c>
      <c r="T108" s="18">
        <v>0.0</v>
      </c>
      <c r="U108" s="18">
        <v>0.0</v>
      </c>
      <c r="V108" s="18">
        <v>0.0</v>
      </c>
      <c r="W108" s="18">
        <v>0.0</v>
      </c>
      <c r="X108" s="18">
        <v>0.0</v>
      </c>
      <c r="Y108" s="18">
        <v>0.0</v>
      </c>
      <c r="Z108" s="30">
        <f t="shared" si="1"/>
        <v>0</v>
      </c>
      <c r="AA108" s="18">
        <v>0.0</v>
      </c>
      <c r="AB108" s="29">
        <v>0.0</v>
      </c>
      <c r="AC108" s="31">
        <f t="shared" si="2"/>
        <v>0</v>
      </c>
      <c r="AD108" s="19">
        <f t="shared" si="3"/>
        <v>0</v>
      </c>
    </row>
    <row r="109" ht="15.75" customHeight="1">
      <c r="A109" s="13">
        <v>105.0</v>
      </c>
      <c r="B109" s="14" t="s">
        <v>164</v>
      </c>
      <c r="C109" s="15" t="s">
        <v>132</v>
      </c>
      <c r="D109" s="15" t="s">
        <v>162</v>
      </c>
      <c r="E109" s="15">
        <v>200.0</v>
      </c>
      <c r="F109" s="20">
        <v>0.0</v>
      </c>
      <c r="G109" s="20">
        <v>0.0</v>
      </c>
      <c r="H109" s="18">
        <v>0.0</v>
      </c>
      <c r="I109" s="18">
        <v>45.0</v>
      </c>
      <c r="J109" s="18">
        <v>0.0</v>
      </c>
      <c r="K109" s="18">
        <v>0.0</v>
      </c>
      <c r="L109" s="18">
        <v>0.0</v>
      </c>
      <c r="M109" s="18">
        <v>0.0</v>
      </c>
      <c r="N109" s="18">
        <v>100.0</v>
      </c>
      <c r="O109" s="18">
        <v>0.0</v>
      </c>
      <c r="P109" s="18">
        <v>0.0</v>
      </c>
      <c r="Q109" s="18">
        <v>0.0</v>
      </c>
      <c r="R109" s="18">
        <v>0.0</v>
      </c>
      <c r="S109" s="18">
        <v>0.0</v>
      </c>
      <c r="T109" s="18">
        <v>150.0</v>
      </c>
      <c r="U109" s="18">
        <v>0.0</v>
      </c>
      <c r="V109" s="18">
        <v>0.0</v>
      </c>
      <c r="W109" s="18">
        <v>100.0</v>
      </c>
      <c r="X109" s="18">
        <v>0.0</v>
      </c>
      <c r="Y109" s="18">
        <v>0.0</v>
      </c>
      <c r="Z109" s="30">
        <f t="shared" si="1"/>
        <v>395</v>
      </c>
      <c r="AA109" s="18">
        <v>395.0</v>
      </c>
      <c r="AB109" s="29">
        <v>395.0</v>
      </c>
      <c r="AC109" s="31">
        <f t="shared" si="2"/>
        <v>0</v>
      </c>
      <c r="AD109" s="19">
        <f t="shared" si="3"/>
        <v>0</v>
      </c>
    </row>
    <row r="110" ht="15.75" customHeight="1">
      <c r="A110" s="13">
        <v>106.0</v>
      </c>
      <c r="B110" s="14" t="s">
        <v>165</v>
      </c>
      <c r="C110" s="15" t="s">
        <v>132</v>
      </c>
      <c r="D110" s="15" t="s">
        <v>162</v>
      </c>
      <c r="E110" s="15">
        <v>200.0</v>
      </c>
      <c r="F110" s="20">
        <v>0.0</v>
      </c>
      <c r="G110" s="20">
        <v>0.0</v>
      </c>
      <c r="H110" s="18">
        <v>0.0</v>
      </c>
      <c r="I110" s="18">
        <v>0.0</v>
      </c>
      <c r="J110" s="18">
        <v>0.0</v>
      </c>
      <c r="K110" s="18">
        <v>0.0</v>
      </c>
      <c r="L110" s="18">
        <v>0.0</v>
      </c>
      <c r="M110" s="18">
        <v>0.0</v>
      </c>
      <c r="N110" s="18">
        <v>0.0</v>
      </c>
      <c r="O110" s="18">
        <v>0.0</v>
      </c>
      <c r="P110" s="18">
        <v>0.0</v>
      </c>
      <c r="Q110" s="18">
        <v>0.0</v>
      </c>
      <c r="R110" s="18">
        <v>0.0</v>
      </c>
      <c r="S110" s="18">
        <v>0.0</v>
      </c>
      <c r="T110" s="18">
        <v>0.0</v>
      </c>
      <c r="U110" s="18">
        <v>0.0</v>
      </c>
      <c r="V110" s="18">
        <v>0.0</v>
      </c>
      <c r="W110" s="18">
        <v>0.0</v>
      </c>
      <c r="X110" s="18">
        <v>0.0</v>
      </c>
      <c r="Y110" s="18">
        <v>8.0</v>
      </c>
      <c r="Z110" s="30">
        <f t="shared" si="1"/>
        <v>8</v>
      </c>
      <c r="AA110" s="18">
        <v>8.0</v>
      </c>
      <c r="AB110" s="29">
        <v>8.0</v>
      </c>
      <c r="AC110" s="31">
        <f t="shared" si="2"/>
        <v>0</v>
      </c>
      <c r="AD110" s="19">
        <f t="shared" si="3"/>
        <v>0</v>
      </c>
    </row>
    <row r="111" ht="15.75" customHeight="1">
      <c r="A111" s="13">
        <v>107.0</v>
      </c>
      <c r="B111" s="14" t="s">
        <v>166</v>
      </c>
      <c r="C111" s="15" t="s">
        <v>132</v>
      </c>
      <c r="D111" s="15" t="s">
        <v>162</v>
      </c>
      <c r="E111" s="15">
        <v>200.0</v>
      </c>
      <c r="F111" s="20">
        <v>0.0</v>
      </c>
      <c r="G111" s="20">
        <v>0.0</v>
      </c>
      <c r="H111" s="18">
        <v>250.0</v>
      </c>
      <c r="I111" s="18">
        <v>0.0</v>
      </c>
      <c r="J111" s="18">
        <v>0.0</v>
      </c>
      <c r="K111" s="18">
        <v>0.0</v>
      </c>
      <c r="L111" s="18">
        <v>0.0</v>
      </c>
      <c r="M111" s="18">
        <v>0.0</v>
      </c>
      <c r="N111" s="18">
        <v>0.0</v>
      </c>
      <c r="O111" s="18">
        <v>0.0</v>
      </c>
      <c r="P111" s="18">
        <v>0.0</v>
      </c>
      <c r="Q111" s="18">
        <v>0.0</v>
      </c>
      <c r="R111" s="18">
        <v>0.0</v>
      </c>
      <c r="S111" s="18">
        <v>0.0</v>
      </c>
      <c r="T111" s="18">
        <v>0.0</v>
      </c>
      <c r="U111" s="18">
        <v>0.0</v>
      </c>
      <c r="V111" s="18">
        <v>0.0</v>
      </c>
      <c r="W111" s="18">
        <v>0.0</v>
      </c>
      <c r="X111" s="18">
        <v>0.0</v>
      </c>
      <c r="Y111" s="18">
        <v>0.0</v>
      </c>
      <c r="Z111" s="30">
        <f t="shared" si="1"/>
        <v>250</v>
      </c>
      <c r="AA111" s="18">
        <v>250.0</v>
      </c>
      <c r="AB111" s="29">
        <v>250.0</v>
      </c>
      <c r="AC111" s="31">
        <f t="shared" si="2"/>
        <v>0</v>
      </c>
      <c r="AD111" s="19">
        <f t="shared" si="3"/>
        <v>0</v>
      </c>
    </row>
    <row r="112" ht="15.75" customHeight="1">
      <c r="A112" s="13">
        <v>108.0</v>
      </c>
      <c r="B112" s="14" t="s">
        <v>167</v>
      </c>
      <c r="C112" s="15" t="s">
        <v>132</v>
      </c>
      <c r="D112" s="15" t="s">
        <v>162</v>
      </c>
      <c r="E112" s="15">
        <v>200.0</v>
      </c>
      <c r="F112" s="20">
        <v>0.0</v>
      </c>
      <c r="G112" s="20">
        <v>250.0</v>
      </c>
      <c r="H112" s="18">
        <v>0.0</v>
      </c>
      <c r="I112" s="18">
        <v>0.0</v>
      </c>
      <c r="J112" s="18">
        <v>0.0</v>
      </c>
      <c r="K112" s="18">
        <v>0.0</v>
      </c>
      <c r="L112" s="18">
        <v>0.0</v>
      </c>
      <c r="M112" s="18">
        <v>0.0</v>
      </c>
      <c r="N112" s="18">
        <v>0.0</v>
      </c>
      <c r="O112" s="18">
        <v>0.0</v>
      </c>
      <c r="P112" s="18">
        <v>0.0</v>
      </c>
      <c r="Q112" s="18">
        <v>0.0</v>
      </c>
      <c r="R112" s="18">
        <v>0.0</v>
      </c>
      <c r="S112" s="18">
        <v>0.0</v>
      </c>
      <c r="T112" s="18">
        <v>0.0</v>
      </c>
      <c r="U112" s="18">
        <v>0.0</v>
      </c>
      <c r="V112" s="18">
        <v>0.0</v>
      </c>
      <c r="W112" s="18">
        <v>0.0</v>
      </c>
      <c r="X112" s="18">
        <v>0.0</v>
      </c>
      <c r="Y112" s="18">
        <v>0.0</v>
      </c>
      <c r="Z112" s="30">
        <f t="shared" si="1"/>
        <v>250</v>
      </c>
      <c r="AA112" s="18">
        <v>250.0</v>
      </c>
      <c r="AB112" s="29">
        <v>250.0</v>
      </c>
      <c r="AC112" s="31">
        <f t="shared" si="2"/>
        <v>0</v>
      </c>
      <c r="AD112" s="19">
        <f t="shared" si="3"/>
        <v>0</v>
      </c>
    </row>
    <row r="113" ht="15.75" customHeight="1">
      <c r="A113" s="13"/>
      <c r="B113" s="14"/>
      <c r="C113" s="15"/>
      <c r="D113" s="15"/>
      <c r="E113" s="15"/>
      <c r="F113" s="20"/>
      <c r="G113" s="20"/>
      <c r="H113" s="18"/>
      <c r="I113" s="18"/>
      <c r="J113" s="18"/>
      <c r="K113" s="18"/>
      <c r="L113" s="18"/>
      <c r="M113" s="18"/>
      <c r="N113" s="18"/>
      <c r="O113" s="18"/>
      <c r="P113" s="18"/>
      <c r="Q113" s="18"/>
      <c r="R113" s="18"/>
      <c r="S113" s="18"/>
      <c r="T113" s="18"/>
      <c r="U113" s="18"/>
      <c r="V113" s="18"/>
      <c r="W113" s="18"/>
      <c r="X113" s="18"/>
      <c r="Y113" s="18"/>
      <c r="Z113" s="29"/>
      <c r="AA113" s="32"/>
      <c r="AB113" s="32"/>
      <c r="AC113" s="33"/>
      <c r="AD113" s="33"/>
    </row>
    <row r="114" ht="15.75" customHeight="1">
      <c r="A114" s="13"/>
      <c r="B114" s="14"/>
      <c r="C114" s="15"/>
      <c r="D114" s="15"/>
      <c r="E114" s="15"/>
      <c r="F114" s="20"/>
      <c r="G114" s="20"/>
      <c r="H114" s="18"/>
      <c r="I114" s="18"/>
      <c r="J114" s="18"/>
      <c r="K114" s="18"/>
      <c r="L114" s="18"/>
      <c r="M114" s="18"/>
      <c r="N114" s="18"/>
      <c r="O114" s="18"/>
      <c r="P114" s="18"/>
      <c r="Q114" s="18"/>
      <c r="R114" s="18"/>
      <c r="S114" s="18"/>
      <c r="T114" s="18"/>
      <c r="U114" s="18"/>
      <c r="V114" s="18"/>
      <c r="W114" s="18"/>
      <c r="X114" s="18"/>
      <c r="Y114" s="18"/>
      <c r="Z114" s="29"/>
      <c r="AA114" s="32"/>
      <c r="AB114" s="32"/>
      <c r="AC114" s="33"/>
      <c r="AD114" s="33"/>
    </row>
    <row r="115" ht="15.75" customHeight="1">
      <c r="A115" s="13"/>
      <c r="B115" s="14"/>
      <c r="C115" s="15"/>
      <c r="D115" s="15"/>
      <c r="E115" s="15"/>
      <c r="F115" s="20"/>
      <c r="G115" s="20"/>
      <c r="H115" s="18"/>
      <c r="I115" s="18"/>
      <c r="J115" s="18"/>
      <c r="K115" s="18"/>
      <c r="L115" s="18"/>
      <c r="M115" s="18"/>
      <c r="N115" s="18"/>
      <c r="O115" s="18"/>
      <c r="P115" s="18"/>
      <c r="Q115" s="18"/>
      <c r="R115" s="18"/>
      <c r="S115" s="18"/>
      <c r="T115" s="18"/>
      <c r="U115" s="18"/>
      <c r="V115" s="18"/>
      <c r="W115" s="18"/>
      <c r="X115" s="18"/>
      <c r="Y115" s="18"/>
      <c r="Z115" s="29"/>
      <c r="AA115" s="32"/>
      <c r="AB115" s="32"/>
      <c r="AC115" s="33"/>
      <c r="AD115" s="33"/>
    </row>
    <row r="116" ht="15.75" customHeight="1">
      <c r="A116" s="13"/>
      <c r="B116" s="14"/>
      <c r="C116" s="15"/>
      <c r="D116" s="15"/>
      <c r="E116" s="15"/>
      <c r="F116" s="20"/>
      <c r="G116" s="20"/>
      <c r="H116" s="18"/>
      <c r="I116" s="18"/>
      <c r="J116" s="18"/>
      <c r="K116" s="18"/>
      <c r="L116" s="18"/>
      <c r="M116" s="18"/>
      <c r="N116" s="18"/>
      <c r="O116" s="18"/>
      <c r="P116" s="18"/>
      <c r="Q116" s="18"/>
      <c r="R116" s="18"/>
      <c r="S116" s="18"/>
      <c r="T116" s="18"/>
      <c r="U116" s="18"/>
      <c r="V116" s="18"/>
      <c r="W116" s="18"/>
      <c r="X116" s="18"/>
      <c r="Y116" s="18"/>
      <c r="Z116" s="29"/>
      <c r="AA116" s="32"/>
      <c r="AB116" s="32"/>
      <c r="AC116" s="33"/>
      <c r="AD116" s="33"/>
    </row>
    <row r="117" ht="15.75" customHeight="1">
      <c r="A117" s="13"/>
      <c r="B117" s="14"/>
      <c r="C117" s="15"/>
      <c r="D117" s="15"/>
      <c r="E117" s="15"/>
      <c r="F117" s="20"/>
      <c r="G117" s="20"/>
      <c r="H117" s="18"/>
      <c r="I117" s="18"/>
      <c r="J117" s="18"/>
      <c r="K117" s="18"/>
      <c r="L117" s="18"/>
      <c r="M117" s="18"/>
      <c r="N117" s="18"/>
      <c r="O117" s="18"/>
      <c r="P117" s="18"/>
      <c r="Q117" s="18"/>
      <c r="R117" s="18"/>
      <c r="S117" s="18"/>
      <c r="T117" s="18"/>
      <c r="U117" s="18"/>
      <c r="V117" s="18"/>
      <c r="W117" s="18"/>
      <c r="X117" s="18"/>
      <c r="Y117" s="18"/>
      <c r="Z117" s="29"/>
      <c r="AA117" s="32"/>
      <c r="AB117" s="32"/>
      <c r="AC117" s="33"/>
      <c r="AD117" s="33"/>
    </row>
    <row r="118" ht="15.75" customHeight="1">
      <c r="A118" s="13"/>
      <c r="B118" s="14"/>
      <c r="C118" s="15"/>
      <c r="D118" s="15"/>
      <c r="E118" s="15"/>
      <c r="F118" s="20"/>
      <c r="G118" s="20"/>
      <c r="H118" s="18"/>
      <c r="I118" s="18"/>
      <c r="J118" s="18"/>
      <c r="K118" s="18"/>
      <c r="L118" s="18"/>
      <c r="M118" s="18"/>
      <c r="N118" s="18"/>
      <c r="O118" s="18"/>
      <c r="P118" s="18"/>
      <c r="Q118" s="18"/>
      <c r="R118" s="18"/>
      <c r="S118" s="18"/>
      <c r="T118" s="18"/>
      <c r="U118" s="18"/>
      <c r="V118" s="18"/>
      <c r="W118" s="18"/>
      <c r="X118" s="18"/>
      <c r="Y118" s="18"/>
      <c r="Z118" s="29"/>
      <c r="AA118" s="32"/>
      <c r="AB118" s="32"/>
      <c r="AC118" s="33"/>
      <c r="AD118" s="33"/>
    </row>
    <row r="119" ht="45.0" customHeight="1">
      <c r="A119" s="34" t="s">
        <v>168</v>
      </c>
      <c r="B119" s="35"/>
      <c r="C119" s="35"/>
      <c r="D119" s="35"/>
      <c r="E119" s="36">
        <f>SUM(E5:E51)</f>
        <v>14700</v>
      </c>
      <c r="F119" s="37">
        <f t="shared" ref="F119:Y119" si="6">SUM(F5:F118)</f>
        <v>13831.43333</v>
      </c>
      <c r="G119" s="37">
        <f t="shared" si="6"/>
        <v>2166.663333</v>
      </c>
      <c r="H119" s="37">
        <f t="shared" si="6"/>
        <v>2433.316667</v>
      </c>
      <c r="I119" s="37">
        <f t="shared" si="6"/>
        <v>3695.32</v>
      </c>
      <c r="J119" s="37">
        <f t="shared" si="6"/>
        <v>3085.486667</v>
      </c>
      <c r="K119" s="37">
        <f t="shared" si="6"/>
        <v>6323.985714</v>
      </c>
      <c r="L119" s="37">
        <f t="shared" si="6"/>
        <v>4471.5</v>
      </c>
      <c r="M119" s="37">
        <f t="shared" si="6"/>
        <v>1956.66</v>
      </c>
      <c r="N119" s="37">
        <f t="shared" si="6"/>
        <v>21649.12603</v>
      </c>
      <c r="O119" s="37">
        <f t="shared" si="6"/>
        <v>1033.233333</v>
      </c>
      <c r="P119" s="37">
        <f t="shared" si="6"/>
        <v>0</v>
      </c>
      <c r="Q119" s="37">
        <f t="shared" si="6"/>
        <v>0</v>
      </c>
      <c r="R119" s="37">
        <f t="shared" si="6"/>
        <v>0</v>
      </c>
      <c r="S119" s="37">
        <f t="shared" si="6"/>
        <v>3050</v>
      </c>
      <c r="T119" s="37">
        <f t="shared" si="6"/>
        <v>5575</v>
      </c>
      <c r="U119" s="37">
        <f t="shared" si="6"/>
        <v>1000</v>
      </c>
      <c r="V119" s="37">
        <f t="shared" si="6"/>
        <v>666.22</v>
      </c>
      <c r="W119" s="37">
        <f t="shared" si="6"/>
        <v>3350</v>
      </c>
      <c r="X119" s="37">
        <f t="shared" si="6"/>
        <v>170</v>
      </c>
      <c r="Y119" s="37">
        <f t="shared" si="6"/>
        <v>1004.003333</v>
      </c>
      <c r="Z119" s="17">
        <f t="shared" ref="Z119:Z120" si="7">SUM(F119:Y119)</f>
        <v>75461.94841</v>
      </c>
      <c r="AA119" s="38"/>
      <c r="AB119" s="38">
        <f>SUM(AB5:AB118)</f>
        <v>75461.94841</v>
      </c>
      <c r="AC119" s="38"/>
      <c r="AD119" s="38"/>
    </row>
    <row r="120" ht="45.0" customHeight="1">
      <c r="A120" s="34" t="s">
        <v>169</v>
      </c>
      <c r="B120" s="35"/>
      <c r="C120" s="35"/>
      <c r="D120" s="35"/>
      <c r="E120" s="35"/>
      <c r="F120" s="37">
        <f>I.1!P61</f>
        <v>13831.42333</v>
      </c>
      <c r="G120" s="37">
        <f>I.2!P60</f>
        <v>2166.663333</v>
      </c>
      <c r="H120" s="37">
        <f>I.3!N62</f>
        <v>2433.316667</v>
      </c>
      <c r="I120" s="37">
        <f>I.4!M136</f>
        <v>3695.306667</v>
      </c>
      <c r="J120" s="37">
        <f>I.5!M88</f>
        <v>3085.476667</v>
      </c>
      <c r="K120" s="37">
        <f>I.6!J62</f>
        <v>6323.985714</v>
      </c>
      <c r="L120" s="37">
        <f>I.7!J63</f>
        <v>4471.5</v>
      </c>
      <c r="M120" s="37">
        <f>I.8!I61</f>
        <v>1956.66</v>
      </c>
      <c r="N120" s="37">
        <f>I.9!H1176</f>
        <v>21649.16244</v>
      </c>
      <c r="O120" s="37">
        <f>I.10!F29</f>
        <v>1033.203333</v>
      </c>
      <c r="P120" s="37">
        <f>I.11!F28</f>
        <v>0</v>
      </c>
      <c r="Q120" s="37">
        <f>I.12!H60</f>
        <v>0</v>
      </c>
      <c r="R120" s="37">
        <f>I.13!H61</f>
        <v>0</v>
      </c>
      <c r="S120" s="37">
        <f>I.14!G62</f>
        <v>3050</v>
      </c>
      <c r="T120" s="37">
        <f>I.15!G162</f>
        <v>5575</v>
      </c>
      <c r="U120" s="37">
        <f>I.16!I59</f>
        <v>1000</v>
      </c>
      <c r="V120" s="37">
        <f>'I. 17.'!J58</f>
        <v>666.22</v>
      </c>
      <c r="W120" s="37">
        <f>'I. 18'!J62</f>
        <v>3350</v>
      </c>
      <c r="X120" s="37">
        <f>I.19!K57</f>
        <v>170</v>
      </c>
      <c r="Y120" s="37">
        <f>I.20!H86</f>
        <v>1004.003333</v>
      </c>
      <c r="Z120" s="17">
        <f t="shared" si="7"/>
        <v>75461.92149</v>
      </c>
      <c r="AA120" s="38"/>
      <c r="AB120" s="38"/>
      <c r="AC120" s="38"/>
      <c r="AD120" s="38"/>
    </row>
    <row r="121" ht="45.0" customHeight="1">
      <c r="A121" s="39" t="s">
        <v>170</v>
      </c>
      <c r="B121" s="40"/>
      <c r="C121" s="40"/>
      <c r="D121" s="40"/>
      <c r="E121" s="40"/>
      <c r="F121" s="41">
        <f t="shared" ref="F121:Z121" si="8">F119-F120</f>
        <v>0.01</v>
      </c>
      <c r="G121" s="41">
        <f t="shared" si="8"/>
        <v>0</v>
      </c>
      <c r="H121" s="41">
        <f t="shared" si="8"/>
        <v>0</v>
      </c>
      <c r="I121" s="41">
        <f t="shared" si="8"/>
        <v>0.0133334</v>
      </c>
      <c r="J121" s="41">
        <f t="shared" si="8"/>
        <v>0.01</v>
      </c>
      <c r="K121" s="41">
        <f t="shared" si="8"/>
        <v>0</v>
      </c>
      <c r="L121" s="41">
        <f t="shared" si="8"/>
        <v>0</v>
      </c>
      <c r="M121" s="41">
        <f t="shared" si="8"/>
        <v>0</v>
      </c>
      <c r="N121" s="41">
        <f t="shared" si="8"/>
        <v>-0.03640691778</v>
      </c>
      <c r="O121" s="41">
        <f t="shared" si="8"/>
        <v>0.03</v>
      </c>
      <c r="P121" s="41">
        <f t="shared" si="8"/>
        <v>0</v>
      </c>
      <c r="Q121" s="41">
        <f t="shared" si="8"/>
        <v>0</v>
      </c>
      <c r="R121" s="41">
        <f t="shared" si="8"/>
        <v>0</v>
      </c>
      <c r="S121" s="41">
        <f t="shared" si="8"/>
        <v>0</v>
      </c>
      <c r="T121" s="41">
        <f t="shared" si="8"/>
        <v>0</v>
      </c>
      <c r="U121" s="41">
        <f t="shared" si="8"/>
        <v>0</v>
      </c>
      <c r="V121" s="41">
        <f t="shared" si="8"/>
        <v>0</v>
      </c>
      <c r="W121" s="41">
        <f t="shared" si="8"/>
        <v>0</v>
      </c>
      <c r="X121" s="41">
        <f t="shared" si="8"/>
        <v>0</v>
      </c>
      <c r="Y121" s="41">
        <f t="shared" si="8"/>
        <v>0</v>
      </c>
      <c r="Z121" s="41">
        <f t="shared" si="8"/>
        <v>0.02692648221</v>
      </c>
      <c r="AA121" s="42" t="s">
        <v>171</v>
      </c>
      <c r="AB121" s="43"/>
      <c r="AC121" s="43"/>
      <c r="AD121" s="43"/>
    </row>
    <row r="122" ht="15.75" customHeight="1">
      <c r="A122" s="1"/>
      <c r="B122" s="1"/>
      <c r="C122" s="1"/>
      <c r="D122" s="1"/>
      <c r="E122" s="1"/>
      <c r="F122" s="2"/>
      <c r="G122" s="1"/>
    </row>
    <row r="123" ht="53.25" customHeight="1">
      <c r="A123" s="1"/>
      <c r="B123" s="44" t="s">
        <v>172</v>
      </c>
      <c r="C123" s="44"/>
      <c r="D123" s="45">
        <v>108.0</v>
      </c>
      <c r="E123" s="1"/>
      <c r="F123" s="2"/>
      <c r="G123" s="1"/>
    </row>
    <row r="124" ht="53.25" customHeight="1">
      <c r="A124" s="1"/>
      <c r="B124" s="46" t="s">
        <v>173</v>
      </c>
      <c r="C124" s="46"/>
      <c r="D124" s="35">
        <f>COUNTA(D5:D112)</f>
        <v>108</v>
      </c>
      <c r="E124" s="1"/>
      <c r="F124" s="2"/>
      <c r="G124" s="1"/>
    </row>
    <row r="125" ht="53.25" customHeight="1">
      <c r="A125" s="1"/>
      <c r="B125" s="47" t="s">
        <v>174</v>
      </c>
      <c r="C125" s="47"/>
      <c r="D125" s="48">
        <f>D123-D124</f>
        <v>0</v>
      </c>
      <c r="E125" s="8" t="s">
        <v>175</v>
      </c>
      <c r="F125" s="2"/>
      <c r="G125" s="1"/>
    </row>
    <row r="126" ht="15.75" customHeight="1">
      <c r="A126" s="1"/>
      <c r="B126" s="1"/>
      <c r="C126" s="1"/>
      <c r="D126" s="1"/>
      <c r="E126" s="1"/>
      <c r="F126" s="2"/>
      <c r="G126" s="1"/>
    </row>
    <row r="127" ht="15.75" customHeight="1">
      <c r="A127" s="1"/>
      <c r="B127" s="1"/>
      <c r="C127" s="1"/>
      <c r="D127" s="1"/>
      <c r="E127" s="1"/>
      <c r="F127" s="2"/>
      <c r="G127" s="1"/>
    </row>
    <row r="128" ht="15.75" customHeight="1">
      <c r="A128" s="1"/>
      <c r="B128" s="1"/>
      <c r="C128" s="1"/>
      <c r="D128" s="1"/>
      <c r="E128" s="1"/>
      <c r="F128" s="2"/>
      <c r="G128" s="1"/>
    </row>
    <row r="129" ht="15.75" customHeight="1">
      <c r="A129" s="1"/>
      <c r="B129" s="1"/>
      <c r="C129" s="1"/>
      <c r="D129" s="1"/>
      <c r="E129" s="1"/>
      <c r="F129" s="2"/>
      <c r="G129" s="1"/>
    </row>
    <row r="130" ht="15.75" customHeight="1">
      <c r="A130" s="1"/>
      <c r="B130" s="1"/>
      <c r="C130" s="1"/>
      <c r="D130" s="1"/>
      <c r="E130" s="1"/>
      <c r="F130" s="2"/>
      <c r="G130" s="1"/>
    </row>
    <row r="131" ht="15.75" customHeight="1">
      <c r="A131" s="1"/>
      <c r="B131" s="1"/>
      <c r="C131" s="1"/>
      <c r="D131" s="1"/>
      <c r="E131" s="1"/>
      <c r="F131" s="2"/>
      <c r="G131" s="1"/>
    </row>
    <row r="132" ht="15.75" customHeight="1">
      <c r="A132" s="1"/>
      <c r="B132" s="1"/>
      <c r="C132" s="1"/>
      <c r="D132" s="1"/>
      <c r="E132" s="1"/>
      <c r="F132" s="2"/>
      <c r="G132" s="1"/>
    </row>
    <row r="133" ht="15.75" customHeight="1">
      <c r="A133" s="1"/>
      <c r="B133" s="1"/>
      <c r="C133" s="1"/>
      <c r="D133" s="1"/>
      <c r="E133" s="1"/>
      <c r="F133" s="2"/>
      <c r="G133" s="1"/>
    </row>
    <row r="134" ht="15.75" customHeight="1">
      <c r="A134" s="1"/>
      <c r="B134" s="1"/>
      <c r="C134" s="1"/>
      <c r="D134" s="1"/>
      <c r="E134" s="1"/>
      <c r="F134" s="2"/>
      <c r="G134" s="1"/>
    </row>
    <row r="135" ht="15.75" customHeight="1">
      <c r="A135" s="1"/>
      <c r="B135" s="1"/>
      <c r="C135" s="1"/>
      <c r="D135" s="1"/>
      <c r="E135" s="1"/>
      <c r="F135" s="2"/>
      <c r="G135" s="1"/>
    </row>
    <row r="136" ht="15.75" customHeight="1">
      <c r="A136" s="1"/>
      <c r="B136" s="1"/>
      <c r="C136" s="1"/>
      <c r="D136" s="1"/>
      <c r="E136" s="1"/>
      <c r="F136" s="2"/>
      <c r="G136" s="1"/>
    </row>
    <row r="137" ht="15.75" customHeight="1">
      <c r="A137" s="1"/>
      <c r="B137" s="1"/>
      <c r="C137" s="1"/>
      <c r="D137" s="1"/>
      <c r="E137" s="1"/>
      <c r="F137" s="2"/>
      <c r="G137" s="1"/>
    </row>
    <row r="138" ht="15.75" customHeight="1">
      <c r="A138" s="1"/>
      <c r="B138" s="1"/>
      <c r="C138" s="1"/>
      <c r="D138" s="1"/>
    </row>
    <row r="139" ht="15.75" customHeight="1">
      <c r="A139" s="1"/>
      <c r="B139" s="1"/>
      <c r="C139" s="1"/>
      <c r="D139" s="1"/>
    </row>
    <row r="140" ht="15.75" customHeight="1">
      <c r="A140" s="1"/>
      <c r="B140" s="1"/>
      <c r="C140" s="1"/>
      <c r="D140" s="1"/>
    </row>
    <row r="141" ht="15.75" customHeight="1">
      <c r="A141" s="1"/>
      <c r="B141" s="1"/>
      <c r="C141" s="1"/>
      <c r="D141" s="1"/>
    </row>
    <row r="142" ht="15.75" customHeight="1">
      <c r="A142" s="1"/>
      <c r="B142" s="1"/>
      <c r="C142" s="1"/>
      <c r="D142" s="1"/>
    </row>
    <row r="143" ht="15.75" customHeight="1">
      <c r="A143" s="1"/>
      <c r="B143" s="1"/>
      <c r="C143" s="1"/>
      <c r="D143" s="1"/>
    </row>
    <row r="144" ht="15.75" customHeight="1">
      <c r="A144" s="1"/>
      <c r="B144" s="1"/>
      <c r="C144" s="1"/>
      <c r="D144" s="1"/>
    </row>
    <row r="145" ht="15.75" customHeight="1">
      <c r="A145" s="1"/>
      <c r="B145" s="1"/>
      <c r="C145" s="1"/>
      <c r="D145" s="1"/>
    </row>
    <row r="146" ht="15.75" customHeight="1">
      <c r="A146" s="1"/>
      <c r="B146" s="1"/>
      <c r="C146" s="1"/>
      <c r="D146" s="1"/>
    </row>
    <row r="147" ht="15.75" customHeight="1">
      <c r="A147" s="1"/>
      <c r="B147" s="1"/>
      <c r="C147" s="1"/>
      <c r="D147" s="1"/>
    </row>
    <row r="148" ht="15.75" customHeight="1">
      <c r="A148" s="1"/>
      <c r="B148" s="1"/>
      <c r="C148" s="1"/>
      <c r="D148" s="1"/>
    </row>
    <row r="149" ht="15.75" customHeight="1">
      <c r="A149" s="1"/>
      <c r="B149" s="1"/>
      <c r="C149" s="1"/>
      <c r="D149" s="1"/>
      <c r="E149" s="1"/>
      <c r="F149" s="2"/>
      <c r="G149" s="1"/>
    </row>
    <row r="150" ht="15.75" customHeight="1">
      <c r="A150" s="1"/>
      <c r="B150" s="1"/>
      <c r="C150" s="1"/>
      <c r="D150" s="1"/>
      <c r="E150" s="1"/>
      <c r="F150" s="2"/>
      <c r="G150" s="1"/>
    </row>
    <row r="151" ht="15.75" customHeight="1">
      <c r="A151" s="1"/>
      <c r="B151" s="1"/>
      <c r="C151" s="1"/>
      <c r="D151" s="1"/>
      <c r="E151" s="1"/>
      <c r="F151" s="2"/>
      <c r="G151" s="1"/>
    </row>
    <row r="152" ht="15.75" customHeight="1">
      <c r="A152" s="1"/>
      <c r="B152" s="1"/>
      <c r="C152" s="1"/>
      <c r="D152" s="1"/>
      <c r="E152" s="1"/>
      <c r="F152" s="2"/>
      <c r="G152" s="1"/>
    </row>
    <row r="153" ht="15.75" customHeight="1">
      <c r="A153" s="1"/>
      <c r="B153" s="1"/>
      <c r="C153" s="1"/>
      <c r="D153" s="1"/>
      <c r="E153" s="1"/>
      <c r="F153" s="2"/>
      <c r="G153" s="1"/>
    </row>
    <row r="154" ht="15.75" customHeight="1">
      <c r="A154" s="1"/>
      <c r="B154" s="1"/>
      <c r="C154" s="1"/>
      <c r="D154" s="1"/>
      <c r="E154" s="1"/>
      <c r="F154" s="2"/>
      <c r="G154" s="1"/>
    </row>
    <row r="155" ht="15.75" customHeight="1">
      <c r="A155" s="1"/>
      <c r="B155" s="1"/>
      <c r="C155" s="1"/>
      <c r="D155" s="1"/>
      <c r="E155" s="1"/>
      <c r="F155" s="2"/>
      <c r="G155" s="1"/>
    </row>
    <row r="156" ht="15.75" customHeight="1">
      <c r="A156" s="1"/>
      <c r="B156" s="1"/>
      <c r="C156" s="1"/>
      <c r="D156" s="1"/>
      <c r="E156" s="1"/>
      <c r="F156" s="2"/>
      <c r="G156" s="1"/>
    </row>
    <row r="157" ht="15.75" customHeight="1">
      <c r="A157" s="1"/>
      <c r="B157" s="1"/>
      <c r="C157" s="1"/>
      <c r="D157" s="1"/>
      <c r="E157" s="1"/>
      <c r="F157" s="2"/>
      <c r="G157" s="1"/>
    </row>
    <row r="158" ht="15.75" customHeight="1">
      <c r="A158" s="1"/>
      <c r="B158" s="1"/>
      <c r="C158" s="1"/>
      <c r="D158" s="1"/>
      <c r="E158" s="1"/>
      <c r="F158" s="2"/>
      <c r="G158" s="1"/>
    </row>
    <row r="159" ht="15.75" customHeight="1">
      <c r="A159" s="1"/>
      <c r="B159" s="1"/>
      <c r="C159" s="1"/>
      <c r="D159" s="1"/>
      <c r="E159" s="1"/>
      <c r="F159" s="2"/>
      <c r="G159" s="1"/>
    </row>
    <row r="160" ht="15.75" customHeight="1">
      <c r="A160" s="1"/>
      <c r="B160" s="1"/>
      <c r="C160" s="1"/>
      <c r="D160" s="1"/>
      <c r="E160" s="1"/>
      <c r="F160" s="2"/>
      <c r="G160" s="1"/>
    </row>
    <row r="161" ht="15.75" customHeight="1">
      <c r="A161" s="1"/>
      <c r="B161" s="1"/>
      <c r="C161" s="1"/>
      <c r="D161" s="1"/>
      <c r="E161" s="1"/>
      <c r="F161" s="2"/>
      <c r="G161" s="1"/>
    </row>
    <row r="162" ht="15.75" customHeight="1">
      <c r="A162" s="1"/>
      <c r="B162" s="1"/>
      <c r="C162" s="1"/>
      <c r="D162" s="1"/>
      <c r="E162" s="1"/>
      <c r="F162" s="2"/>
      <c r="G162" s="1"/>
    </row>
    <row r="163" ht="15.75" customHeight="1">
      <c r="A163" s="1"/>
      <c r="B163" s="1"/>
      <c r="C163" s="1"/>
      <c r="D163" s="1"/>
      <c r="E163" s="1"/>
      <c r="F163" s="2"/>
      <c r="G163" s="1"/>
    </row>
    <row r="164" ht="15.75" customHeight="1">
      <c r="A164" s="1"/>
      <c r="B164" s="1"/>
      <c r="C164" s="1"/>
      <c r="D164" s="1"/>
      <c r="E164" s="1"/>
      <c r="F164" s="2"/>
      <c r="G164" s="1"/>
    </row>
    <row r="165" ht="15.75" customHeight="1">
      <c r="A165" s="1"/>
      <c r="B165" s="1"/>
      <c r="C165" s="1"/>
      <c r="D165" s="1"/>
      <c r="E165" s="1"/>
      <c r="F165" s="2"/>
      <c r="G165" s="1"/>
    </row>
    <row r="166" ht="15.75" customHeight="1">
      <c r="A166" s="1"/>
      <c r="B166" s="1"/>
      <c r="C166" s="1"/>
      <c r="D166" s="1"/>
      <c r="E166" s="1"/>
      <c r="F166" s="2"/>
      <c r="G166" s="1"/>
    </row>
    <row r="167" ht="15.75" customHeight="1">
      <c r="A167" s="1"/>
      <c r="B167" s="1"/>
      <c r="C167" s="1"/>
      <c r="D167" s="1"/>
      <c r="E167" s="1"/>
      <c r="F167" s="2"/>
      <c r="G167" s="1"/>
    </row>
    <row r="168" ht="15.75" customHeight="1">
      <c r="A168" s="1"/>
      <c r="B168" s="1"/>
      <c r="C168" s="1"/>
      <c r="D168" s="1"/>
      <c r="E168" s="1"/>
      <c r="F168" s="2"/>
      <c r="G168" s="1"/>
    </row>
    <row r="169" ht="15.75" customHeight="1">
      <c r="A169" s="1"/>
      <c r="B169" s="1"/>
      <c r="C169" s="1"/>
      <c r="D169" s="1"/>
      <c r="E169" s="1"/>
      <c r="F169" s="2"/>
      <c r="G169" s="1"/>
    </row>
    <row r="170" ht="15.75" customHeight="1">
      <c r="A170" s="1"/>
      <c r="B170" s="1"/>
      <c r="C170" s="1"/>
      <c r="D170" s="1"/>
      <c r="E170" s="1"/>
      <c r="F170" s="2"/>
      <c r="G170" s="1"/>
    </row>
    <row r="171" ht="15.75" customHeight="1">
      <c r="A171" s="1"/>
      <c r="B171" s="1"/>
      <c r="C171" s="1"/>
      <c r="D171" s="1"/>
      <c r="E171" s="1"/>
      <c r="F171" s="2"/>
      <c r="G171" s="1"/>
    </row>
    <row r="172" ht="15.75" customHeight="1">
      <c r="A172" s="1"/>
      <c r="B172" s="1"/>
      <c r="C172" s="1"/>
      <c r="D172" s="1"/>
      <c r="E172" s="1"/>
      <c r="F172" s="2"/>
      <c r="G172" s="1"/>
    </row>
    <row r="173" ht="15.75" customHeight="1">
      <c r="A173" s="1"/>
      <c r="B173" s="1"/>
      <c r="C173" s="1"/>
      <c r="D173" s="1"/>
      <c r="E173" s="1"/>
      <c r="F173" s="2"/>
      <c r="G173" s="1"/>
    </row>
    <row r="174" ht="15.75" customHeight="1">
      <c r="A174" s="1"/>
      <c r="B174" s="1"/>
      <c r="C174" s="1"/>
      <c r="D174" s="1"/>
      <c r="E174" s="1"/>
      <c r="F174" s="2"/>
      <c r="G174" s="1"/>
    </row>
    <row r="175" ht="15.75" customHeight="1">
      <c r="A175" s="1"/>
      <c r="B175" s="1"/>
      <c r="C175" s="1"/>
      <c r="D175" s="1"/>
      <c r="E175" s="1"/>
      <c r="F175" s="2"/>
      <c r="G175" s="1"/>
    </row>
    <row r="176" ht="15.75" customHeight="1">
      <c r="A176" s="1"/>
      <c r="B176" s="1"/>
      <c r="C176" s="1"/>
      <c r="D176" s="1"/>
      <c r="E176" s="1"/>
      <c r="F176" s="2"/>
      <c r="G176" s="1"/>
    </row>
    <row r="177" ht="15.75" customHeight="1">
      <c r="A177" s="1"/>
      <c r="B177" s="1"/>
      <c r="C177" s="1"/>
      <c r="D177" s="1"/>
      <c r="E177" s="1"/>
      <c r="F177" s="2"/>
      <c r="G177" s="1"/>
    </row>
    <row r="178" ht="15.75" customHeight="1">
      <c r="A178" s="1"/>
      <c r="B178" s="1"/>
      <c r="C178" s="1"/>
      <c r="D178" s="1"/>
      <c r="E178" s="1"/>
      <c r="F178" s="2"/>
      <c r="G178" s="1"/>
    </row>
    <row r="179" ht="15.75" customHeight="1">
      <c r="A179" s="1"/>
      <c r="B179" s="1"/>
      <c r="C179" s="1"/>
      <c r="D179" s="1"/>
      <c r="E179" s="1"/>
      <c r="F179" s="2"/>
      <c r="G179" s="1"/>
    </row>
    <row r="180" ht="15.75" customHeight="1">
      <c r="A180" s="1"/>
      <c r="B180" s="1"/>
      <c r="C180" s="1"/>
      <c r="D180" s="1"/>
      <c r="E180" s="1"/>
      <c r="F180" s="2"/>
      <c r="G180" s="1"/>
    </row>
    <row r="181" ht="15.75" customHeight="1">
      <c r="A181" s="1"/>
      <c r="B181" s="1"/>
      <c r="C181" s="1"/>
      <c r="D181" s="1"/>
      <c r="E181" s="1"/>
      <c r="F181" s="2"/>
      <c r="G181" s="1"/>
    </row>
    <row r="182" ht="15.75" customHeight="1">
      <c r="A182" s="1"/>
      <c r="B182" s="1"/>
      <c r="C182" s="1"/>
      <c r="D182" s="1"/>
      <c r="E182" s="1"/>
      <c r="F182" s="2"/>
      <c r="G182" s="1"/>
    </row>
    <row r="183" ht="15.75" customHeight="1">
      <c r="A183" s="1"/>
      <c r="B183" s="1"/>
      <c r="C183" s="1"/>
      <c r="D183" s="1"/>
      <c r="E183" s="1"/>
      <c r="F183" s="2"/>
      <c r="G183" s="1"/>
    </row>
    <row r="184" ht="15.75" customHeight="1">
      <c r="A184" s="1"/>
      <c r="B184" s="1"/>
      <c r="C184" s="1"/>
      <c r="D184" s="1"/>
      <c r="E184" s="1"/>
      <c r="F184" s="2"/>
      <c r="G184" s="1"/>
    </row>
    <row r="185" ht="15.75" customHeight="1">
      <c r="A185" s="1"/>
      <c r="B185" s="1"/>
      <c r="C185" s="1"/>
      <c r="D185" s="1"/>
      <c r="E185" s="1"/>
      <c r="F185" s="2"/>
      <c r="G185" s="1"/>
    </row>
    <row r="186" ht="15.75" customHeight="1">
      <c r="A186" s="1"/>
      <c r="B186" s="1"/>
      <c r="C186" s="1"/>
      <c r="D186" s="1"/>
      <c r="E186" s="1"/>
      <c r="F186" s="2"/>
      <c r="G186" s="1"/>
    </row>
    <row r="187" ht="15.75" customHeight="1">
      <c r="A187" s="1"/>
      <c r="B187" s="1"/>
      <c r="C187" s="1"/>
      <c r="D187" s="1"/>
      <c r="E187" s="1"/>
      <c r="F187" s="2"/>
      <c r="G187" s="1"/>
    </row>
    <row r="188" ht="15.75" customHeight="1">
      <c r="A188" s="1"/>
      <c r="B188" s="1"/>
      <c r="C188" s="1"/>
      <c r="D188" s="1"/>
      <c r="E188" s="1"/>
      <c r="F188" s="2"/>
      <c r="G188" s="1"/>
    </row>
    <row r="189" ht="15.75" customHeight="1">
      <c r="A189" s="1"/>
      <c r="B189" s="1"/>
      <c r="C189" s="1"/>
      <c r="D189" s="1"/>
      <c r="E189" s="1"/>
      <c r="F189" s="2"/>
      <c r="G189" s="1"/>
    </row>
    <row r="190" ht="15.75" customHeight="1">
      <c r="A190" s="1"/>
      <c r="B190" s="1"/>
      <c r="C190" s="1"/>
      <c r="D190" s="1"/>
      <c r="E190" s="1"/>
      <c r="F190" s="2"/>
      <c r="G190" s="1"/>
    </row>
    <row r="191" ht="15.75" customHeight="1">
      <c r="A191" s="1"/>
      <c r="B191" s="1"/>
      <c r="C191" s="1"/>
      <c r="D191" s="1"/>
      <c r="E191" s="1"/>
      <c r="F191" s="2"/>
      <c r="G191" s="1"/>
    </row>
    <row r="192" ht="15.75" customHeight="1">
      <c r="A192" s="1"/>
      <c r="B192" s="1"/>
      <c r="C192" s="1"/>
      <c r="D192" s="1"/>
      <c r="E192" s="1"/>
      <c r="F192" s="2"/>
      <c r="G192" s="1"/>
    </row>
    <row r="193" ht="15.75" customHeight="1">
      <c r="A193" s="1"/>
      <c r="B193" s="1"/>
      <c r="C193" s="1"/>
      <c r="D193" s="1"/>
      <c r="E193" s="1"/>
      <c r="F193" s="2"/>
      <c r="G193" s="1"/>
    </row>
    <row r="194" ht="15.75" customHeight="1">
      <c r="A194" s="1"/>
      <c r="B194" s="1"/>
      <c r="C194" s="1"/>
      <c r="D194" s="1"/>
      <c r="E194" s="1"/>
      <c r="F194" s="2"/>
      <c r="G194" s="1"/>
    </row>
    <row r="195" ht="15.75" customHeight="1">
      <c r="A195" s="1"/>
      <c r="B195" s="1"/>
      <c r="C195" s="1"/>
      <c r="D195" s="1"/>
      <c r="E195" s="1"/>
      <c r="F195" s="2"/>
      <c r="G195" s="1"/>
    </row>
    <row r="196" ht="15.75" customHeight="1">
      <c r="A196" s="1"/>
      <c r="B196" s="1"/>
      <c r="C196" s="1"/>
      <c r="D196" s="1"/>
      <c r="E196" s="1"/>
      <c r="F196" s="2"/>
      <c r="G196" s="1"/>
    </row>
    <row r="197" ht="15.75" customHeight="1">
      <c r="A197" s="1"/>
      <c r="B197" s="1"/>
      <c r="C197" s="1"/>
      <c r="D197" s="1"/>
      <c r="E197" s="1"/>
      <c r="F197" s="2"/>
      <c r="G197" s="1"/>
    </row>
    <row r="198" ht="15.75" customHeight="1">
      <c r="A198" s="1"/>
      <c r="B198" s="1"/>
      <c r="C198" s="1"/>
      <c r="D198" s="1"/>
      <c r="E198" s="1"/>
      <c r="F198" s="2"/>
      <c r="G198" s="1"/>
    </row>
    <row r="199" ht="15.75" customHeight="1">
      <c r="A199" s="1"/>
      <c r="B199" s="1"/>
      <c r="C199" s="1"/>
      <c r="D199" s="1"/>
      <c r="E199" s="1"/>
      <c r="F199" s="2"/>
      <c r="G199" s="1"/>
    </row>
    <row r="200" ht="15.75" customHeight="1">
      <c r="A200" s="1"/>
      <c r="B200" s="1"/>
      <c r="C200" s="1"/>
      <c r="D200" s="1"/>
      <c r="E200" s="1"/>
      <c r="F200" s="2"/>
      <c r="G200" s="1"/>
    </row>
    <row r="201" ht="15.75" customHeight="1">
      <c r="A201" s="1"/>
      <c r="B201" s="1"/>
      <c r="C201" s="1"/>
      <c r="D201" s="1"/>
      <c r="E201" s="1"/>
      <c r="F201" s="2"/>
      <c r="G201" s="1"/>
    </row>
    <row r="202" ht="15.75" customHeight="1">
      <c r="A202" s="1"/>
      <c r="B202" s="1"/>
      <c r="C202" s="1"/>
      <c r="D202" s="1"/>
      <c r="E202" s="1"/>
      <c r="F202" s="2"/>
      <c r="G202" s="1"/>
    </row>
    <row r="203" ht="15.75" customHeight="1">
      <c r="A203" s="1"/>
      <c r="B203" s="1"/>
      <c r="C203" s="1"/>
      <c r="D203" s="1"/>
      <c r="E203" s="1"/>
      <c r="F203" s="2"/>
      <c r="G203" s="1"/>
    </row>
    <row r="204" ht="15.75" customHeight="1">
      <c r="A204" s="1"/>
      <c r="B204" s="1"/>
      <c r="C204" s="1"/>
      <c r="D204" s="1"/>
      <c r="E204" s="1"/>
      <c r="F204" s="2"/>
      <c r="G204" s="1"/>
    </row>
    <row r="205" ht="15.75" customHeight="1">
      <c r="A205" s="1"/>
      <c r="B205" s="1"/>
      <c r="C205" s="1"/>
      <c r="D205" s="1"/>
      <c r="E205" s="1"/>
      <c r="F205" s="2"/>
      <c r="G205" s="1"/>
    </row>
    <row r="206" ht="15.75" customHeight="1">
      <c r="A206" s="1"/>
      <c r="B206" s="1"/>
      <c r="C206" s="1"/>
      <c r="D206" s="1"/>
      <c r="E206" s="1"/>
      <c r="F206" s="2"/>
      <c r="G206" s="1"/>
    </row>
    <row r="207" ht="15.75" customHeight="1">
      <c r="A207" s="1"/>
      <c r="B207" s="1"/>
      <c r="C207" s="1"/>
      <c r="D207" s="1"/>
      <c r="E207" s="1"/>
      <c r="F207" s="2"/>
      <c r="G207" s="1"/>
    </row>
    <row r="208" ht="15.75" customHeight="1">
      <c r="A208" s="1"/>
      <c r="B208" s="1"/>
      <c r="C208" s="1"/>
      <c r="D208" s="1"/>
      <c r="E208" s="1"/>
      <c r="F208" s="2"/>
      <c r="G208" s="1"/>
    </row>
    <row r="209" ht="15.75" customHeight="1">
      <c r="A209" s="1"/>
      <c r="B209" s="1"/>
      <c r="C209" s="1"/>
      <c r="D209" s="1"/>
      <c r="E209" s="1"/>
      <c r="F209" s="2"/>
      <c r="G209" s="1"/>
    </row>
    <row r="210" ht="15.75" customHeight="1">
      <c r="A210" s="1"/>
      <c r="B210" s="1"/>
      <c r="C210" s="1"/>
      <c r="D210" s="1"/>
      <c r="E210" s="1"/>
      <c r="F210" s="2"/>
      <c r="G210" s="1"/>
    </row>
    <row r="211" ht="15.75" customHeight="1">
      <c r="A211" s="1"/>
      <c r="B211" s="1"/>
      <c r="C211" s="1"/>
      <c r="D211" s="1"/>
      <c r="E211" s="1"/>
      <c r="F211" s="2"/>
      <c r="G211" s="1"/>
    </row>
    <row r="212" ht="15.75" customHeight="1">
      <c r="A212" s="1"/>
      <c r="B212" s="1"/>
      <c r="C212" s="1"/>
      <c r="D212" s="1"/>
      <c r="E212" s="1"/>
      <c r="F212" s="2"/>
      <c r="G212" s="1"/>
    </row>
    <row r="213" ht="15.75" customHeight="1">
      <c r="A213" s="1"/>
      <c r="B213" s="1"/>
      <c r="C213" s="1"/>
      <c r="D213" s="1"/>
      <c r="E213" s="1"/>
      <c r="F213" s="2"/>
      <c r="G213" s="1"/>
    </row>
    <row r="214" ht="15.75" customHeight="1">
      <c r="A214" s="1"/>
      <c r="B214" s="1"/>
      <c r="C214" s="1"/>
      <c r="D214" s="1"/>
      <c r="E214" s="1"/>
      <c r="F214" s="2"/>
      <c r="G214" s="1"/>
    </row>
    <row r="215" ht="15.75" customHeight="1">
      <c r="A215" s="1"/>
      <c r="B215" s="1"/>
      <c r="C215" s="1"/>
      <c r="D215" s="1"/>
      <c r="E215" s="1"/>
      <c r="F215" s="2"/>
      <c r="G215" s="1"/>
    </row>
    <row r="216" ht="15.75" customHeight="1">
      <c r="A216" s="1"/>
      <c r="B216" s="1"/>
      <c r="C216" s="1"/>
      <c r="D216" s="1"/>
      <c r="E216" s="1"/>
      <c r="F216" s="2"/>
      <c r="G216" s="1"/>
    </row>
    <row r="217" ht="15.75" customHeight="1">
      <c r="A217" s="1"/>
      <c r="B217" s="1"/>
      <c r="C217" s="1"/>
      <c r="D217" s="1"/>
      <c r="E217" s="1"/>
      <c r="F217" s="2"/>
      <c r="G217" s="1"/>
    </row>
    <row r="218" ht="15.75" customHeight="1">
      <c r="A218" s="1"/>
      <c r="B218" s="1"/>
      <c r="C218" s="1"/>
      <c r="D218" s="1"/>
      <c r="E218" s="1"/>
      <c r="F218" s="2"/>
      <c r="G218" s="1"/>
    </row>
    <row r="219" ht="15.75" customHeight="1">
      <c r="A219" s="1"/>
      <c r="B219" s="1"/>
      <c r="C219" s="1"/>
      <c r="D219" s="1"/>
      <c r="E219" s="1"/>
      <c r="F219" s="2"/>
      <c r="G219" s="1"/>
    </row>
    <row r="220" ht="15.75" customHeight="1">
      <c r="A220" s="1"/>
      <c r="B220" s="1"/>
      <c r="C220" s="1"/>
      <c r="D220" s="1"/>
      <c r="E220" s="1"/>
      <c r="F220" s="2"/>
      <c r="G220" s="1"/>
    </row>
    <row r="221" ht="15.75" customHeight="1">
      <c r="A221" s="1"/>
      <c r="B221" s="1"/>
      <c r="C221" s="1"/>
      <c r="D221" s="1"/>
      <c r="E221" s="1"/>
      <c r="F221" s="2"/>
      <c r="G221" s="1"/>
    </row>
    <row r="222" ht="15.75" customHeight="1">
      <c r="A222" s="1"/>
      <c r="B222" s="1"/>
      <c r="C222" s="1"/>
      <c r="D222" s="1"/>
      <c r="E222" s="1"/>
      <c r="F222" s="2"/>
      <c r="G222" s="1"/>
    </row>
    <row r="223" ht="15.75" customHeight="1">
      <c r="A223" s="1"/>
      <c r="B223" s="1"/>
      <c r="C223" s="1"/>
      <c r="D223" s="1"/>
      <c r="E223" s="1"/>
      <c r="F223" s="2"/>
      <c r="G223" s="1"/>
    </row>
    <row r="224" ht="15.75" customHeight="1">
      <c r="A224" s="1"/>
      <c r="B224" s="1"/>
      <c r="C224" s="1"/>
      <c r="D224" s="1"/>
      <c r="E224" s="1"/>
      <c r="F224" s="2"/>
      <c r="G224" s="1"/>
    </row>
    <row r="225" ht="15.75" customHeight="1">
      <c r="A225" s="1"/>
      <c r="B225" s="1"/>
      <c r="C225" s="1"/>
      <c r="D225" s="1"/>
      <c r="E225" s="1"/>
      <c r="F225" s="2"/>
      <c r="G225" s="1"/>
    </row>
    <row r="226" ht="15.75" customHeight="1">
      <c r="A226" s="1"/>
      <c r="B226" s="1"/>
      <c r="C226" s="1"/>
      <c r="D226" s="1"/>
      <c r="E226" s="1"/>
      <c r="F226" s="2"/>
      <c r="G226" s="1"/>
    </row>
    <row r="227" ht="15.75" customHeight="1">
      <c r="A227" s="1"/>
      <c r="B227" s="1"/>
      <c r="C227" s="1"/>
      <c r="D227" s="1"/>
      <c r="E227" s="1"/>
      <c r="F227" s="2"/>
      <c r="G227" s="1"/>
    </row>
    <row r="228" ht="15.75" customHeight="1">
      <c r="A228" s="1"/>
      <c r="B228" s="1"/>
      <c r="C228" s="1"/>
      <c r="D228" s="1"/>
      <c r="E228" s="1"/>
      <c r="F228" s="2"/>
      <c r="G228" s="1"/>
    </row>
    <row r="229" ht="15.75" customHeight="1">
      <c r="A229" s="1"/>
      <c r="B229" s="1"/>
      <c r="C229" s="1"/>
      <c r="D229" s="1"/>
      <c r="E229" s="1"/>
      <c r="F229" s="2"/>
      <c r="G229" s="1"/>
    </row>
    <row r="230" ht="15.75" customHeight="1">
      <c r="A230" s="1"/>
      <c r="B230" s="1"/>
      <c r="C230" s="1"/>
      <c r="D230" s="1"/>
      <c r="E230" s="1"/>
      <c r="F230" s="2"/>
      <c r="G230" s="1"/>
    </row>
    <row r="231" ht="15.75" customHeight="1">
      <c r="A231" s="1"/>
      <c r="B231" s="1"/>
      <c r="C231" s="1"/>
      <c r="D231" s="1"/>
      <c r="E231" s="1"/>
      <c r="F231" s="2"/>
      <c r="G231" s="1"/>
    </row>
    <row r="232" ht="15.75" customHeight="1">
      <c r="A232" s="1"/>
      <c r="B232" s="1"/>
      <c r="C232" s="1"/>
      <c r="D232" s="1"/>
      <c r="E232" s="1"/>
      <c r="F232" s="2"/>
      <c r="G232" s="1"/>
    </row>
    <row r="233" ht="15.75" customHeight="1">
      <c r="A233" s="1"/>
      <c r="B233" s="1"/>
      <c r="C233" s="1"/>
      <c r="D233" s="1"/>
      <c r="E233" s="1"/>
      <c r="F233" s="2"/>
      <c r="G233" s="1"/>
    </row>
    <row r="234" ht="15.75" customHeight="1">
      <c r="A234" s="1"/>
      <c r="B234" s="1"/>
      <c r="C234" s="1"/>
      <c r="D234" s="1"/>
      <c r="E234" s="1"/>
      <c r="F234" s="2"/>
      <c r="G234" s="1"/>
    </row>
    <row r="235" ht="15.75" customHeight="1">
      <c r="A235" s="1"/>
      <c r="B235" s="1"/>
      <c r="C235" s="1"/>
      <c r="D235" s="1"/>
      <c r="E235" s="1"/>
      <c r="F235" s="2"/>
      <c r="G235" s="1"/>
    </row>
    <row r="236" ht="15.75" customHeight="1">
      <c r="A236" s="1"/>
      <c r="B236" s="1"/>
      <c r="C236" s="1"/>
      <c r="D236" s="1"/>
      <c r="E236" s="1"/>
      <c r="F236" s="2"/>
      <c r="G236" s="1"/>
    </row>
    <row r="237" ht="15.75" customHeight="1">
      <c r="A237" s="1"/>
      <c r="B237" s="1"/>
      <c r="C237" s="1"/>
      <c r="D237" s="1"/>
      <c r="E237" s="1"/>
      <c r="F237" s="2"/>
      <c r="G237" s="1"/>
    </row>
    <row r="238" ht="15.75" customHeight="1">
      <c r="A238" s="1"/>
      <c r="B238" s="1"/>
      <c r="C238" s="1"/>
      <c r="D238" s="1"/>
      <c r="E238" s="1"/>
      <c r="F238" s="2"/>
      <c r="G238" s="1"/>
    </row>
    <row r="239" ht="15.75" customHeight="1">
      <c r="A239" s="1"/>
      <c r="B239" s="1"/>
      <c r="C239" s="1"/>
      <c r="D239" s="1"/>
      <c r="E239" s="1"/>
      <c r="F239" s="2"/>
      <c r="G239" s="1"/>
    </row>
    <row r="240" ht="15.75" customHeight="1">
      <c r="A240" s="1"/>
      <c r="B240" s="1"/>
      <c r="C240" s="1"/>
      <c r="D240" s="1"/>
      <c r="E240" s="1"/>
      <c r="F240" s="2"/>
      <c r="G240" s="1"/>
    </row>
    <row r="241" ht="15.75" customHeight="1">
      <c r="A241" s="1"/>
      <c r="B241" s="1"/>
      <c r="C241" s="1"/>
      <c r="D241" s="1"/>
      <c r="E241" s="1"/>
      <c r="F241" s="2"/>
      <c r="G241" s="1"/>
    </row>
    <row r="242" ht="15.75" customHeight="1">
      <c r="A242" s="1"/>
      <c r="B242" s="1"/>
      <c r="C242" s="1"/>
      <c r="D242" s="1"/>
      <c r="E242" s="1"/>
      <c r="F242" s="2"/>
      <c r="G242" s="1"/>
    </row>
    <row r="243" ht="15.75" customHeight="1">
      <c r="A243" s="1"/>
      <c r="B243" s="1"/>
      <c r="C243" s="1"/>
      <c r="D243" s="1"/>
      <c r="E243" s="1"/>
      <c r="F243" s="2"/>
      <c r="G243" s="1"/>
    </row>
    <row r="244" ht="15.75" customHeight="1">
      <c r="A244" s="1"/>
      <c r="B244" s="1"/>
      <c r="C244" s="1"/>
      <c r="D244" s="1"/>
      <c r="E244" s="1"/>
      <c r="F244" s="2"/>
      <c r="G244" s="1"/>
    </row>
    <row r="245" ht="15.75" customHeight="1">
      <c r="A245" s="1"/>
      <c r="B245" s="1"/>
      <c r="C245" s="1"/>
      <c r="D245" s="1"/>
      <c r="E245" s="1"/>
      <c r="F245" s="2"/>
      <c r="G245" s="1"/>
    </row>
    <row r="246" ht="15.75" customHeight="1">
      <c r="A246" s="1"/>
      <c r="B246" s="1"/>
      <c r="C246" s="1"/>
      <c r="D246" s="1"/>
      <c r="E246" s="1"/>
      <c r="F246" s="2"/>
      <c r="G246" s="1"/>
    </row>
    <row r="247" ht="15.75" customHeight="1">
      <c r="A247" s="1"/>
      <c r="B247" s="1"/>
      <c r="C247" s="1"/>
      <c r="D247" s="1"/>
      <c r="E247" s="1"/>
      <c r="F247" s="2"/>
      <c r="G247" s="1"/>
    </row>
    <row r="248" ht="15.75" customHeight="1">
      <c r="A248" s="1"/>
      <c r="B248" s="1"/>
      <c r="C248" s="1"/>
      <c r="D248" s="1"/>
      <c r="E248" s="1"/>
      <c r="F248" s="2"/>
      <c r="G248" s="1"/>
    </row>
    <row r="249" ht="15.75" customHeight="1">
      <c r="A249" s="1"/>
      <c r="B249" s="1"/>
      <c r="C249" s="1"/>
      <c r="D249" s="1"/>
      <c r="E249" s="1"/>
      <c r="F249" s="2"/>
      <c r="G249" s="1"/>
    </row>
    <row r="250" ht="15.75" customHeight="1">
      <c r="A250" s="1"/>
      <c r="B250" s="1"/>
      <c r="C250" s="1"/>
      <c r="D250" s="1"/>
      <c r="E250" s="1"/>
      <c r="F250" s="2"/>
      <c r="G250" s="1"/>
    </row>
    <row r="251" ht="15.75" customHeight="1">
      <c r="A251" s="1"/>
      <c r="B251" s="1"/>
      <c r="C251" s="1"/>
      <c r="D251" s="1"/>
      <c r="E251" s="1"/>
      <c r="F251" s="2"/>
      <c r="G251" s="1"/>
    </row>
    <row r="252" ht="15.75" customHeight="1">
      <c r="A252" s="1"/>
      <c r="B252" s="1"/>
      <c r="C252" s="1"/>
      <c r="D252" s="1"/>
      <c r="E252" s="1"/>
      <c r="F252" s="2"/>
      <c r="G252" s="1"/>
    </row>
    <row r="253" ht="15.75" customHeight="1">
      <c r="A253" s="1"/>
      <c r="B253" s="1"/>
      <c r="C253" s="1"/>
      <c r="D253" s="1"/>
      <c r="E253" s="1"/>
      <c r="F253" s="2"/>
      <c r="G253" s="1"/>
    </row>
    <row r="254" ht="15.75" customHeight="1">
      <c r="A254" s="1"/>
      <c r="B254" s="1"/>
      <c r="C254" s="1"/>
      <c r="D254" s="1"/>
      <c r="E254" s="1"/>
      <c r="F254" s="2"/>
      <c r="G254" s="1"/>
    </row>
    <row r="255" ht="15.75" customHeight="1">
      <c r="A255" s="1"/>
      <c r="B255" s="1"/>
      <c r="C255" s="1"/>
      <c r="D255" s="1"/>
      <c r="E255" s="1"/>
      <c r="F255" s="2"/>
      <c r="G255" s="1"/>
    </row>
    <row r="256" ht="15.75" customHeight="1">
      <c r="A256" s="1"/>
      <c r="B256" s="1"/>
      <c r="C256" s="1"/>
      <c r="D256" s="1"/>
      <c r="E256" s="1"/>
      <c r="F256" s="2"/>
      <c r="G256" s="1"/>
    </row>
    <row r="257" ht="15.75" customHeight="1">
      <c r="A257" s="1"/>
      <c r="B257" s="1"/>
      <c r="C257" s="1"/>
      <c r="D257" s="1"/>
      <c r="E257" s="1"/>
      <c r="F257" s="2"/>
      <c r="G257" s="1"/>
    </row>
    <row r="258" ht="15.75" customHeight="1">
      <c r="A258" s="1"/>
      <c r="B258" s="1"/>
      <c r="C258" s="1"/>
      <c r="D258" s="1"/>
      <c r="E258" s="1"/>
      <c r="F258" s="2"/>
      <c r="G258" s="1"/>
    </row>
    <row r="259" ht="15.75" customHeight="1">
      <c r="A259" s="1"/>
      <c r="B259" s="1"/>
      <c r="C259" s="1"/>
      <c r="D259" s="1"/>
      <c r="E259" s="1"/>
      <c r="F259" s="2"/>
      <c r="G259" s="1"/>
    </row>
    <row r="260" ht="15.75" customHeight="1">
      <c r="A260" s="1"/>
      <c r="B260" s="1"/>
      <c r="C260" s="1"/>
      <c r="D260" s="1"/>
      <c r="E260" s="1"/>
      <c r="F260" s="2"/>
      <c r="G260" s="1"/>
    </row>
    <row r="261" ht="15.75" customHeight="1">
      <c r="A261" s="1"/>
      <c r="B261" s="1"/>
      <c r="C261" s="1"/>
      <c r="D261" s="1"/>
      <c r="E261" s="1"/>
      <c r="F261" s="2"/>
      <c r="G261" s="1"/>
    </row>
    <row r="262" ht="15.75" customHeight="1">
      <c r="A262" s="1"/>
      <c r="B262" s="1"/>
      <c r="C262" s="1"/>
      <c r="D262" s="1"/>
      <c r="E262" s="1"/>
      <c r="F262" s="2"/>
      <c r="G262" s="1"/>
    </row>
    <row r="263" ht="15.75" customHeight="1">
      <c r="A263" s="1"/>
      <c r="B263" s="1"/>
      <c r="C263" s="1"/>
      <c r="D263" s="1"/>
      <c r="E263" s="1"/>
      <c r="F263" s="2"/>
      <c r="G263" s="1"/>
    </row>
    <row r="264" ht="15.75" customHeight="1">
      <c r="A264" s="1"/>
      <c r="B264" s="1"/>
      <c r="C264" s="1"/>
      <c r="D264" s="1"/>
      <c r="E264" s="1"/>
      <c r="F264" s="2"/>
      <c r="G264" s="1"/>
    </row>
    <row r="265" ht="15.75" customHeight="1">
      <c r="A265" s="1"/>
      <c r="B265" s="1"/>
      <c r="C265" s="1"/>
      <c r="D265" s="1"/>
      <c r="E265" s="1"/>
      <c r="F265" s="2"/>
      <c r="G265" s="1"/>
    </row>
    <row r="266" ht="15.75" customHeight="1">
      <c r="A266" s="1"/>
      <c r="B266" s="1"/>
      <c r="C266" s="1"/>
      <c r="D266" s="1"/>
      <c r="E266" s="1"/>
      <c r="F266" s="2"/>
      <c r="G266" s="1"/>
    </row>
    <row r="267" ht="15.75" customHeight="1">
      <c r="A267" s="1"/>
      <c r="B267" s="1"/>
      <c r="C267" s="1"/>
      <c r="D267" s="1"/>
      <c r="E267" s="1"/>
      <c r="F267" s="2"/>
      <c r="G267" s="1"/>
    </row>
    <row r="268" ht="15.75" customHeight="1">
      <c r="A268" s="1"/>
      <c r="B268" s="1"/>
      <c r="C268" s="1"/>
      <c r="D268" s="1"/>
      <c r="E268" s="1"/>
      <c r="F268" s="2"/>
      <c r="G268" s="1"/>
    </row>
    <row r="269" ht="15.75" customHeight="1">
      <c r="A269" s="1"/>
      <c r="B269" s="1"/>
      <c r="C269" s="1"/>
      <c r="D269" s="1"/>
      <c r="E269" s="1"/>
      <c r="F269" s="2"/>
      <c r="G269" s="1"/>
    </row>
    <row r="270" ht="15.75" customHeight="1">
      <c r="A270" s="1"/>
      <c r="B270" s="1"/>
      <c r="C270" s="1"/>
      <c r="D270" s="1"/>
      <c r="E270" s="1"/>
      <c r="F270" s="2"/>
      <c r="G270" s="1"/>
    </row>
    <row r="271" ht="15.75" customHeight="1">
      <c r="A271" s="1"/>
      <c r="B271" s="1"/>
      <c r="C271" s="1"/>
      <c r="D271" s="1"/>
      <c r="E271" s="1"/>
      <c r="F271" s="2"/>
      <c r="G271" s="1"/>
    </row>
    <row r="272" ht="15.75" customHeight="1">
      <c r="A272" s="1"/>
      <c r="B272" s="1"/>
      <c r="C272" s="1"/>
      <c r="D272" s="1"/>
      <c r="E272" s="1"/>
      <c r="F272" s="2"/>
      <c r="G272" s="1"/>
    </row>
    <row r="273" ht="15.75" customHeight="1">
      <c r="A273" s="1"/>
      <c r="B273" s="1"/>
      <c r="C273" s="1"/>
      <c r="D273" s="1"/>
      <c r="E273" s="1"/>
      <c r="F273" s="2"/>
      <c r="G273" s="1"/>
    </row>
    <row r="274" ht="15.75" customHeight="1">
      <c r="A274" s="1"/>
      <c r="B274" s="1"/>
      <c r="C274" s="1"/>
      <c r="D274" s="1"/>
      <c r="E274" s="1"/>
      <c r="F274" s="2"/>
      <c r="G274" s="1"/>
    </row>
    <row r="275" ht="15.75" customHeight="1">
      <c r="A275" s="1"/>
      <c r="B275" s="1"/>
      <c r="C275" s="1"/>
      <c r="D275" s="1"/>
      <c r="E275" s="1"/>
      <c r="F275" s="2"/>
      <c r="G275" s="1"/>
    </row>
    <row r="276" ht="15.75" customHeight="1">
      <c r="A276" s="1"/>
      <c r="B276" s="1"/>
      <c r="C276" s="1"/>
      <c r="D276" s="1"/>
      <c r="E276" s="1"/>
      <c r="F276" s="2"/>
      <c r="G276" s="1"/>
    </row>
    <row r="277" ht="15.75" customHeight="1">
      <c r="A277" s="1"/>
      <c r="B277" s="1"/>
      <c r="C277" s="1"/>
      <c r="D277" s="1"/>
      <c r="E277" s="1"/>
      <c r="F277" s="2"/>
      <c r="G277" s="1"/>
    </row>
    <row r="278" ht="15.75" customHeight="1">
      <c r="A278" s="1"/>
      <c r="B278" s="1"/>
      <c r="C278" s="1"/>
      <c r="D278" s="1"/>
      <c r="E278" s="1"/>
      <c r="F278" s="2"/>
      <c r="G278" s="1"/>
    </row>
    <row r="279" ht="15.75" customHeight="1">
      <c r="A279" s="1"/>
      <c r="B279" s="1"/>
      <c r="C279" s="1"/>
      <c r="D279" s="1"/>
      <c r="E279" s="1"/>
      <c r="F279" s="2"/>
      <c r="G279" s="1"/>
    </row>
    <row r="280" ht="15.75" customHeight="1">
      <c r="A280" s="1"/>
      <c r="B280" s="1"/>
      <c r="C280" s="1"/>
      <c r="D280" s="1"/>
      <c r="E280" s="1"/>
      <c r="F280" s="2"/>
      <c r="G280" s="1"/>
    </row>
    <row r="281" ht="15.75" customHeight="1">
      <c r="A281" s="1"/>
      <c r="B281" s="1"/>
      <c r="C281" s="1"/>
      <c r="D281" s="1"/>
      <c r="E281" s="1"/>
      <c r="F281" s="2"/>
      <c r="G281" s="1"/>
    </row>
    <row r="282" ht="15.75" customHeight="1">
      <c r="A282" s="1"/>
      <c r="B282" s="1"/>
      <c r="C282" s="1"/>
      <c r="D282" s="1"/>
      <c r="E282" s="1"/>
      <c r="F282" s="2"/>
      <c r="G282" s="1"/>
    </row>
    <row r="283" ht="15.75" customHeight="1">
      <c r="A283" s="1"/>
      <c r="B283" s="1"/>
      <c r="C283" s="1"/>
      <c r="D283" s="1"/>
      <c r="E283" s="1"/>
      <c r="F283" s="2"/>
      <c r="G283" s="1"/>
    </row>
    <row r="284" ht="15.75" customHeight="1">
      <c r="A284" s="1"/>
      <c r="B284" s="1"/>
      <c r="C284" s="1"/>
      <c r="D284" s="1"/>
      <c r="E284" s="1"/>
      <c r="F284" s="2"/>
      <c r="G284" s="1"/>
    </row>
    <row r="285" ht="15.75" customHeight="1">
      <c r="A285" s="1"/>
      <c r="B285" s="1"/>
      <c r="C285" s="1"/>
      <c r="D285" s="1"/>
      <c r="E285" s="1"/>
      <c r="F285" s="2"/>
      <c r="G285" s="1"/>
    </row>
    <row r="286" ht="15.75" customHeight="1">
      <c r="A286" s="1"/>
      <c r="B286" s="1"/>
      <c r="C286" s="1"/>
      <c r="D286" s="1"/>
      <c r="E286" s="1"/>
      <c r="F286" s="2"/>
      <c r="G286" s="1"/>
    </row>
    <row r="287" ht="15.75" customHeight="1">
      <c r="A287" s="1"/>
      <c r="B287" s="1"/>
      <c r="C287" s="1"/>
      <c r="D287" s="1"/>
      <c r="E287" s="1"/>
      <c r="F287" s="2"/>
      <c r="G287" s="1"/>
    </row>
    <row r="288" ht="15.75" customHeight="1">
      <c r="A288" s="1"/>
      <c r="B288" s="1"/>
      <c r="C288" s="1"/>
      <c r="D288" s="1"/>
      <c r="E288" s="1"/>
      <c r="F288" s="2"/>
      <c r="G288" s="1"/>
    </row>
    <row r="289" ht="15.75" customHeight="1">
      <c r="A289" s="1"/>
      <c r="B289" s="1"/>
      <c r="C289" s="1"/>
      <c r="D289" s="1"/>
      <c r="E289" s="1"/>
      <c r="F289" s="2"/>
      <c r="G289" s="1"/>
    </row>
    <row r="290" ht="15.75" customHeight="1">
      <c r="A290" s="1"/>
      <c r="B290" s="1"/>
      <c r="C290" s="1"/>
      <c r="D290" s="1"/>
      <c r="E290" s="1"/>
      <c r="F290" s="2"/>
      <c r="G290" s="1"/>
    </row>
    <row r="291" ht="15.75" customHeight="1">
      <c r="A291" s="1"/>
      <c r="B291" s="1"/>
      <c r="C291" s="1"/>
      <c r="D291" s="1"/>
      <c r="E291" s="1"/>
      <c r="F291" s="2"/>
      <c r="G291" s="1"/>
    </row>
    <row r="292" ht="15.75" customHeight="1">
      <c r="A292" s="1"/>
      <c r="B292" s="1"/>
      <c r="C292" s="1"/>
      <c r="D292" s="1"/>
      <c r="E292" s="1"/>
      <c r="F292" s="2"/>
      <c r="G292" s="1"/>
    </row>
    <row r="293" ht="15.75" customHeight="1">
      <c r="A293" s="1"/>
      <c r="B293" s="1"/>
      <c r="C293" s="1"/>
      <c r="D293" s="1"/>
      <c r="E293" s="1"/>
      <c r="F293" s="2"/>
      <c r="G293" s="1"/>
    </row>
    <row r="294" ht="15.75" customHeight="1">
      <c r="A294" s="1"/>
      <c r="B294" s="1"/>
      <c r="C294" s="1"/>
      <c r="D294" s="1"/>
      <c r="E294" s="1"/>
      <c r="F294" s="2"/>
      <c r="G294" s="1"/>
    </row>
    <row r="295" ht="15.75" customHeight="1">
      <c r="A295" s="1"/>
      <c r="B295" s="1"/>
      <c r="C295" s="1"/>
      <c r="D295" s="1"/>
      <c r="E295" s="1"/>
      <c r="F295" s="2"/>
      <c r="G295" s="1"/>
    </row>
    <row r="296" ht="15.75" customHeight="1">
      <c r="A296" s="1"/>
      <c r="B296" s="1"/>
      <c r="C296" s="1"/>
      <c r="D296" s="1"/>
      <c r="E296" s="1"/>
      <c r="F296" s="2"/>
      <c r="G296" s="1"/>
    </row>
    <row r="297" ht="15.75" customHeight="1">
      <c r="A297" s="1"/>
      <c r="B297" s="1"/>
      <c r="C297" s="1"/>
      <c r="D297" s="1"/>
      <c r="E297" s="1"/>
      <c r="F297" s="2"/>
      <c r="G297" s="1"/>
    </row>
    <row r="298" ht="15.75" customHeight="1">
      <c r="A298" s="1"/>
      <c r="B298" s="1"/>
      <c r="C298" s="1"/>
      <c r="D298" s="1"/>
      <c r="E298" s="1"/>
      <c r="F298" s="2"/>
      <c r="G298" s="1"/>
    </row>
    <row r="299" ht="15.75" customHeight="1">
      <c r="A299" s="1"/>
      <c r="B299" s="1"/>
      <c r="C299" s="1"/>
      <c r="D299" s="1"/>
      <c r="E299" s="1"/>
      <c r="F299" s="2"/>
      <c r="G299" s="1"/>
    </row>
    <row r="300" ht="15.75" customHeight="1">
      <c r="A300" s="1"/>
      <c r="B300" s="1"/>
      <c r="C300" s="1"/>
      <c r="D300" s="1"/>
      <c r="E300" s="1"/>
      <c r="F300" s="2"/>
      <c r="G300" s="1"/>
    </row>
    <row r="301" ht="15.75" customHeight="1">
      <c r="A301" s="1"/>
      <c r="B301" s="1"/>
      <c r="C301" s="1"/>
      <c r="D301" s="1"/>
      <c r="E301" s="1"/>
      <c r="F301" s="2"/>
      <c r="G301" s="1"/>
    </row>
    <row r="302" ht="15.75" customHeight="1">
      <c r="A302" s="1"/>
      <c r="B302" s="1"/>
      <c r="C302" s="1"/>
      <c r="D302" s="1"/>
      <c r="E302" s="1"/>
      <c r="F302" s="2"/>
      <c r="G302" s="1"/>
    </row>
    <row r="303" ht="15.75" customHeight="1">
      <c r="A303" s="1"/>
      <c r="B303" s="1"/>
      <c r="C303" s="1"/>
      <c r="D303" s="1"/>
      <c r="E303" s="1"/>
      <c r="F303" s="2"/>
      <c r="G303" s="1"/>
    </row>
    <row r="304" ht="15.75" customHeight="1">
      <c r="A304" s="1"/>
      <c r="B304" s="1"/>
      <c r="C304" s="1"/>
      <c r="D304" s="1"/>
      <c r="E304" s="1"/>
      <c r="F304" s="2"/>
      <c r="G304" s="1"/>
    </row>
    <row r="305" ht="15.75" customHeight="1">
      <c r="A305" s="1"/>
      <c r="B305" s="1"/>
      <c r="C305" s="1"/>
      <c r="D305" s="1"/>
      <c r="E305" s="1"/>
      <c r="F305" s="2"/>
      <c r="G305" s="1"/>
    </row>
    <row r="306" ht="15.75" customHeight="1">
      <c r="A306" s="1"/>
      <c r="B306" s="1"/>
      <c r="C306" s="1"/>
      <c r="D306" s="1"/>
      <c r="E306" s="1"/>
      <c r="F306" s="2"/>
      <c r="G306" s="1"/>
    </row>
    <row r="307" ht="15.75" customHeight="1">
      <c r="A307" s="1"/>
      <c r="B307" s="1"/>
      <c r="C307" s="1"/>
      <c r="D307" s="1"/>
      <c r="E307" s="1"/>
      <c r="F307" s="2"/>
      <c r="G307" s="1"/>
    </row>
    <row r="308" ht="15.75" customHeight="1">
      <c r="A308" s="1"/>
      <c r="B308" s="1"/>
      <c r="C308" s="1"/>
      <c r="D308" s="1"/>
      <c r="E308" s="1"/>
      <c r="F308" s="2"/>
      <c r="G308" s="1"/>
    </row>
    <row r="309" ht="15.75" customHeight="1">
      <c r="A309" s="1"/>
      <c r="B309" s="1"/>
      <c r="C309" s="1"/>
      <c r="D309" s="1"/>
      <c r="E309" s="1"/>
      <c r="F309" s="2"/>
      <c r="G309" s="1"/>
    </row>
    <row r="310" ht="15.75" customHeight="1">
      <c r="A310" s="1"/>
      <c r="B310" s="1"/>
      <c r="C310" s="1"/>
      <c r="D310" s="1"/>
      <c r="E310" s="1"/>
      <c r="F310" s="2"/>
      <c r="G310" s="1"/>
    </row>
    <row r="311" ht="15.75" customHeight="1">
      <c r="A311" s="1"/>
      <c r="B311" s="1"/>
      <c r="C311" s="1"/>
      <c r="D311" s="1"/>
      <c r="E311" s="1"/>
      <c r="F311" s="2"/>
      <c r="G311" s="1"/>
    </row>
    <row r="312" ht="15.75" customHeight="1">
      <c r="A312" s="1"/>
      <c r="B312" s="1"/>
      <c r="C312" s="1"/>
      <c r="D312" s="1"/>
      <c r="E312" s="1"/>
      <c r="F312" s="2"/>
      <c r="G312" s="1"/>
    </row>
    <row r="313" ht="15.75" customHeight="1">
      <c r="A313" s="1"/>
      <c r="B313" s="1"/>
      <c r="C313" s="1"/>
      <c r="D313" s="1"/>
      <c r="E313" s="1"/>
      <c r="F313" s="2"/>
      <c r="G313" s="1"/>
    </row>
    <row r="314" ht="15.75" customHeight="1">
      <c r="A314" s="1"/>
      <c r="B314" s="1"/>
      <c r="C314" s="1"/>
      <c r="D314" s="1"/>
      <c r="E314" s="1"/>
      <c r="F314" s="2"/>
      <c r="G314" s="1"/>
    </row>
    <row r="315" ht="15.75" customHeight="1">
      <c r="A315" s="1"/>
      <c r="B315" s="1"/>
      <c r="C315" s="1"/>
      <c r="D315" s="1"/>
      <c r="E315" s="1"/>
      <c r="F315" s="2"/>
      <c r="G315" s="1"/>
    </row>
    <row r="316" ht="15.75" customHeight="1">
      <c r="A316" s="1"/>
      <c r="B316" s="1"/>
      <c r="C316" s="1"/>
      <c r="D316" s="1"/>
      <c r="E316" s="1"/>
      <c r="F316" s="2"/>
      <c r="G316" s="1"/>
    </row>
    <row r="317" ht="15.75" customHeight="1">
      <c r="A317" s="1"/>
      <c r="B317" s="1"/>
      <c r="C317" s="1"/>
      <c r="D317" s="1"/>
      <c r="E317" s="1"/>
      <c r="F317" s="2"/>
      <c r="G317" s="1"/>
    </row>
    <row r="318" ht="15.75" customHeight="1">
      <c r="A318" s="1"/>
      <c r="B318" s="1"/>
      <c r="C318" s="1"/>
      <c r="D318" s="1"/>
      <c r="E318" s="1"/>
      <c r="F318" s="2"/>
      <c r="G318" s="1"/>
    </row>
    <row r="319" ht="15.75" customHeight="1">
      <c r="A319" s="1"/>
      <c r="B319" s="1"/>
      <c r="C319" s="1"/>
      <c r="D319" s="1"/>
      <c r="E319" s="1"/>
      <c r="F319" s="2"/>
      <c r="G319" s="1"/>
    </row>
    <row r="320" ht="15.75" customHeight="1">
      <c r="A320" s="1"/>
      <c r="B320" s="1"/>
      <c r="C320" s="1"/>
      <c r="D320" s="1"/>
      <c r="E320" s="1"/>
      <c r="F320" s="2"/>
      <c r="G320" s="1"/>
    </row>
    <row r="321" ht="15.75" customHeight="1">
      <c r="A321" s="1"/>
      <c r="B321" s="1"/>
      <c r="C321" s="1"/>
      <c r="D321" s="1"/>
      <c r="E321" s="1"/>
      <c r="F321" s="2"/>
      <c r="G321" s="1"/>
    </row>
    <row r="322" ht="15.75" customHeight="1">
      <c r="A322" s="1"/>
      <c r="B322" s="1"/>
      <c r="C322" s="1"/>
      <c r="D322" s="1"/>
      <c r="E322" s="1"/>
      <c r="F322" s="2"/>
      <c r="G322" s="1"/>
    </row>
    <row r="323" ht="15.75" customHeight="1">
      <c r="A323" s="1"/>
      <c r="B323" s="1"/>
      <c r="C323" s="1"/>
      <c r="D323" s="1"/>
      <c r="E323" s="1"/>
      <c r="F323" s="2"/>
      <c r="G323" s="1"/>
    </row>
    <row r="324" ht="15.75" customHeight="1">
      <c r="A324" s="1"/>
      <c r="B324" s="1"/>
      <c r="C324" s="1"/>
      <c r="D324" s="1"/>
      <c r="E324" s="1"/>
      <c r="F324" s="2"/>
      <c r="G324" s="1"/>
    </row>
    <row r="325" ht="15.75" customHeight="1">
      <c r="A325" s="1"/>
      <c r="B325" s="1"/>
      <c r="C325" s="1"/>
      <c r="D325" s="1"/>
      <c r="E325" s="1"/>
      <c r="F325" s="2"/>
      <c r="G325" s="1"/>
    </row>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121:Z121 D125 AC5:AD118">
    <cfRule type="cellIs" dxfId="0" priority="1" operator="notEqual">
      <formula>0</formula>
    </cfRule>
  </conditionalFormatting>
  <conditionalFormatting sqref="K7 K11 T11 K15 K19:K32 L21 K34:K118">
    <cfRule type="cellIs" dxfId="1" priority="2" operator="greaterThan">
      <formula>1500</formula>
    </cfRule>
  </conditionalFormatting>
  <conditionalFormatting sqref="L7 L11 L15 L19:L32 M21 L34:L118">
    <cfRule type="cellIs" dxfId="1" priority="3" operator="greaterThan">
      <formula>300</formula>
    </cfRule>
  </conditionalFormatting>
  <conditionalFormatting sqref="M7 M11 M15 M19:M32 N21 M34:M118">
    <cfRule type="cellIs" dxfId="1" priority="4" operator="greaterThan">
      <formula>200</formula>
    </cfRule>
  </conditionalFormatting>
  <conditionalFormatting sqref="O7:P7 O11:P11 O15:P15 O19:P32 Q21 O34:P118">
    <cfRule type="cellIs" dxfId="1" priority="5" operator="greaterThan">
      <formula>600</formula>
    </cfRule>
  </conditionalFormatting>
  <conditionalFormatting sqref="Q7 Q11 Q15 Q19:Q32 R21 Q34:Q118">
    <cfRule type="cellIs" dxfId="1" priority="6" operator="greaterThan">
      <formula>1000</formula>
    </cfRule>
  </conditionalFormatting>
  <conditionalFormatting sqref="R7 R11 R15 R19:R32 S21 R34:R118">
    <cfRule type="cellIs" dxfId="1" priority="7" operator="greaterThan">
      <formula>1000</formula>
    </cfRule>
  </conditionalFormatting>
  <conditionalFormatting sqref="S7 S11 S15 S19:S32 T21 S34:S118">
    <cfRule type="cellIs" dxfId="1" priority="8" operator="greaterThan">
      <formula>200</formula>
    </cfRule>
  </conditionalFormatting>
  <conditionalFormatting sqref="T7 T11 T15 T19:T32 U21 T34:T118">
    <cfRule type="cellIs" dxfId="1" priority="9" operator="greaterThan">
      <formula>200</formula>
    </cfRule>
  </conditionalFormatting>
  <conditionalFormatting sqref="U7 U11 U15 U19:U32 V21 U34:U118">
    <cfRule type="cellIs" dxfId="1" priority="10" operator="greaterThan">
      <formula>100</formula>
    </cfRule>
  </conditionalFormatting>
  <conditionalFormatting sqref="X7 X11 X15 X19:X32 Y21 X34:X118">
    <cfRule type="cellIs" dxfId="1" priority="11" operator="greaterThan">
      <formula>60</formula>
    </cfRule>
  </conditionalFormatting>
  <conditionalFormatting sqref="Y7 Y11 Y15 Y19:Y32 Y34:Y118">
    <cfRule type="cellIs" dxfId="1" priority="12" operator="greaterThan">
      <formula>60</formula>
    </cfRule>
  </conditionalFormatting>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0"/>
    <col customWidth="1" min="2" max="2" width="11.43"/>
    <col customWidth="1" min="3" max="3" width="19.0"/>
    <col customWidth="1" min="4" max="4" width="19.86"/>
    <col customWidth="1" min="5" max="5" width="18.14"/>
    <col customWidth="1" min="6" max="6" width="19.43"/>
    <col customWidth="1" min="7" max="7" width="11.43"/>
    <col customWidth="1" min="8" max="8" width="10.86"/>
    <col customWidth="1" min="9" max="9" width="20.86"/>
    <col customWidth="1" min="10" max="24" width="8.0"/>
  </cols>
  <sheetData>
    <row r="1">
      <c r="A1" s="49"/>
      <c r="B1" s="50"/>
      <c r="C1" s="50"/>
      <c r="D1" s="1"/>
      <c r="E1" s="1"/>
      <c r="F1" s="1"/>
      <c r="G1" s="1"/>
      <c r="H1" s="1"/>
    </row>
    <row r="2" ht="15.75" customHeight="1">
      <c r="A2" s="52" t="s">
        <v>1543</v>
      </c>
      <c r="B2" s="53"/>
      <c r="C2" s="53"/>
      <c r="D2" s="53"/>
      <c r="E2" s="53"/>
      <c r="F2" s="53"/>
      <c r="G2" s="53"/>
      <c r="H2" s="54"/>
      <c r="I2" s="57"/>
      <c r="J2" s="57"/>
      <c r="K2" s="57"/>
      <c r="L2" s="57"/>
      <c r="M2" s="57"/>
      <c r="N2" s="57"/>
      <c r="O2" s="57"/>
      <c r="P2" s="57"/>
      <c r="Q2" s="57"/>
      <c r="R2" s="57"/>
      <c r="S2" s="57"/>
      <c r="T2" s="57"/>
      <c r="U2" s="57"/>
      <c r="V2" s="57"/>
      <c r="W2" s="57"/>
      <c r="X2" s="57"/>
    </row>
    <row r="3">
      <c r="A3" s="212"/>
      <c r="B3" s="212"/>
      <c r="C3" s="212"/>
      <c r="D3" s="212"/>
      <c r="E3" s="212"/>
      <c r="F3" s="212"/>
      <c r="G3" s="212"/>
      <c r="H3" s="212"/>
      <c r="I3" s="57"/>
      <c r="J3" s="57"/>
      <c r="K3" s="57"/>
      <c r="L3" s="57"/>
      <c r="M3" s="57"/>
      <c r="N3" s="57"/>
      <c r="O3" s="57"/>
      <c r="P3" s="57"/>
      <c r="Q3" s="57"/>
      <c r="R3" s="57"/>
      <c r="S3" s="57"/>
      <c r="T3" s="57"/>
      <c r="U3" s="57"/>
      <c r="V3" s="57"/>
      <c r="W3" s="57"/>
      <c r="X3" s="57"/>
    </row>
    <row r="4">
      <c r="A4" s="58" t="s">
        <v>1544</v>
      </c>
      <c r="B4" s="53"/>
      <c r="C4" s="53"/>
      <c r="D4" s="53"/>
      <c r="E4" s="53"/>
      <c r="F4" s="53"/>
      <c r="G4" s="53"/>
      <c r="H4" s="54"/>
      <c r="I4" s="57"/>
      <c r="J4" s="57"/>
      <c r="K4" s="57"/>
      <c r="L4" s="57"/>
      <c r="M4" s="57"/>
      <c r="N4" s="57"/>
      <c r="O4" s="57"/>
      <c r="P4" s="57"/>
      <c r="Q4" s="57"/>
      <c r="R4" s="57"/>
      <c r="S4" s="57"/>
      <c r="T4" s="57"/>
      <c r="U4" s="57"/>
      <c r="V4" s="57"/>
      <c r="W4" s="57"/>
      <c r="X4" s="57"/>
    </row>
    <row r="5">
      <c r="A5" s="58" t="s">
        <v>1545</v>
      </c>
      <c r="B5" s="53"/>
      <c r="C5" s="53"/>
      <c r="D5" s="53"/>
      <c r="E5" s="53"/>
      <c r="F5" s="53"/>
      <c r="G5" s="53"/>
      <c r="H5" s="54"/>
      <c r="I5" s="57"/>
      <c r="J5" s="57"/>
      <c r="K5" s="57"/>
      <c r="L5" s="57"/>
      <c r="M5" s="57"/>
      <c r="N5" s="57"/>
      <c r="O5" s="57"/>
      <c r="P5" s="57"/>
      <c r="Q5" s="57"/>
      <c r="R5" s="57"/>
      <c r="S5" s="57"/>
      <c r="T5" s="57"/>
      <c r="U5" s="57"/>
      <c r="V5" s="57"/>
      <c r="W5" s="57"/>
      <c r="X5" s="57"/>
    </row>
    <row r="6" ht="69.0" customHeight="1">
      <c r="A6" s="58" t="s">
        <v>1546</v>
      </c>
      <c r="B6" s="53"/>
      <c r="C6" s="53"/>
      <c r="D6" s="53"/>
      <c r="E6" s="53"/>
      <c r="F6" s="53"/>
      <c r="G6" s="53"/>
      <c r="H6" s="54"/>
      <c r="I6" s="57"/>
      <c r="J6" s="57"/>
      <c r="K6" s="57"/>
      <c r="L6" s="57"/>
      <c r="M6" s="57"/>
      <c r="N6" s="57"/>
      <c r="O6" s="57"/>
      <c r="P6" s="57"/>
      <c r="Q6" s="57"/>
      <c r="R6" s="57"/>
      <c r="S6" s="57"/>
      <c r="T6" s="57"/>
      <c r="U6" s="57"/>
      <c r="V6" s="57"/>
      <c r="W6" s="57"/>
      <c r="X6" s="57"/>
    </row>
    <row r="7">
      <c r="A7" s="60"/>
      <c r="B7" s="61"/>
      <c r="C7" s="61"/>
      <c r="D7" s="60"/>
      <c r="E7" s="60"/>
      <c r="F7" s="60"/>
      <c r="G7" s="60"/>
      <c r="H7" s="60"/>
      <c r="I7" s="57"/>
      <c r="J7" s="57"/>
      <c r="K7" s="57"/>
      <c r="L7" s="57"/>
      <c r="M7" s="57"/>
      <c r="N7" s="57"/>
      <c r="O7" s="57"/>
      <c r="P7" s="57"/>
      <c r="Q7" s="57"/>
      <c r="R7" s="57"/>
      <c r="S7" s="57"/>
      <c r="T7" s="57"/>
      <c r="U7" s="57"/>
      <c r="V7" s="57"/>
      <c r="W7" s="57"/>
      <c r="X7" s="57"/>
    </row>
    <row r="8" ht="51.0" customHeight="1">
      <c r="A8" s="358" t="s">
        <v>1547</v>
      </c>
      <c r="B8" s="442" t="s">
        <v>184</v>
      </c>
      <c r="C8" s="178" t="s">
        <v>1548</v>
      </c>
      <c r="D8" s="443" t="s">
        <v>1549</v>
      </c>
      <c r="E8" s="442" t="s">
        <v>1550</v>
      </c>
      <c r="F8" s="443" t="s">
        <v>1551</v>
      </c>
      <c r="G8" s="358" t="s">
        <v>196</v>
      </c>
      <c r="H8" s="358" t="s">
        <v>197</v>
      </c>
      <c r="I8" s="64" t="s">
        <v>198</v>
      </c>
      <c r="J8" s="57"/>
      <c r="K8" s="57"/>
      <c r="L8" s="57"/>
      <c r="M8" s="57"/>
      <c r="N8" s="57"/>
      <c r="O8" s="57"/>
      <c r="P8" s="57"/>
      <c r="Q8" s="57"/>
      <c r="R8" s="57"/>
      <c r="S8" s="57"/>
      <c r="T8" s="57"/>
      <c r="U8" s="57"/>
      <c r="V8" s="57"/>
      <c r="W8" s="57"/>
      <c r="X8" s="57"/>
    </row>
    <row r="9">
      <c r="A9" s="98" t="s">
        <v>1552</v>
      </c>
      <c r="B9" s="69" t="s">
        <v>38</v>
      </c>
      <c r="C9" s="69" t="s">
        <v>1553</v>
      </c>
      <c r="D9" s="69" t="s">
        <v>1554</v>
      </c>
      <c r="E9" s="258" t="s">
        <v>1555</v>
      </c>
      <c r="F9" s="78" t="s">
        <v>1556</v>
      </c>
      <c r="G9" s="73">
        <v>50.0</v>
      </c>
      <c r="H9" s="74">
        <v>16.67</v>
      </c>
      <c r="I9" s="75" t="s">
        <v>1557</v>
      </c>
      <c r="J9" s="57"/>
      <c r="K9" s="57"/>
      <c r="L9" s="57"/>
      <c r="M9" s="57"/>
      <c r="N9" s="57"/>
      <c r="O9" s="57"/>
      <c r="P9" s="57"/>
      <c r="Q9" s="57"/>
      <c r="R9" s="57"/>
      <c r="S9" s="57"/>
      <c r="T9" s="57"/>
      <c r="U9" s="57"/>
      <c r="V9" s="57"/>
      <c r="W9" s="57"/>
      <c r="X9" s="57"/>
    </row>
    <row r="10">
      <c r="A10" s="76" t="s">
        <v>1558</v>
      </c>
      <c r="B10" s="77" t="s">
        <v>38</v>
      </c>
      <c r="C10" s="77" t="s">
        <v>1559</v>
      </c>
      <c r="D10" s="77" t="s">
        <v>1560</v>
      </c>
      <c r="E10" s="82" t="s">
        <v>1561</v>
      </c>
      <c r="F10" s="82" t="s">
        <v>1562</v>
      </c>
      <c r="G10" s="80">
        <v>50.0</v>
      </c>
      <c r="H10" s="81">
        <v>25.0</v>
      </c>
      <c r="I10" s="75" t="s">
        <v>1557</v>
      </c>
      <c r="J10" s="57"/>
      <c r="K10" s="57"/>
      <c r="L10" s="57"/>
      <c r="M10" s="57"/>
      <c r="N10" s="57"/>
      <c r="O10" s="57"/>
      <c r="P10" s="57"/>
      <c r="Q10" s="57"/>
      <c r="R10" s="57"/>
      <c r="S10" s="57"/>
      <c r="T10" s="57"/>
      <c r="U10" s="57"/>
      <c r="V10" s="57"/>
      <c r="W10" s="57"/>
      <c r="X10" s="57"/>
    </row>
    <row r="11">
      <c r="A11" s="76" t="s">
        <v>1558</v>
      </c>
      <c r="B11" s="77" t="s">
        <v>38</v>
      </c>
      <c r="C11" s="77" t="s">
        <v>1559</v>
      </c>
      <c r="D11" s="77" t="s">
        <v>1563</v>
      </c>
      <c r="E11" s="82" t="s">
        <v>1564</v>
      </c>
      <c r="F11" s="82" t="s">
        <v>1565</v>
      </c>
      <c r="G11" s="80">
        <v>50.0</v>
      </c>
      <c r="H11" s="81">
        <v>25.0</v>
      </c>
      <c r="I11" s="75" t="s">
        <v>1557</v>
      </c>
      <c r="J11" s="57"/>
      <c r="K11" s="57"/>
      <c r="L11" s="57"/>
      <c r="M11" s="57"/>
      <c r="N11" s="57"/>
      <c r="O11" s="57"/>
      <c r="P11" s="57"/>
      <c r="Q11" s="57"/>
      <c r="R11" s="57"/>
      <c r="S11" s="57"/>
      <c r="T11" s="57"/>
      <c r="U11" s="57"/>
      <c r="V11" s="57"/>
      <c r="W11" s="57"/>
      <c r="X11" s="57"/>
    </row>
    <row r="12">
      <c r="A12" s="76" t="s">
        <v>1558</v>
      </c>
      <c r="B12" s="77" t="s">
        <v>38</v>
      </c>
      <c r="C12" s="77" t="s">
        <v>1559</v>
      </c>
      <c r="D12" s="77" t="s">
        <v>1566</v>
      </c>
      <c r="E12" s="82" t="s">
        <v>1567</v>
      </c>
      <c r="F12" s="82" t="s">
        <v>1568</v>
      </c>
      <c r="G12" s="80">
        <v>50.0</v>
      </c>
      <c r="H12" s="81">
        <v>25.0</v>
      </c>
      <c r="I12" s="75" t="s">
        <v>1557</v>
      </c>
      <c r="J12" s="57"/>
      <c r="K12" s="57"/>
      <c r="L12" s="57"/>
      <c r="M12" s="57"/>
      <c r="N12" s="57"/>
      <c r="O12" s="57"/>
      <c r="P12" s="57"/>
      <c r="Q12" s="57"/>
      <c r="R12" s="57"/>
      <c r="S12" s="57"/>
      <c r="T12" s="57"/>
      <c r="U12" s="57"/>
      <c r="V12" s="57"/>
      <c r="W12" s="57"/>
      <c r="X12" s="57"/>
    </row>
    <row r="13">
      <c r="A13" s="85" t="s">
        <v>1569</v>
      </c>
      <c r="B13" s="77" t="s">
        <v>38</v>
      </c>
      <c r="C13" s="77" t="s">
        <v>1570</v>
      </c>
      <c r="D13" s="77" t="s">
        <v>1571</v>
      </c>
      <c r="E13" s="466" t="s">
        <v>1572</v>
      </c>
      <c r="F13" s="90" t="s">
        <v>1573</v>
      </c>
      <c r="G13" s="96">
        <v>50.0</v>
      </c>
      <c r="H13" s="81">
        <v>25.0</v>
      </c>
      <c r="I13" s="75" t="s">
        <v>271</v>
      </c>
      <c r="J13" s="57"/>
      <c r="K13" s="57"/>
      <c r="L13" s="57"/>
      <c r="M13" s="57"/>
      <c r="N13" s="57"/>
      <c r="O13" s="57"/>
      <c r="P13" s="57"/>
      <c r="Q13" s="57"/>
      <c r="R13" s="57"/>
      <c r="S13" s="57"/>
      <c r="T13" s="57"/>
      <c r="U13" s="57"/>
      <c r="V13" s="57"/>
      <c r="W13" s="57"/>
      <c r="X13" s="57"/>
    </row>
    <row r="14">
      <c r="A14" s="85" t="s">
        <v>1574</v>
      </c>
      <c r="B14" s="77" t="s">
        <v>38</v>
      </c>
      <c r="C14" s="77" t="s">
        <v>1575</v>
      </c>
      <c r="D14" s="77" t="s">
        <v>1576</v>
      </c>
      <c r="E14" s="466" t="s">
        <v>1577</v>
      </c>
      <c r="F14" s="467" t="s">
        <v>1573</v>
      </c>
      <c r="G14" s="96">
        <v>50.0</v>
      </c>
      <c r="H14" s="81">
        <v>25.0</v>
      </c>
      <c r="I14" s="75" t="s">
        <v>271</v>
      </c>
      <c r="J14" s="57"/>
      <c r="K14" s="57"/>
      <c r="L14" s="57"/>
      <c r="M14" s="57"/>
      <c r="N14" s="57"/>
      <c r="O14" s="57"/>
      <c r="P14" s="57"/>
      <c r="Q14" s="57"/>
      <c r="R14" s="57"/>
      <c r="S14" s="57"/>
      <c r="T14" s="57"/>
      <c r="U14" s="57"/>
      <c r="V14" s="57"/>
      <c r="W14" s="57"/>
      <c r="X14" s="57"/>
    </row>
    <row r="15">
      <c r="A15" s="85" t="s">
        <v>1578</v>
      </c>
      <c r="B15" s="77" t="s">
        <v>38</v>
      </c>
      <c r="C15" s="77" t="s">
        <v>1579</v>
      </c>
      <c r="D15" s="77" t="s">
        <v>1580</v>
      </c>
      <c r="E15" s="466" t="s">
        <v>1581</v>
      </c>
      <c r="F15" s="467" t="s">
        <v>1573</v>
      </c>
      <c r="G15" s="96">
        <v>50.0</v>
      </c>
      <c r="H15" s="81">
        <v>12.5</v>
      </c>
      <c r="I15" s="75" t="s">
        <v>271</v>
      </c>
      <c r="J15" s="57"/>
      <c r="K15" s="57"/>
      <c r="L15" s="57"/>
      <c r="M15" s="57"/>
      <c r="N15" s="57"/>
      <c r="O15" s="57"/>
      <c r="P15" s="57"/>
      <c r="Q15" s="57"/>
      <c r="R15" s="57"/>
      <c r="S15" s="57"/>
      <c r="T15" s="57"/>
      <c r="U15" s="57"/>
      <c r="V15" s="57"/>
      <c r="W15" s="57"/>
      <c r="X15" s="57"/>
    </row>
    <row r="16">
      <c r="A16" s="90" t="s">
        <v>1582</v>
      </c>
      <c r="B16" s="69" t="s">
        <v>38</v>
      </c>
      <c r="C16" s="69" t="s">
        <v>1583</v>
      </c>
      <c r="D16" s="69" t="s">
        <v>1584</v>
      </c>
      <c r="E16" s="78" t="s">
        <v>1585</v>
      </c>
      <c r="F16" s="69" t="s">
        <v>1586</v>
      </c>
      <c r="G16" s="73">
        <v>15.0</v>
      </c>
      <c r="H16" s="74">
        <v>7.5</v>
      </c>
      <c r="I16" s="75" t="s">
        <v>1587</v>
      </c>
      <c r="J16" s="57"/>
      <c r="K16" s="57"/>
      <c r="L16" s="57"/>
      <c r="M16" s="57"/>
      <c r="N16" s="57"/>
      <c r="O16" s="57"/>
      <c r="P16" s="57"/>
      <c r="Q16" s="57"/>
      <c r="R16" s="57"/>
      <c r="S16" s="57"/>
      <c r="T16" s="57"/>
      <c r="U16" s="57"/>
      <c r="V16" s="57"/>
      <c r="W16" s="57"/>
      <c r="X16" s="57"/>
    </row>
    <row r="17">
      <c r="A17" s="85" t="s">
        <v>1582</v>
      </c>
      <c r="B17" s="77" t="s">
        <v>38</v>
      </c>
      <c r="C17" s="77" t="s">
        <v>1583</v>
      </c>
      <c r="D17" s="77" t="s">
        <v>1588</v>
      </c>
      <c r="E17" s="82" t="s">
        <v>1589</v>
      </c>
      <c r="F17" s="77" t="s">
        <v>1586</v>
      </c>
      <c r="G17" s="80">
        <v>15.0</v>
      </c>
      <c r="H17" s="74">
        <v>7.5</v>
      </c>
      <c r="I17" s="75" t="s">
        <v>1587</v>
      </c>
      <c r="J17" s="57"/>
      <c r="K17" s="57"/>
      <c r="L17" s="57"/>
      <c r="M17" s="57"/>
      <c r="N17" s="57"/>
      <c r="O17" s="57"/>
      <c r="P17" s="57"/>
      <c r="Q17" s="57"/>
      <c r="R17" s="57"/>
      <c r="S17" s="57"/>
      <c r="T17" s="57"/>
      <c r="U17" s="57"/>
      <c r="V17" s="57"/>
      <c r="W17" s="57"/>
      <c r="X17" s="57"/>
    </row>
    <row r="18">
      <c r="A18" s="85" t="s">
        <v>1582</v>
      </c>
      <c r="B18" s="77" t="s">
        <v>38</v>
      </c>
      <c r="C18" s="77" t="s">
        <v>1583</v>
      </c>
      <c r="D18" s="77" t="s">
        <v>1590</v>
      </c>
      <c r="E18" s="82" t="s">
        <v>1591</v>
      </c>
      <c r="F18" s="77" t="s">
        <v>1586</v>
      </c>
      <c r="G18" s="80">
        <v>15.0</v>
      </c>
      <c r="H18" s="74">
        <v>7.5</v>
      </c>
      <c r="I18" s="75" t="s">
        <v>1587</v>
      </c>
      <c r="J18" s="57"/>
      <c r="K18" s="57"/>
      <c r="L18" s="57"/>
      <c r="M18" s="57"/>
      <c r="N18" s="57"/>
      <c r="O18" s="57"/>
      <c r="P18" s="57"/>
      <c r="Q18" s="57"/>
      <c r="R18" s="57"/>
      <c r="S18" s="57"/>
      <c r="T18" s="57"/>
      <c r="U18" s="57"/>
      <c r="V18" s="57"/>
      <c r="W18" s="57"/>
      <c r="X18" s="57"/>
    </row>
    <row r="19">
      <c r="A19" s="85" t="s">
        <v>1582</v>
      </c>
      <c r="B19" s="77" t="s">
        <v>38</v>
      </c>
      <c r="C19" s="77" t="s">
        <v>1583</v>
      </c>
      <c r="D19" s="77" t="s">
        <v>1592</v>
      </c>
      <c r="E19" s="82" t="s">
        <v>1593</v>
      </c>
      <c r="F19" s="77" t="s">
        <v>1586</v>
      </c>
      <c r="G19" s="80">
        <v>15.0</v>
      </c>
      <c r="H19" s="74">
        <v>7.5</v>
      </c>
      <c r="I19" s="75" t="s">
        <v>1587</v>
      </c>
      <c r="J19" s="57"/>
      <c r="K19" s="57"/>
      <c r="L19" s="57"/>
      <c r="M19" s="57"/>
      <c r="N19" s="57"/>
      <c r="O19" s="57"/>
      <c r="P19" s="57"/>
      <c r="Q19" s="57"/>
      <c r="R19" s="57"/>
      <c r="S19" s="57"/>
      <c r="T19" s="57"/>
      <c r="U19" s="57"/>
      <c r="V19" s="57"/>
      <c r="W19" s="57"/>
      <c r="X19" s="57"/>
    </row>
    <row r="20">
      <c r="A20" s="85" t="s">
        <v>1582</v>
      </c>
      <c r="B20" s="77" t="s">
        <v>38</v>
      </c>
      <c r="C20" s="77" t="s">
        <v>1583</v>
      </c>
      <c r="D20" s="77" t="s">
        <v>1594</v>
      </c>
      <c r="E20" s="82" t="s">
        <v>1595</v>
      </c>
      <c r="F20" s="77" t="s">
        <v>1586</v>
      </c>
      <c r="G20" s="80">
        <v>15.0</v>
      </c>
      <c r="H20" s="74">
        <v>7.5</v>
      </c>
      <c r="I20" s="75" t="s">
        <v>1587</v>
      </c>
      <c r="J20" s="57"/>
      <c r="K20" s="57"/>
      <c r="L20" s="57"/>
      <c r="M20" s="57"/>
      <c r="N20" s="57"/>
      <c r="O20" s="57"/>
      <c r="P20" s="57"/>
      <c r="Q20" s="57"/>
      <c r="R20" s="57"/>
      <c r="S20" s="57"/>
      <c r="T20" s="57"/>
      <c r="U20" s="57"/>
      <c r="V20" s="57"/>
      <c r="W20" s="57"/>
      <c r="X20" s="57"/>
    </row>
    <row r="21" ht="15.75" customHeight="1">
      <c r="A21" s="85" t="s">
        <v>1582</v>
      </c>
      <c r="B21" s="77" t="s">
        <v>38</v>
      </c>
      <c r="C21" s="77" t="s">
        <v>1583</v>
      </c>
      <c r="D21" s="77" t="s">
        <v>1596</v>
      </c>
      <c r="E21" s="82" t="s">
        <v>1597</v>
      </c>
      <c r="F21" s="77" t="s">
        <v>1586</v>
      </c>
      <c r="G21" s="80">
        <v>15.0</v>
      </c>
      <c r="H21" s="74">
        <v>7.5</v>
      </c>
      <c r="I21" s="75" t="s">
        <v>1587</v>
      </c>
      <c r="J21" s="57"/>
      <c r="K21" s="57"/>
      <c r="L21" s="57"/>
      <c r="M21" s="57"/>
      <c r="N21" s="57"/>
      <c r="O21" s="57"/>
      <c r="P21" s="57"/>
      <c r="Q21" s="57"/>
      <c r="R21" s="57"/>
      <c r="S21" s="57"/>
      <c r="T21" s="57"/>
      <c r="U21" s="57"/>
      <c r="V21" s="57"/>
      <c r="W21" s="57"/>
      <c r="X21" s="57"/>
    </row>
    <row r="22" ht="15.75" customHeight="1">
      <c r="A22" s="85" t="s">
        <v>1582</v>
      </c>
      <c r="B22" s="77" t="s">
        <v>38</v>
      </c>
      <c r="C22" s="77" t="s">
        <v>1583</v>
      </c>
      <c r="D22" s="77" t="s">
        <v>1598</v>
      </c>
      <c r="E22" s="82" t="s">
        <v>1599</v>
      </c>
      <c r="F22" s="77" t="s">
        <v>1586</v>
      </c>
      <c r="G22" s="80">
        <v>15.0</v>
      </c>
      <c r="H22" s="74">
        <v>7.5</v>
      </c>
      <c r="I22" s="75" t="s">
        <v>1587</v>
      </c>
      <c r="J22" s="57"/>
      <c r="K22" s="57"/>
      <c r="L22" s="57"/>
      <c r="M22" s="57"/>
      <c r="N22" s="57"/>
      <c r="O22" s="57"/>
      <c r="P22" s="57"/>
      <c r="Q22" s="57"/>
      <c r="R22" s="57"/>
      <c r="S22" s="57"/>
      <c r="T22" s="57"/>
      <c r="U22" s="57"/>
      <c r="V22" s="57"/>
      <c r="W22" s="57"/>
      <c r="X22" s="57"/>
    </row>
    <row r="23" ht="15.75" customHeight="1">
      <c r="A23" s="85" t="s">
        <v>1582</v>
      </c>
      <c r="B23" s="77" t="s">
        <v>38</v>
      </c>
      <c r="C23" s="77" t="s">
        <v>1583</v>
      </c>
      <c r="D23" s="77" t="s">
        <v>1600</v>
      </c>
      <c r="E23" s="82" t="s">
        <v>1601</v>
      </c>
      <c r="F23" s="77" t="s">
        <v>1586</v>
      </c>
      <c r="G23" s="80">
        <v>15.0</v>
      </c>
      <c r="H23" s="74">
        <v>7.5</v>
      </c>
      <c r="I23" s="75" t="s">
        <v>1587</v>
      </c>
      <c r="J23" s="57"/>
      <c r="K23" s="57"/>
      <c r="L23" s="57"/>
      <c r="M23" s="57"/>
      <c r="N23" s="57"/>
      <c r="O23" s="57"/>
      <c r="P23" s="57"/>
      <c r="Q23" s="57"/>
      <c r="R23" s="57"/>
      <c r="S23" s="57"/>
      <c r="T23" s="57"/>
      <c r="U23" s="57"/>
      <c r="V23" s="57"/>
      <c r="W23" s="57"/>
      <c r="X23" s="57"/>
    </row>
    <row r="24" ht="15.75" customHeight="1">
      <c r="A24" s="85" t="s">
        <v>1582</v>
      </c>
      <c r="B24" s="77" t="s">
        <v>38</v>
      </c>
      <c r="C24" s="77" t="s">
        <v>1583</v>
      </c>
      <c r="D24" s="77" t="s">
        <v>1602</v>
      </c>
      <c r="E24" s="82" t="s">
        <v>1603</v>
      </c>
      <c r="F24" s="77" t="s">
        <v>1586</v>
      </c>
      <c r="G24" s="80">
        <v>15.0</v>
      </c>
      <c r="H24" s="74">
        <v>7.5</v>
      </c>
      <c r="I24" s="75" t="s">
        <v>1587</v>
      </c>
      <c r="J24" s="57"/>
      <c r="K24" s="57"/>
      <c r="L24" s="57"/>
      <c r="M24" s="57"/>
      <c r="N24" s="57"/>
      <c r="O24" s="57"/>
      <c r="P24" s="57"/>
      <c r="Q24" s="57"/>
      <c r="R24" s="57"/>
      <c r="S24" s="57"/>
      <c r="T24" s="57"/>
      <c r="U24" s="57"/>
      <c r="V24" s="57"/>
      <c r="W24" s="57"/>
      <c r="X24" s="57"/>
    </row>
    <row r="25" ht="15.75" customHeight="1">
      <c r="A25" s="85" t="s">
        <v>1582</v>
      </c>
      <c r="B25" s="77" t="s">
        <v>38</v>
      </c>
      <c r="C25" s="77" t="s">
        <v>1604</v>
      </c>
      <c r="D25" s="77" t="s">
        <v>1605</v>
      </c>
      <c r="E25" s="82" t="s">
        <v>1606</v>
      </c>
      <c r="F25" s="77" t="s">
        <v>1586</v>
      </c>
      <c r="G25" s="80">
        <v>15.0</v>
      </c>
      <c r="H25" s="74">
        <v>7.5</v>
      </c>
      <c r="I25" s="75" t="s">
        <v>1587</v>
      </c>
      <c r="J25" s="57"/>
      <c r="K25" s="57"/>
      <c r="L25" s="57"/>
      <c r="M25" s="57"/>
      <c r="N25" s="57"/>
      <c r="O25" s="57"/>
      <c r="P25" s="57"/>
      <c r="Q25" s="57"/>
      <c r="R25" s="57"/>
      <c r="S25" s="57"/>
      <c r="T25" s="57"/>
      <c r="U25" s="57"/>
      <c r="V25" s="57"/>
      <c r="W25" s="57"/>
      <c r="X25" s="57"/>
    </row>
    <row r="26" ht="15.75" customHeight="1">
      <c r="A26" s="332" t="s">
        <v>1607</v>
      </c>
      <c r="B26" s="77" t="s">
        <v>38</v>
      </c>
      <c r="C26" s="77" t="s">
        <v>1608</v>
      </c>
      <c r="D26" s="77" t="s">
        <v>1609</v>
      </c>
      <c r="E26" s="82" t="s">
        <v>1610</v>
      </c>
      <c r="F26" s="77" t="s">
        <v>1586</v>
      </c>
      <c r="G26" s="80">
        <v>15.0</v>
      </c>
      <c r="H26" s="74">
        <v>7.5</v>
      </c>
      <c r="I26" s="75" t="s">
        <v>1587</v>
      </c>
      <c r="J26" s="57"/>
      <c r="K26" s="57"/>
      <c r="L26" s="57"/>
      <c r="M26" s="57"/>
      <c r="N26" s="57"/>
      <c r="O26" s="57"/>
      <c r="P26" s="57"/>
      <c r="Q26" s="57"/>
      <c r="R26" s="57"/>
      <c r="S26" s="57"/>
      <c r="T26" s="57"/>
      <c r="U26" s="57"/>
      <c r="V26" s="57"/>
      <c r="W26" s="57"/>
      <c r="X26" s="57"/>
    </row>
    <row r="27" ht="15.75" customHeight="1">
      <c r="A27" s="159" t="s">
        <v>1611</v>
      </c>
      <c r="B27" s="98" t="s">
        <v>38</v>
      </c>
      <c r="C27" s="69" t="s">
        <v>1612</v>
      </c>
      <c r="D27" s="228" t="s">
        <v>1613</v>
      </c>
      <c r="E27" s="78" t="s">
        <v>1614</v>
      </c>
      <c r="F27" s="69" t="s">
        <v>1615</v>
      </c>
      <c r="G27" s="73">
        <v>50.0</v>
      </c>
      <c r="H27" s="74">
        <v>25.0</v>
      </c>
      <c r="I27" s="75" t="s">
        <v>614</v>
      </c>
      <c r="J27" s="57"/>
      <c r="K27" s="57"/>
      <c r="L27" s="57"/>
      <c r="M27" s="57"/>
      <c r="N27" s="57"/>
      <c r="O27" s="57"/>
      <c r="P27" s="57"/>
      <c r="Q27" s="57"/>
      <c r="R27" s="57"/>
      <c r="S27" s="57"/>
      <c r="T27" s="57"/>
      <c r="U27" s="57"/>
      <c r="V27" s="57"/>
      <c r="W27" s="57"/>
      <c r="X27" s="57"/>
    </row>
    <row r="28" ht="15.75" customHeight="1">
      <c r="A28" s="98" t="s">
        <v>1616</v>
      </c>
      <c r="B28" s="118" t="s">
        <v>38</v>
      </c>
      <c r="C28" s="77" t="s">
        <v>1617</v>
      </c>
      <c r="D28" s="118" t="s">
        <v>1618</v>
      </c>
      <c r="E28" s="82" t="s">
        <v>1619</v>
      </c>
      <c r="F28" s="468" t="s">
        <v>1620</v>
      </c>
      <c r="G28" s="469">
        <v>50.0</v>
      </c>
      <c r="H28" s="81">
        <v>25.0</v>
      </c>
      <c r="I28" s="75" t="s">
        <v>614</v>
      </c>
      <c r="J28" s="57"/>
      <c r="K28" s="57"/>
      <c r="L28" s="57"/>
      <c r="M28" s="57"/>
      <c r="N28" s="57"/>
      <c r="O28" s="57"/>
      <c r="P28" s="57"/>
      <c r="Q28" s="57"/>
      <c r="R28" s="57"/>
      <c r="S28" s="57"/>
      <c r="T28" s="57"/>
      <c r="U28" s="57"/>
      <c r="V28" s="57"/>
      <c r="W28" s="57"/>
      <c r="X28" s="57"/>
    </row>
    <row r="29" ht="15.75" customHeight="1">
      <c r="A29" s="117" t="s">
        <v>1621</v>
      </c>
      <c r="B29" s="118" t="s">
        <v>38</v>
      </c>
      <c r="C29" s="77" t="s">
        <v>1622</v>
      </c>
      <c r="D29" s="77" t="s">
        <v>1623</v>
      </c>
      <c r="E29" s="82" t="s">
        <v>1624</v>
      </c>
      <c r="F29" s="69" t="s">
        <v>1625</v>
      </c>
      <c r="G29" s="80">
        <v>50.0</v>
      </c>
      <c r="H29" s="81">
        <v>8.33</v>
      </c>
      <c r="I29" s="75" t="s">
        <v>614</v>
      </c>
      <c r="J29" s="57"/>
      <c r="K29" s="57"/>
      <c r="L29" s="57"/>
      <c r="M29" s="57"/>
      <c r="N29" s="57"/>
      <c r="O29" s="57"/>
      <c r="P29" s="57"/>
      <c r="Q29" s="57"/>
      <c r="R29" s="57"/>
      <c r="S29" s="57"/>
      <c r="T29" s="57"/>
      <c r="U29" s="57"/>
      <c r="V29" s="57"/>
      <c r="W29" s="57"/>
      <c r="X29" s="57"/>
    </row>
    <row r="30" ht="15.75" customHeight="1">
      <c r="A30" s="117" t="s">
        <v>1621</v>
      </c>
      <c r="B30" s="118" t="s">
        <v>38</v>
      </c>
      <c r="C30" s="77" t="s">
        <v>1622</v>
      </c>
      <c r="D30" s="77" t="s">
        <v>1626</v>
      </c>
      <c r="E30" s="82" t="s">
        <v>1627</v>
      </c>
      <c r="F30" s="77" t="s">
        <v>1628</v>
      </c>
      <c r="G30" s="80">
        <v>50.0</v>
      </c>
      <c r="H30" s="81">
        <v>8.33</v>
      </c>
      <c r="I30" s="75" t="s">
        <v>614</v>
      </c>
      <c r="J30" s="57"/>
      <c r="K30" s="57"/>
      <c r="L30" s="57"/>
      <c r="M30" s="57"/>
      <c r="N30" s="57"/>
      <c r="O30" s="57"/>
      <c r="P30" s="57"/>
      <c r="Q30" s="57"/>
      <c r="R30" s="57"/>
      <c r="S30" s="57"/>
      <c r="T30" s="57"/>
      <c r="U30" s="57"/>
      <c r="V30" s="57"/>
      <c r="W30" s="57"/>
      <c r="X30" s="57"/>
    </row>
    <row r="31" ht="15.75" customHeight="1">
      <c r="A31" s="117" t="s">
        <v>1629</v>
      </c>
      <c r="B31" s="118" t="s">
        <v>38</v>
      </c>
      <c r="C31" s="77" t="s">
        <v>1630</v>
      </c>
      <c r="D31" s="77" t="s">
        <v>1631</v>
      </c>
      <c r="E31" s="82" t="s">
        <v>1632</v>
      </c>
      <c r="F31" s="77" t="s">
        <v>1633</v>
      </c>
      <c r="G31" s="80">
        <v>50.0</v>
      </c>
      <c r="H31" s="81">
        <v>16.67</v>
      </c>
      <c r="I31" s="75" t="s">
        <v>614</v>
      </c>
      <c r="J31" s="57"/>
      <c r="K31" s="57"/>
      <c r="L31" s="57"/>
      <c r="M31" s="57"/>
      <c r="N31" s="57"/>
      <c r="O31" s="57"/>
      <c r="P31" s="57"/>
      <c r="Q31" s="57"/>
      <c r="R31" s="57"/>
      <c r="S31" s="57"/>
      <c r="T31" s="57"/>
      <c r="U31" s="57"/>
      <c r="V31" s="57"/>
      <c r="W31" s="57"/>
      <c r="X31" s="57"/>
    </row>
    <row r="32" ht="15.75" customHeight="1">
      <c r="A32" s="117" t="s">
        <v>1629</v>
      </c>
      <c r="B32" s="118" t="s">
        <v>38</v>
      </c>
      <c r="C32" s="77" t="s">
        <v>1630</v>
      </c>
      <c r="D32" s="77" t="s">
        <v>1634</v>
      </c>
      <c r="E32" s="82" t="s">
        <v>1635</v>
      </c>
      <c r="F32" s="77" t="s">
        <v>1636</v>
      </c>
      <c r="G32" s="80">
        <v>50.0</v>
      </c>
      <c r="H32" s="81">
        <v>16.67</v>
      </c>
      <c r="I32" s="75" t="s">
        <v>614</v>
      </c>
      <c r="J32" s="57"/>
      <c r="K32" s="57"/>
      <c r="L32" s="57"/>
      <c r="M32" s="57"/>
      <c r="N32" s="57"/>
      <c r="O32" s="57"/>
      <c r="P32" s="57"/>
      <c r="Q32" s="57"/>
      <c r="R32" s="57"/>
      <c r="S32" s="57"/>
      <c r="T32" s="57"/>
      <c r="U32" s="57"/>
      <c r="V32" s="57"/>
      <c r="W32" s="57"/>
      <c r="X32" s="57"/>
    </row>
    <row r="33" ht="15.75" customHeight="1">
      <c r="A33" s="117" t="s">
        <v>1637</v>
      </c>
      <c r="B33" s="118" t="s">
        <v>38</v>
      </c>
      <c r="C33" s="77" t="s">
        <v>1638</v>
      </c>
      <c r="D33" s="77" t="s">
        <v>1639</v>
      </c>
      <c r="E33" s="82" t="s">
        <v>1640</v>
      </c>
      <c r="F33" s="77" t="s">
        <v>1641</v>
      </c>
      <c r="G33" s="80">
        <v>15.0</v>
      </c>
      <c r="H33" s="81">
        <v>7.5</v>
      </c>
      <c r="I33" s="75" t="s">
        <v>614</v>
      </c>
      <c r="J33" s="57"/>
      <c r="K33" s="57"/>
      <c r="L33" s="57"/>
      <c r="M33" s="57"/>
      <c r="N33" s="57"/>
      <c r="O33" s="57"/>
      <c r="P33" s="57"/>
      <c r="Q33" s="57"/>
      <c r="R33" s="57"/>
      <c r="S33" s="57"/>
      <c r="T33" s="57"/>
      <c r="U33" s="57"/>
      <c r="V33" s="57"/>
      <c r="W33" s="57"/>
      <c r="X33" s="57"/>
    </row>
    <row r="34" ht="15.75" customHeight="1">
      <c r="A34" s="98" t="s">
        <v>1642</v>
      </c>
      <c r="B34" s="228" t="s">
        <v>38</v>
      </c>
      <c r="C34" s="228" t="s">
        <v>1643</v>
      </c>
      <c r="D34" s="228" t="s">
        <v>1644</v>
      </c>
      <c r="E34" s="258" t="s">
        <v>1645</v>
      </c>
      <c r="F34" s="228" t="s">
        <v>1646</v>
      </c>
      <c r="G34" s="73">
        <v>50.0</v>
      </c>
      <c r="H34" s="74">
        <v>25.0</v>
      </c>
      <c r="I34" s="75" t="s">
        <v>1361</v>
      </c>
      <c r="J34" s="57"/>
      <c r="K34" s="57"/>
      <c r="L34" s="57"/>
      <c r="M34" s="57"/>
      <c r="N34" s="57"/>
      <c r="O34" s="57"/>
      <c r="P34" s="57"/>
      <c r="Q34" s="57"/>
      <c r="R34" s="57"/>
      <c r="S34" s="57"/>
      <c r="T34" s="57"/>
      <c r="U34" s="57"/>
      <c r="V34" s="57"/>
      <c r="W34" s="57"/>
      <c r="X34" s="57"/>
    </row>
    <row r="35" ht="15.75" customHeight="1">
      <c r="A35" s="117" t="s">
        <v>1647</v>
      </c>
      <c r="B35" s="118" t="s">
        <v>38</v>
      </c>
      <c r="C35" s="118" t="s">
        <v>1648</v>
      </c>
      <c r="D35" s="118" t="s">
        <v>1649</v>
      </c>
      <c r="E35" s="470" t="s">
        <v>1650</v>
      </c>
      <c r="F35" s="470" t="s">
        <v>1651</v>
      </c>
      <c r="G35" s="80">
        <v>50.0</v>
      </c>
      <c r="H35" s="81">
        <v>25.0</v>
      </c>
      <c r="I35" s="75" t="s">
        <v>1361</v>
      </c>
      <c r="J35" s="57"/>
      <c r="K35" s="57"/>
      <c r="L35" s="57"/>
      <c r="M35" s="57"/>
      <c r="N35" s="57"/>
      <c r="O35" s="57"/>
      <c r="P35" s="57"/>
      <c r="Q35" s="57"/>
      <c r="R35" s="57"/>
      <c r="S35" s="57"/>
      <c r="T35" s="57"/>
      <c r="U35" s="57"/>
      <c r="V35" s="57"/>
      <c r="W35" s="57"/>
      <c r="X35" s="57"/>
    </row>
    <row r="36" ht="15.75" customHeight="1">
      <c r="A36" s="117" t="s">
        <v>1647</v>
      </c>
      <c r="B36" s="118" t="s">
        <v>38</v>
      </c>
      <c r="C36" s="118" t="s">
        <v>1648</v>
      </c>
      <c r="D36" s="118" t="s">
        <v>1652</v>
      </c>
      <c r="E36" s="470" t="s">
        <v>1653</v>
      </c>
      <c r="F36" s="118" t="s">
        <v>1651</v>
      </c>
      <c r="G36" s="80">
        <v>50.0</v>
      </c>
      <c r="H36" s="81">
        <v>25.0</v>
      </c>
      <c r="I36" s="75" t="s">
        <v>1361</v>
      </c>
      <c r="J36" s="57"/>
      <c r="K36" s="57"/>
      <c r="L36" s="57"/>
      <c r="M36" s="57"/>
      <c r="N36" s="57"/>
      <c r="O36" s="57"/>
      <c r="P36" s="57"/>
      <c r="Q36" s="57"/>
      <c r="R36" s="57"/>
      <c r="S36" s="57"/>
      <c r="T36" s="57"/>
      <c r="U36" s="57"/>
      <c r="V36" s="57"/>
      <c r="W36" s="57"/>
      <c r="X36" s="57"/>
    </row>
    <row r="37" ht="15.75" customHeight="1">
      <c r="A37" s="117" t="s">
        <v>1654</v>
      </c>
      <c r="B37" s="118" t="s">
        <v>38</v>
      </c>
      <c r="C37" s="118" t="s">
        <v>1648</v>
      </c>
      <c r="D37" s="118" t="s">
        <v>1655</v>
      </c>
      <c r="E37" s="470" t="s">
        <v>1656</v>
      </c>
      <c r="F37" s="118" t="s">
        <v>1651</v>
      </c>
      <c r="G37" s="80">
        <v>50.0</v>
      </c>
      <c r="H37" s="81">
        <v>25.0</v>
      </c>
      <c r="I37" s="75" t="s">
        <v>1361</v>
      </c>
      <c r="J37" s="57"/>
      <c r="K37" s="57"/>
      <c r="L37" s="57"/>
      <c r="M37" s="57"/>
      <c r="N37" s="57"/>
      <c r="O37" s="57"/>
      <c r="P37" s="57"/>
      <c r="Q37" s="57"/>
      <c r="R37" s="57"/>
      <c r="S37" s="57"/>
      <c r="T37" s="57"/>
      <c r="U37" s="57"/>
      <c r="V37" s="57"/>
      <c r="W37" s="57"/>
      <c r="X37" s="57"/>
    </row>
    <row r="38" ht="15.75" customHeight="1">
      <c r="A38" s="117" t="s">
        <v>1657</v>
      </c>
      <c r="B38" s="118" t="s">
        <v>38</v>
      </c>
      <c r="C38" s="470" t="s">
        <v>1658</v>
      </c>
      <c r="D38" s="118" t="s">
        <v>1659</v>
      </c>
      <c r="E38" s="470" t="s">
        <v>248</v>
      </c>
      <c r="F38" s="118" t="s">
        <v>1660</v>
      </c>
      <c r="G38" s="80">
        <v>50.0</v>
      </c>
      <c r="H38" s="81">
        <v>16.67</v>
      </c>
      <c r="I38" s="75" t="s">
        <v>1361</v>
      </c>
      <c r="J38" s="57"/>
      <c r="K38" s="57"/>
      <c r="L38" s="57"/>
      <c r="M38" s="57"/>
      <c r="N38" s="57"/>
      <c r="O38" s="57"/>
      <c r="P38" s="57"/>
      <c r="Q38" s="57"/>
      <c r="R38" s="57"/>
      <c r="S38" s="57"/>
      <c r="T38" s="57"/>
      <c r="U38" s="57"/>
      <c r="V38" s="57"/>
      <c r="W38" s="57"/>
      <c r="X38" s="57"/>
    </row>
    <row r="39" ht="15.75" customHeight="1">
      <c r="A39" s="117" t="s">
        <v>1661</v>
      </c>
      <c r="B39" s="118" t="s">
        <v>38</v>
      </c>
      <c r="C39" s="470" t="s">
        <v>1662</v>
      </c>
      <c r="D39" s="470" t="s">
        <v>1663</v>
      </c>
      <c r="E39" s="470" t="s">
        <v>1664</v>
      </c>
      <c r="F39" s="470" t="s">
        <v>1664</v>
      </c>
      <c r="G39" s="80">
        <v>15.0</v>
      </c>
      <c r="H39" s="81">
        <v>15.0</v>
      </c>
      <c r="I39" s="75" t="s">
        <v>1361</v>
      </c>
      <c r="J39" s="57"/>
      <c r="K39" s="57"/>
      <c r="L39" s="57"/>
      <c r="M39" s="57"/>
      <c r="N39" s="57"/>
      <c r="O39" s="57"/>
      <c r="P39" s="57"/>
      <c r="Q39" s="57"/>
      <c r="R39" s="57"/>
      <c r="S39" s="57"/>
      <c r="T39" s="57"/>
      <c r="U39" s="57"/>
      <c r="V39" s="57"/>
      <c r="W39" s="57"/>
      <c r="X39" s="57"/>
    </row>
    <row r="40" ht="15.75" customHeight="1">
      <c r="A40" s="117" t="s">
        <v>1665</v>
      </c>
      <c r="B40" s="118" t="s">
        <v>38</v>
      </c>
      <c r="C40" s="118" t="s">
        <v>1666</v>
      </c>
      <c r="D40" s="118" t="s">
        <v>1667</v>
      </c>
      <c r="E40" s="470" t="s">
        <v>1668</v>
      </c>
      <c r="F40" s="118" t="s">
        <v>1669</v>
      </c>
      <c r="G40" s="80">
        <v>15.0</v>
      </c>
      <c r="H40" s="81">
        <v>7.5</v>
      </c>
      <c r="I40" s="75" t="s">
        <v>1361</v>
      </c>
      <c r="J40" s="57"/>
      <c r="K40" s="57"/>
      <c r="L40" s="57"/>
      <c r="M40" s="57"/>
      <c r="N40" s="57"/>
      <c r="O40" s="57"/>
      <c r="P40" s="57"/>
      <c r="Q40" s="57"/>
      <c r="R40" s="57"/>
      <c r="S40" s="57"/>
      <c r="T40" s="57"/>
      <c r="U40" s="57"/>
      <c r="V40" s="57"/>
      <c r="W40" s="57"/>
      <c r="X40" s="57"/>
    </row>
    <row r="41" ht="15.75" customHeight="1">
      <c r="A41" s="117" t="s">
        <v>1670</v>
      </c>
      <c r="B41" s="118" t="s">
        <v>38</v>
      </c>
      <c r="C41" s="118" t="s">
        <v>1671</v>
      </c>
      <c r="D41" s="470" t="s">
        <v>1672</v>
      </c>
      <c r="E41" s="118" t="s">
        <v>1673</v>
      </c>
      <c r="F41" s="118" t="s">
        <v>1674</v>
      </c>
      <c r="G41" s="80">
        <v>15.0</v>
      </c>
      <c r="H41" s="81">
        <v>5.0</v>
      </c>
      <c r="I41" s="75" t="s">
        <v>1361</v>
      </c>
      <c r="J41" s="57"/>
      <c r="K41" s="57"/>
      <c r="L41" s="57"/>
      <c r="M41" s="57"/>
      <c r="N41" s="57"/>
      <c r="O41" s="57"/>
      <c r="P41" s="57"/>
      <c r="Q41" s="57"/>
      <c r="R41" s="57"/>
      <c r="S41" s="57"/>
      <c r="T41" s="57"/>
      <c r="U41" s="57"/>
      <c r="V41" s="57"/>
      <c r="W41" s="57"/>
      <c r="X41" s="57"/>
    </row>
    <row r="42" ht="15.75" customHeight="1">
      <c r="A42" s="68" t="s">
        <v>1675</v>
      </c>
      <c r="B42" s="69" t="s">
        <v>38</v>
      </c>
      <c r="C42" s="69" t="s">
        <v>1676</v>
      </c>
      <c r="D42" s="69" t="s">
        <v>1677</v>
      </c>
      <c r="E42" s="78" t="s">
        <v>1678</v>
      </c>
      <c r="F42" s="69" t="s">
        <v>1676</v>
      </c>
      <c r="G42" s="73">
        <v>15.0</v>
      </c>
      <c r="H42" s="74">
        <v>7.5</v>
      </c>
      <c r="I42" s="471" t="s">
        <v>1679</v>
      </c>
      <c r="J42" s="57"/>
      <c r="K42" s="57"/>
      <c r="L42" s="57"/>
      <c r="M42" s="57"/>
      <c r="N42" s="57"/>
      <c r="O42" s="57"/>
      <c r="P42" s="57"/>
      <c r="Q42" s="57"/>
      <c r="R42" s="57"/>
      <c r="S42" s="57"/>
      <c r="T42" s="57"/>
      <c r="U42" s="57"/>
      <c r="V42" s="57"/>
      <c r="W42" s="57"/>
      <c r="X42" s="57"/>
    </row>
    <row r="43" ht="15.75" customHeight="1">
      <c r="A43" s="76" t="s">
        <v>1679</v>
      </c>
      <c r="B43" s="77" t="s">
        <v>38</v>
      </c>
      <c r="C43" s="77" t="s">
        <v>1680</v>
      </c>
      <c r="D43" s="77" t="s">
        <v>1681</v>
      </c>
      <c r="E43" s="82" t="s">
        <v>1682</v>
      </c>
      <c r="F43" s="77" t="s">
        <v>1683</v>
      </c>
      <c r="G43" s="80">
        <v>15.0</v>
      </c>
      <c r="H43" s="81">
        <v>15.0</v>
      </c>
      <c r="I43" s="471" t="s">
        <v>1679</v>
      </c>
      <c r="J43" s="57"/>
      <c r="K43" s="57"/>
      <c r="L43" s="57"/>
      <c r="M43" s="57"/>
      <c r="N43" s="57"/>
      <c r="O43" s="57"/>
      <c r="P43" s="57"/>
      <c r="Q43" s="57"/>
      <c r="R43" s="57"/>
      <c r="S43" s="57"/>
      <c r="T43" s="57"/>
      <c r="U43" s="57"/>
      <c r="V43" s="57"/>
      <c r="W43" s="57"/>
      <c r="X43" s="57"/>
    </row>
    <row r="44" ht="15.75" customHeight="1">
      <c r="A44" s="76" t="s">
        <v>1679</v>
      </c>
      <c r="B44" s="77" t="s">
        <v>38</v>
      </c>
      <c r="C44" s="77" t="s">
        <v>1684</v>
      </c>
      <c r="D44" s="77" t="s">
        <v>1685</v>
      </c>
      <c r="E44" s="82" t="s">
        <v>1686</v>
      </c>
      <c r="F44" s="77" t="s">
        <v>1687</v>
      </c>
      <c r="G44" s="80">
        <v>15.0</v>
      </c>
      <c r="H44" s="81">
        <v>15.0</v>
      </c>
      <c r="I44" s="471" t="s">
        <v>1679</v>
      </c>
      <c r="J44" s="57"/>
      <c r="K44" s="57"/>
      <c r="L44" s="57"/>
      <c r="M44" s="57"/>
      <c r="N44" s="57"/>
      <c r="O44" s="57"/>
      <c r="P44" s="57"/>
      <c r="Q44" s="57"/>
      <c r="R44" s="57"/>
      <c r="S44" s="57"/>
      <c r="T44" s="57"/>
      <c r="U44" s="57"/>
      <c r="V44" s="57"/>
      <c r="W44" s="57"/>
      <c r="X44" s="57"/>
    </row>
    <row r="45" ht="15.75" customHeight="1">
      <c r="A45" s="68" t="s">
        <v>1688</v>
      </c>
      <c r="B45" s="228" t="s">
        <v>38</v>
      </c>
      <c r="C45" s="69" t="s">
        <v>1689</v>
      </c>
      <c r="D45" s="69" t="s">
        <v>1690</v>
      </c>
      <c r="E45" s="78" t="s">
        <v>1691</v>
      </c>
      <c r="F45" s="69" t="s">
        <v>1692</v>
      </c>
      <c r="G45" s="73">
        <v>50.0</v>
      </c>
      <c r="H45" s="74">
        <v>16.66</v>
      </c>
      <c r="I45" s="75" t="s">
        <v>1693</v>
      </c>
      <c r="J45" s="57"/>
      <c r="K45" s="57"/>
      <c r="L45" s="57"/>
      <c r="M45" s="57"/>
      <c r="N45" s="57"/>
      <c r="O45" s="57"/>
      <c r="P45" s="57"/>
      <c r="Q45" s="57"/>
      <c r="R45" s="57"/>
      <c r="S45" s="57"/>
      <c r="T45" s="57"/>
      <c r="U45" s="57"/>
      <c r="V45" s="57"/>
      <c r="W45" s="57"/>
      <c r="X45" s="57"/>
    </row>
    <row r="46" ht="15.75" customHeight="1">
      <c r="A46" s="76" t="s">
        <v>1694</v>
      </c>
      <c r="B46" s="118" t="s">
        <v>38</v>
      </c>
      <c r="C46" s="77" t="s">
        <v>1695</v>
      </c>
      <c r="D46" s="77" t="s">
        <v>1696</v>
      </c>
      <c r="E46" s="82" t="s">
        <v>1697</v>
      </c>
      <c r="F46" s="77" t="s">
        <v>1692</v>
      </c>
      <c r="G46" s="80">
        <v>50.0</v>
      </c>
      <c r="H46" s="81">
        <v>25.0</v>
      </c>
      <c r="I46" s="75" t="s">
        <v>1693</v>
      </c>
      <c r="J46" s="57"/>
      <c r="K46" s="57"/>
      <c r="L46" s="57"/>
      <c r="M46" s="57"/>
      <c r="N46" s="57"/>
      <c r="O46" s="57"/>
      <c r="P46" s="57"/>
      <c r="Q46" s="57"/>
      <c r="R46" s="57"/>
      <c r="S46" s="57"/>
      <c r="T46" s="57"/>
      <c r="U46" s="57"/>
      <c r="V46" s="57"/>
      <c r="W46" s="57"/>
      <c r="X46" s="57"/>
    </row>
    <row r="47" ht="15.75" customHeight="1">
      <c r="A47" s="76" t="s">
        <v>1698</v>
      </c>
      <c r="B47" s="118" t="s">
        <v>38</v>
      </c>
      <c r="C47" s="77" t="s">
        <v>1699</v>
      </c>
      <c r="D47" s="77" t="s">
        <v>1700</v>
      </c>
      <c r="E47" s="82" t="s">
        <v>1701</v>
      </c>
      <c r="F47" s="77" t="s">
        <v>1692</v>
      </c>
      <c r="G47" s="80">
        <v>50.0</v>
      </c>
      <c r="H47" s="81">
        <v>25.0</v>
      </c>
      <c r="I47" s="75" t="s">
        <v>1693</v>
      </c>
      <c r="J47" s="57"/>
      <c r="K47" s="57"/>
      <c r="L47" s="57"/>
      <c r="M47" s="57"/>
      <c r="N47" s="57"/>
      <c r="O47" s="57"/>
      <c r="P47" s="57"/>
      <c r="Q47" s="57"/>
      <c r="R47" s="57"/>
      <c r="S47" s="57"/>
      <c r="T47" s="57"/>
      <c r="U47" s="57"/>
      <c r="V47" s="57"/>
      <c r="W47" s="57"/>
      <c r="X47" s="57"/>
    </row>
    <row r="48" ht="15.75" customHeight="1">
      <c r="A48" s="76" t="s">
        <v>1702</v>
      </c>
      <c r="B48" s="118" t="s">
        <v>38</v>
      </c>
      <c r="C48" s="77" t="s">
        <v>1703</v>
      </c>
      <c r="D48" s="77" t="s">
        <v>1704</v>
      </c>
      <c r="E48" s="82" t="s">
        <v>1705</v>
      </c>
      <c r="F48" s="77" t="s">
        <v>1692</v>
      </c>
      <c r="G48" s="80">
        <v>50.0</v>
      </c>
      <c r="H48" s="81">
        <v>50.0</v>
      </c>
      <c r="I48" s="75" t="s">
        <v>1693</v>
      </c>
      <c r="J48" s="57"/>
      <c r="K48" s="57"/>
      <c r="L48" s="57"/>
      <c r="M48" s="57"/>
      <c r="N48" s="57"/>
      <c r="O48" s="57"/>
      <c r="P48" s="57"/>
      <c r="Q48" s="57"/>
      <c r="R48" s="57"/>
      <c r="S48" s="57"/>
      <c r="T48" s="57"/>
      <c r="U48" s="57"/>
      <c r="V48" s="57"/>
      <c r="W48" s="57"/>
      <c r="X48" s="57"/>
    </row>
    <row r="49" ht="15.75" customHeight="1">
      <c r="A49" s="76" t="s">
        <v>1706</v>
      </c>
      <c r="B49" s="118" t="s">
        <v>38</v>
      </c>
      <c r="C49" s="77" t="s">
        <v>1707</v>
      </c>
      <c r="D49" s="77" t="s">
        <v>1708</v>
      </c>
      <c r="E49" s="82" t="s">
        <v>1709</v>
      </c>
      <c r="F49" s="77" t="s">
        <v>1692</v>
      </c>
      <c r="G49" s="80">
        <v>50.0</v>
      </c>
      <c r="H49" s="81">
        <v>16.66</v>
      </c>
      <c r="I49" s="75" t="s">
        <v>1693</v>
      </c>
      <c r="J49" s="57"/>
      <c r="K49" s="57"/>
      <c r="L49" s="57"/>
      <c r="M49" s="57"/>
      <c r="N49" s="57"/>
      <c r="O49" s="57"/>
      <c r="P49" s="57"/>
      <c r="Q49" s="57"/>
      <c r="R49" s="57"/>
      <c r="S49" s="57"/>
      <c r="T49" s="57"/>
      <c r="U49" s="57"/>
      <c r="V49" s="57"/>
      <c r="W49" s="57"/>
      <c r="X49" s="57"/>
    </row>
    <row r="50" ht="15.75" customHeight="1">
      <c r="A50" s="76" t="s">
        <v>1706</v>
      </c>
      <c r="B50" s="118" t="s">
        <v>38</v>
      </c>
      <c r="C50" s="77" t="s">
        <v>1707</v>
      </c>
      <c r="D50" s="77" t="s">
        <v>1710</v>
      </c>
      <c r="E50" s="82" t="s">
        <v>1711</v>
      </c>
      <c r="F50" s="77" t="s">
        <v>1712</v>
      </c>
      <c r="G50" s="80">
        <v>50.0</v>
      </c>
      <c r="H50" s="81">
        <v>16.66</v>
      </c>
      <c r="I50" s="75" t="s">
        <v>1693</v>
      </c>
      <c r="J50" s="57"/>
      <c r="K50" s="57"/>
      <c r="L50" s="57"/>
      <c r="M50" s="57"/>
      <c r="N50" s="57"/>
      <c r="O50" s="57"/>
      <c r="P50" s="57"/>
      <c r="Q50" s="57"/>
      <c r="R50" s="57"/>
      <c r="S50" s="57"/>
      <c r="T50" s="57"/>
      <c r="U50" s="57"/>
      <c r="V50" s="57"/>
      <c r="W50" s="57"/>
      <c r="X50" s="57"/>
    </row>
    <row r="51" ht="15.75" customHeight="1">
      <c r="A51" s="76" t="s">
        <v>1713</v>
      </c>
      <c r="B51" s="118" t="s">
        <v>38</v>
      </c>
      <c r="C51" s="77" t="s">
        <v>1714</v>
      </c>
      <c r="D51" s="77" t="s">
        <v>1715</v>
      </c>
      <c r="E51" s="82" t="s">
        <v>1716</v>
      </c>
      <c r="F51" s="77" t="s">
        <v>1573</v>
      </c>
      <c r="G51" s="80">
        <v>50.0</v>
      </c>
      <c r="H51" s="81">
        <v>25.0</v>
      </c>
      <c r="I51" s="75" t="s">
        <v>1693</v>
      </c>
      <c r="J51" s="57"/>
      <c r="K51" s="57"/>
      <c r="L51" s="57"/>
      <c r="M51" s="57"/>
      <c r="N51" s="57"/>
      <c r="O51" s="57"/>
      <c r="P51" s="57"/>
      <c r="Q51" s="57"/>
      <c r="R51" s="57"/>
      <c r="S51" s="57"/>
      <c r="T51" s="57"/>
      <c r="U51" s="57"/>
      <c r="V51" s="57"/>
      <c r="W51" s="57"/>
      <c r="X51" s="57"/>
    </row>
    <row r="52" ht="15.75" customHeight="1">
      <c r="A52" s="76" t="s">
        <v>1717</v>
      </c>
      <c r="B52" s="118" t="s">
        <v>38</v>
      </c>
      <c r="C52" s="77" t="s">
        <v>1699</v>
      </c>
      <c r="D52" s="77" t="s">
        <v>1718</v>
      </c>
      <c r="E52" s="82" t="s">
        <v>1719</v>
      </c>
      <c r="F52" s="77" t="s">
        <v>1573</v>
      </c>
      <c r="G52" s="80">
        <v>50.0</v>
      </c>
      <c r="H52" s="81">
        <v>25.0</v>
      </c>
      <c r="I52" s="75" t="s">
        <v>1693</v>
      </c>
      <c r="J52" s="57"/>
      <c r="K52" s="57"/>
      <c r="L52" s="57"/>
      <c r="M52" s="57"/>
      <c r="N52" s="57"/>
      <c r="O52" s="57"/>
      <c r="P52" s="57"/>
      <c r="Q52" s="57"/>
      <c r="R52" s="57"/>
      <c r="S52" s="57"/>
      <c r="T52" s="57"/>
      <c r="U52" s="57"/>
      <c r="V52" s="57"/>
      <c r="W52" s="57"/>
      <c r="X52" s="57"/>
    </row>
    <row r="53" ht="15.75" customHeight="1">
      <c r="A53" s="76" t="s">
        <v>1720</v>
      </c>
      <c r="B53" s="118" t="s">
        <v>38</v>
      </c>
      <c r="C53" s="77" t="s">
        <v>1699</v>
      </c>
      <c r="D53" s="77" t="s">
        <v>1721</v>
      </c>
      <c r="E53" s="82" t="s">
        <v>1722</v>
      </c>
      <c r="F53" s="77" t="s">
        <v>1573</v>
      </c>
      <c r="G53" s="80">
        <v>50.0</v>
      </c>
      <c r="H53" s="81">
        <v>25.0</v>
      </c>
      <c r="I53" s="75" t="s">
        <v>1693</v>
      </c>
      <c r="J53" s="57"/>
      <c r="K53" s="57"/>
      <c r="L53" s="57"/>
      <c r="M53" s="57"/>
      <c r="N53" s="57"/>
      <c r="O53" s="57"/>
      <c r="P53" s="57"/>
      <c r="Q53" s="57"/>
      <c r="R53" s="57"/>
      <c r="S53" s="57"/>
      <c r="T53" s="57"/>
      <c r="U53" s="57"/>
      <c r="V53" s="57"/>
      <c r="W53" s="57"/>
      <c r="X53" s="57"/>
    </row>
    <row r="54" ht="15.75" customHeight="1">
      <c r="A54" s="76" t="s">
        <v>1717</v>
      </c>
      <c r="B54" s="118" t="s">
        <v>38</v>
      </c>
      <c r="C54" s="77" t="s">
        <v>1699</v>
      </c>
      <c r="D54" s="77" t="s">
        <v>1723</v>
      </c>
      <c r="E54" s="82" t="s">
        <v>1724</v>
      </c>
      <c r="F54" s="77" t="s">
        <v>1725</v>
      </c>
      <c r="G54" s="80">
        <v>25.0</v>
      </c>
      <c r="H54" s="81">
        <v>12.5</v>
      </c>
      <c r="I54" s="75" t="s">
        <v>1693</v>
      </c>
      <c r="J54" s="57"/>
      <c r="K54" s="57"/>
      <c r="L54" s="57"/>
      <c r="M54" s="57"/>
      <c r="N54" s="57"/>
      <c r="O54" s="57"/>
      <c r="P54" s="57"/>
      <c r="Q54" s="57"/>
      <c r="R54" s="57"/>
      <c r="S54" s="57"/>
      <c r="T54" s="57"/>
      <c r="U54" s="57"/>
      <c r="V54" s="57"/>
      <c r="W54" s="57"/>
      <c r="X54" s="57"/>
    </row>
    <row r="55" ht="15.75" customHeight="1">
      <c r="A55" s="76" t="s">
        <v>1726</v>
      </c>
      <c r="B55" s="118" t="s">
        <v>38</v>
      </c>
      <c r="C55" s="77" t="s">
        <v>1727</v>
      </c>
      <c r="D55" s="77" t="s">
        <v>1728</v>
      </c>
      <c r="E55" s="82" t="s">
        <v>1729</v>
      </c>
      <c r="F55" s="77" t="s">
        <v>1725</v>
      </c>
      <c r="G55" s="80">
        <v>15.0</v>
      </c>
      <c r="H55" s="81">
        <v>7.5</v>
      </c>
      <c r="I55" s="75" t="s">
        <v>1693</v>
      </c>
      <c r="J55" s="57"/>
      <c r="K55" s="57"/>
      <c r="L55" s="57"/>
      <c r="M55" s="57"/>
      <c r="N55" s="57"/>
      <c r="O55" s="57"/>
      <c r="P55" s="57"/>
      <c r="Q55" s="57"/>
      <c r="R55" s="57"/>
      <c r="S55" s="57"/>
      <c r="T55" s="57"/>
      <c r="U55" s="57"/>
      <c r="V55" s="57"/>
      <c r="W55" s="57"/>
      <c r="X55" s="57"/>
    </row>
    <row r="56" ht="15.75" customHeight="1">
      <c r="A56" s="76" t="s">
        <v>1730</v>
      </c>
      <c r="B56" s="118" t="s">
        <v>38</v>
      </c>
      <c r="C56" s="77" t="s">
        <v>1731</v>
      </c>
      <c r="D56" s="77" t="s">
        <v>1732</v>
      </c>
      <c r="E56" s="82" t="s">
        <v>1733</v>
      </c>
      <c r="F56" s="77" t="s">
        <v>1725</v>
      </c>
      <c r="G56" s="80">
        <v>15.0</v>
      </c>
      <c r="H56" s="81">
        <v>3.75</v>
      </c>
      <c r="I56" s="75" t="s">
        <v>1693</v>
      </c>
      <c r="J56" s="57"/>
      <c r="K56" s="57"/>
      <c r="L56" s="57"/>
      <c r="M56" s="57"/>
      <c r="N56" s="57"/>
      <c r="O56" s="57"/>
      <c r="P56" s="57"/>
      <c r="Q56" s="57"/>
      <c r="R56" s="57"/>
      <c r="S56" s="57"/>
      <c r="T56" s="57"/>
      <c r="U56" s="57"/>
      <c r="V56" s="57"/>
      <c r="W56" s="57"/>
      <c r="X56" s="57"/>
    </row>
    <row r="57" ht="15.75" customHeight="1">
      <c r="A57" s="76" t="s">
        <v>1734</v>
      </c>
      <c r="B57" s="118" t="s">
        <v>38</v>
      </c>
      <c r="C57" s="77" t="s">
        <v>1735</v>
      </c>
      <c r="D57" s="77" t="s">
        <v>1736</v>
      </c>
      <c r="E57" s="82" t="s">
        <v>1737</v>
      </c>
      <c r="F57" s="77" t="s">
        <v>1725</v>
      </c>
      <c r="G57" s="80">
        <v>15.0</v>
      </c>
      <c r="H57" s="81">
        <v>5.0</v>
      </c>
      <c r="I57" s="75" t="s">
        <v>1693</v>
      </c>
      <c r="J57" s="57"/>
      <c r="K57" s="57"/>
      <c r="L57" s="57"/>
      <c r="M57" s="57"/>
      <c r="N57" s="57"/>
      <c r="O57" s="57"/>
      <c r="P57" s="57"/>
      <c r="Q57" s="57"/>
      <c r="R57" s="57"/>
      <c r="S57" s="57"/>
      <c r="T57" s="57"/>
      <c r="U57" s="57"/>
      <c r="V57" s="57"/>
      <c r="W57" s="57"/>
      <c r="X57" s="57"/>
    </row>
    <row r="58" ht="15.75" customHeight="1">
      <c r="A58" s="76" t="s">
        <v>1738</v>
      </c>
      <c r="B58" s="118" t="s">
        <v>38</v>
      </c>
      <c r="C58" s="77" t="s">
        <v>1739</v>
      </c>
      <c r="D58" s="77" t="s">
        <v>1740</v>
      </c>
      <c r="E58" s="82" t="s">
        <v>1741</v>
      </c>
      <c r="F58" s="77" t="s">
        <v>1725</v>
      </c>
      <c r="G58" s="80">
        <v>15.0</v>
      </c>
      <c r="H58" s="81">
        <v>5.0</v>
      </c>
      <c r="I58" s="75" t="s">
        <v>1693</v>
      </c>
      <c r="J58" s="57"/>
      <c r="K58" s="57"/>
      <c r="L58" s="57"/>
      <c r="M58" s="57"/>
      <c r="N58" s="57"/>
      <c r="O58" s="57"/>
      <c r="P58" s="57"/>
      <c r="Q58" s="57"/>
      <c r="R58" s="57"/>
      <c r="S58" s="57"/>
      <c r="T58" s="57"/>
      <c r="U58" s="57"/>
      <c r="V58" s="57"/>
      <c r="W58" s="57"/>
      <c r="X58" s="57"/>
    </row>
    <row r="59" ht="15.75" customHeight="1">
      <c r="A59" s="68" t="s">
        <v>1742</v>
      </c>
      <c r="B59" s="228" t="s">
        <v>201</v>
      </c>
      <c r="C59" s="69" t="s">
        <v>1743</v>
      </c>
      <c r="D59" s="445" t="s">
        <v>1744</v>
      </c>
      <c r="E59" s="377" t="s">
        <v>1745</v>
      </c>
      <c r="F59" s="90" t="s">
        <v>1692</v>
      </c>
      <c r="G59" s="472">
        <v>50.0</v>
      </c>
      <c r="H59" s="74">
        <v>25.0</v>
      </c>
      <c r="I59" s="75" t="s">
        <v>209</v>
      </c>
      <c r="J59" s="57"/>
      <c r="K59" s="57"/>
      <c r="L59" s="57"/>
      <c r="M59" s="57"/>
      <c r="N59" s="57"/>
      <c r="O59" s="57"/>
      <c r="P59" s="57"/>
      <c r="Q59" s="57"/>
      <c r="R59" s="57"/>
      <c r="S59" s="57"/>
      <c r="T59" s="57"/>
      <c r="U59" s="57"/>
      <c r="V59" s="57"/>
      <c r="W59" s="57"/>
      <c r="X59" s="57"/>
    </row>
    <row r="60" ht="15.75" customHeight="1">
      <c r="A60" s="68" t="s">
        <v>1746</v>
      </c>
      <c r="B60" s="98" t="s">
        <v>201</v>
      </c>
      <c r="C60" s="90" t="s">
        <v>1747</v>
      </c>
      <c r="D60" s="68" t="s">
        <v>1748</v>
      </c>
      <c r="E60" s="93" t="s">
        <v>1749</v>
      </c>
      <c r="F60" s="90" t="s">
        <v>1573</v>
      </c>
      <c r="G60" s="473">
        <v>50.0</v>
      </c>
      <c r="H60" s="75">
        <v>16.66</v>
      </c>
      <c r="I60" s="75" t="s">
        <v>209</v>
      </c>
      <c r="J60" s="57"/>
      <c r="K60" s="57"/>
      <c r="L60" s="57"/>
      <c r="M60" s="57"/>
      <c r="N60" s="57"/>
      <c r="O60" s="57"/>
      <c r="P60" s="57"/>
      <c r="Q60" s="57"/>
      <c r="R60" s="57"/>
      <c r="S60" s="57"/>
      <c r="T60" s="57"/>
      <c r="U60" s="57"/>
      <c r="V60" s="57"/>
      <c r="W60" s="57"/>
      <c r="X60" s="57"/>
    </row>
    <row r="61" ht="15.75" customHeight="1">
      <c r="A61" s="68" t="s">
        <v>1750</v>
      </c>
      <c r="B61" s="98" t="s">
        <v>201</v>
      </c>
      <c r="C61" s="90" t="s">
        <v>1751</v>
      </c>
      <c r="D61" s="90" t="s">
        <v>1752</v>
      </c>
      <c r="E61" s="371" t="s">
        <v>1753</v>
      </c>
      <c r="F61" s="90" t="s">
        <v>1692</v>
      </c>
      <c r="G61" s="473">
        <v>50.0</v>
      </c>
      <c r="H61" s="75">
        <v>12.5</v>
      </c>
      <c r="I61" s="75" t="s">
        <v>209</v>
      </c>
      <c r="J61" s="57"/>
      <c r="K61" s="57"/>
      <c r="L61" s="57"/>
      <c r="M61" s="57"/>
      <c r="N61" s="57"/>
      <c r="O61" s="57"/>
      <c r="P61" s="57"/>
      <c r="Q61" s="57"/>
      <c r="R61" s="57"/>
      <c r="S61" s="57"/>
      <c r="T61" s="57"/>
      <c r="U61" s="57"/>
      <c r="V61" s="57"/>
      <c r="W61" s="57"/>
      <c r="X61" s="57"/>
    </row>
    <row r="62" ht="15.75" customHeight="1">
      <c r="A62" s="98" t="s">
        <v>1754</v>
      </c>
      <c r="B62" s="98" t="s">
        <v>201</v>
      </c>
      <c r="C62" s="90" t="s">
        <v>1755</v>
      </c>
      <c r="D62" s="90" t="s">
        <v>1756</v>
      </c>
      <c r="E62" s="93" t="s">
        <v>1757</v>
      </c>
      <c r="F62" s="90" t="s">
        <v>1692</v>
      </c>
      <c r="G62" s="473">
        <v>50.0</v>
      </c>
      <c r="H62" s="75">
        <v>16.66</v>
      </c>
      <c r="I62" s="75" t="s">
        <v>209</v>
      </c>
      <c r="J62" s="57"/>
      <c r="K62" s="57"/>
      <c r="L62" s="57"/>
      <c r="M62" s="57"/>
      <c r="N62" s="57"/>
      <c r="O62" s="57"/>
      <c r="P62" s="57"/>
      <c r="Q62" s="57"/>
      <c r="R62" s="57"/>
      <c r="S62" s="57"/>
      <c r="T62" s="57"/>
      <c r="U62" s="57"/>
      <c r="V62" s="57"/>
      <c r="W62" s="57"/>
      <c r="X62" s="57"/>
    </row>
    <row r="63" ht="15.75" customHeight="1">
      <c r="A63" s="98" t="s">
        <v>1754</v>
      </c>
      <c r="B63" s="98" t="s">
        <v>201</v>
      </c>
      <c r="C63" s="90" t="s">
        <v>1755</v>
      </c>
      <c r="D63" s="90" t="s">
        <v>1758</v>
      </c>
      <c r="E63" s="93" t="s">
        <v>1759</v>
      </c>
      <c r="F63" s="90" t="s">
        <v>1760</v>
      </c>
      <c r="G63" s="473">
        <v>15.0</v>
      </c>
      <c r="H63" s="75">
        <v>5.0</v>
      </c>
      <c r="I63" s="75" t="s">
        <v>209</v>
      </c>
      <c r="J63" s="57"/>
      <c r="K63" s="57"/>
      <c r="L63" s="57"/>
      <c r="M63" s="57"/>
      <c r="N63" s="57"/>
      <c r="O63" s="57"/>
      <c r="P63" s="57"/>
      <c r="Q63" s="57"/>
      <c r="R63" s="57"/>
      <c r="S63" s="57"/>
      <c r="T63" s="57"/>
      <c r="U63" s="57"/>
      <c r="V63" s="57"/>
      <c r="W63" s="57"/>
      <c r="X63" s="57"/>
    </row>
    <row r="64" ht="15.75" customHeight="1">
      <c r="A64" s="68" t="s">
        <v>1742</v>
      </c>
      <c r="B64" s="98" t="s">
        <v>201</v>
      </c>
      <c r="C64" s="90" t="s">
        <v>1743</v>
      </c>
      <c r="D64" s="90" t="s">
        <v>1761</v>
      </c>
      <c r="E64" s="93" t="s">
        <v>1762</v>
      </c>
      <c r="F64" s="90" t="s">
        <v>1692</v>
      </c>
      <c r="G64" s="473">
        <v>50.0</v>
      </c>
      <c r="H64" s="75">
        <v>25.0</v>
      </c>
      <c r="I64" s="75" t="s">
        <v>209</v>
      </c>
      <c r="J64" s="57"/>
      <c r="K64" s="57"/>
      <c r="L64" s="57"/>
      <c r="M64" s="57"/>
      <c r="N64" s="57"/>
      <c r="O64" s="57"/>
      <c r="P64" s="57"/>
      <c r="Q64" s="57"/>
      <c r="R64" s="57"/>
      <c r="S64" s="57"/>
      <c r="T64" s="57"/>
      <c r="U64" s="57"/>
      <c r="V64" s="57"/>
      <c r="W64" s="57"/>
      <c r="X64" s="57"/>
    </row>
    <row r="65" ht="15.75" customHeight="1">
      <c r="A65" s="68" t="s">
        <v>1742</v>
      </c>
      <c r="B65" s="98" t="s">
        <v>201</v>
      </c>
      <c r="C65" s="90" t="s">
        <v>1743</v>
      </c>
      <c r="D65" s="90" t="s">
        <v>1763</v>
      </c>
      <c r="E65" s="371" t="s">
        <v>1764</v>
      </c>
      <c r="F65" s="90" t="s">
        <v>1692</v>
      </c>
      <c r="G65" s="473">
        <v>50.0</v>
      </c>
      <c r="H65" s="75">
        <v>25.0</v>
      </c>
      <c r="I65" s="75" t="s">
        <v>209</v>
      </c>
      <c r="J65" s="57"/>
      <c r="K65" s="57"/>
      <c r="L65" s="57"/>
      <c r="M65" s="57"/>
      <c r="N65" s="57"/>
      <c r="O65" s="57"/>
      <c r="P65" s="57"/>
      <c r="Q65" s="57"/>
      <c r="R65" s="57"/>
      <c r="S65" s="57"/>
      <c r="T65" s="57"/>
      <c r="U65" s="57"/>
      <c r="V65" s="57"/>
      <c r="W65" s="57"/>
      <c r="X65" s="57"/>
    </row>
    <row r="66" ht="15.75" customHeight="1">
      <c r="A66" s="68" t="s">
        <v>1765</v>
      </c>
      <c r="B66" s="98" t="s">
        <v>201</v>
      </c>
      <c r="C66" s="90" t="s">
        <v>1766</v>
      </c>
      <c r="D66" s="90" t="s">
        <v>1767</v>
      </c>
      <c r="E66" s="93" t="s">
        <v>1768</v>
      </c>
      <c r="F66" s="90" t="s">
        <v>1573</v>
      </c>
      <c r="G66" s="473">
        <v>50.0</v>
      </c>
      <c r="H66" s="75">
        <v>25.0</v>
      </c>
      <c r="I66" s="75" t="s">
        <v>209</v>
      </c>
      <c r="J66" s="57"/>
      <c r="K66" s="57"/>
      <c r="L66" s="57"/>
      <c r="M66" s="57"/>
      <c r="N66" s="57"/>
      <c r="O66" s="57"/>
      <c r="P66" s="57"/>
      <c r="Q66" s="57"/>
      <c r="R66" s="57"/>
      <c r="S66" s="57"/>
      <c r="T66" s="57"/>
      <c r="U66" s="57"/>
      <c r="V66" s="57"/>
      <c r="W66" s="57"/>
      <c r="X66" s="57"/>
    </row>
    <row r="67" ht="15.75" customHeight="1">
      <c r="A67" s="68" t="s">
        <v>1769</v>
      </c>
      <c r="B67" s="98" t="s">
        <v>38</v>
      </c>
      <c r="C67" s="90" t="s">
        <v>1770</v>
      </c>
      <c r="D67" s="68" t="s">
        <v>1771</v>
      </c>
      <c r="E67" s="371" t="s">
        <v>1772</v>
      </c>
      <c r="F67" s="90" t="s">
        <v>1692</v>
      </c>
      <c r="G67" s="473">
        <v>50.0</v>
      </c>
      <c r="H67" s="75">
        <v>10.0</v>
      </c>
      <c r="I67" s="75" t="s">
        <v>209</v>
      </c>
      <c r="J67" s="57"/>
      <c r="K67" s="57"/>
      <c r="L67" s="57"/>
      <c r="M67" s="57"/>
      <c r="N67" s="57"/>
      <c r="O67" s="57"/>
      <c r="P67" s="57"/>
      <c r="Q67" s="57"/>
      <c r="R67" s="57"/>
      <c r="S67" s="57"/>
      <c r="T67" s="57"/>
      <c r="U67" s="57"/>
      <c r="V67" s="57"/>
      <c r="W67" s="57"/>
      <c r="X67" s="57"/>
    </row>
    <row r="68" ht="15.75" customHeight="1">
      <c r="A68" s="68" t="s">
        <v>1773</v>
      </c>
      <c r="B68" s="98" t="s">
        <v>38</v>
      </c>
      <c r="C68" s="90" t="s">
        <v>1774</v>
      </c>
      <c r="D68" s="90" t="s">
        <v>1775</v>
      </c>
      <c r="E68" s="371" t="s">
        <v>1776</v>
      </c>
      <c r="F68" s="90" t="s">
        <v>1692</v>
      </c>
      <c r="G68" s="473">
        <v>50.0</v>
      </c>
      <c r="H68" s="75">
        <v>10.0</v>
      </c>
      <c r="I68" s="75" t="s">
        <v>209</v>
      </c>
      <c r="J68" s="57"/>
      <c r="K68" s="57"/>
      <c r="L68" s="57"/>
      <c r="M68" s="57"/>
      <c r="N68" s="57"/>
      <c r="O68" s="57"/>
      <c r="P68" s="57"/>
      <c r="Q68" s="57"/>
      <c r="R68" s="57"/>
      <c r="S68" s="57"/>
      <c r="T68" s="57"/>
      <c r="U68" s="57"/>
      <c r="V68" s="57"/>
      <c r="W68" s="57"/>
      <c r="X68" s="57"/>
    </row>
    <row r="69" ht="15.75" customHeight="1">
      <c r="A69" s="68" t="s">
        <v>1777</v>
      </c>
      <c r="B69" s="98" t="s">
        <v>201</v>
      </c>
      <c r="C69" s="98" t="s">
        <v>1766</v>
      </c>
      <c r="D69" s="98" t="s">
        <v>1778</v>
      </c>
      <c r="E69" s="97" t="s">
        <v>1779</v>
      </c>
      <c r="F69" s="90" t="s">
        <v>1692</v>
      </c>
      <c r="G69" s="473">
        <v>50.0</v>
      </c>
      <c r="H69" s="75">
        <v>25.0</v>
      </c>
      <c r="I69" s="75" t="s">
        <v>209</v>
      </c>
      <c r="J69" s="57"/>
      <c r="K69" s="57"/>
      <c r="L69" s="57"/>
      <c r="M69" s="57"/>
      <c r="N69" s="57"/>
      <c r="O69" s="57"/>
      <c r="P69" s="57"/>
      <c r="Q69" s="57"/>
      <c r="R69" s="57"/>
      <c r="S69" s="57"/>
      <c r="T69" s="57"/>
      <c r="U69" s="57"/>
      <c r="V69" s="57"/>
      <c r="W69" s="57"/>
      <c r="X69" s="57"/>
    </row>
    <row r="70" ht="15.75" customHeight="1">
      <c r="A70" s="68" t="s">
        <v>1742</v>
      </c>
      <c r="B70" s="98" t="s">
        <v>201</v>
      </c>
      <c r="C70" s="90" t="s">
        <v>1743</v>
      </c>
      <c r="D70" s="98" t="s">
        <v>1780</v>
      </c>
      <c r="E70" s="97" t="s">
        <v>1781</v>
      </c>
      <c r="F70" s="90" t="s">
        <v>1760</v>
      </c>
      <c r="G70" s="473">
        <v>15.0</v>
      </c>
      <c r="H70" s="75">
        <v>7.5</v>
      </c>
      <c r="I70" s="75" t="s">
        <v>209</v>
      </c>
      <c r="J70" s="57"/>
      <c r="K70" s="57"/>
      <c r="L70" s="57"/>
      <c r="M70" s="57"/>
      <c r="N70" s="57"/>
      <c r="O70" s="57"/>
      <c r="P70" s="57"/>
      <c r="Q70" s="57"/>
      <c r="R70" s="57"/>
      <c r="S70" s="57"/>
      <c r="T70" s="57"/>
      <c r="U70" s="57"/>
      <c r="V70" s="57"/>
      <c r="W70" s="57"/>
      <c r="X70" s="57"/>
    </row>
    <row r="71" ht="15.75" customHeight="1">
      <c r="A71" s="68" t="s">
        <v>1742</v>
      </c>
      <c r="B71" s="98" t="s">
        <v>201</v>
      </c>
      <c r="C71" s="98" t="s">
        <v>1782</v>
      </c>
      <c r="D71" s="98" t="s">
        <v>1783</v>
      </c>
      <c r="E71" s="97" t="s">
        <v>1784</v>
      </c>
      <c r="F71" s="90" t="s">
        <v>788</v>
      </c>
      <c r="G71" s="473">
        <v>50.0</v>
      </c>
      <c r="H71" s="75">
        <v>25.0</v>
      </c>
      <c r="I71" s="75" t="s">
        <v>209</v>
      </c>
      <c r="J71" s="57"/>
      <c r="K71" s="57"/>
      <c r="L71" s="57"/>
      <c r="M71" s="57"/>
      <c r="N71" s="57"/>
      <c r="O71" s="57"/>
      <c r="P71" s="57"/>
      <c r="Q71" s="57"/>
      <c r="R71" s="57"/>
      <c r="S71" s="57"/>
      <c r="T71" s="57"/>
      <c r="U71" s="57"/>
      <c r="V71" s="57"/>
      <c r="W71" s="57"/>
      <c r="X71" s="57"/>
    </row>
    <row r="72" ht="15.75" customHeight="1">
      <c r="A72" s="68" t="s">
        <v>1785</v>
      </c>
      <c r="B72" s="98" t="s">
        <v>201</v>
      </c>
      <c r="C72" s="68" t="s">
        <v>1786</v>
      </c>
      <c r="D72" s="68" t="s">
        <v>1787</v>
      </c>
      <c r="E72" s="93" t="s">
        <v>1788</v>
      </c>
      <c r="F72" s="90" t="s">
        <v>788</v>
      </c>
      <c r="G72" s="473">
        <v>50.0</v>
      </c>
      <c r="H72" s="75">
        <v>25.0</v>
      </c>
      <c r="I72" s="75" t="s">
        <v>209</v>
      </c>
      <c r="J72" s="57"/>
      <c r="K72" s="57"/>
      <c r="L72" s="57"/>
      <c r="M72" s="57"/>
      <c r="N72" s="57"/>
      <c r="O72" s="57"/>
      <c r="P72" s="57"/>
      <c r="Q72" s="57"/>
      <c r="R72" s="57"/>
      <c r="S72" s="57"/>
      <c r="T72" s="57"/>
      <c r="U72" s="57"/>
      <c r="V72" s="57"/>
      <c r="W72" s="57"/>
      <c r="X72" s="57"/>
    </row>
    <row r="73" ht="15.75" customHeight="1">
      <c r="A73" s="68" t="s">
        <v>1742</v>
      </c>
      <c r="B73" s="98" t="s">
        <v>201</v>
      </c>
      <c r="C73" s="90" t="s">
        <v>1743</v>
      </c>
      <c r="D73" s="68" t="s">
        <v>1789</v>
      </c>
      <c r="E73" s="371" t="s">
        <v>1790</v>
      </c>
      <c r="F73" s="90" t="s">
        <v>1791</v>
      </c>
      <c r="G73" s="473">
        <v>50.0</v>
      </c>
      <c r="H73" s="75">
        <v>25.0</v>
      </c>
      <c r="I73" s="75" t="s">
        <v>209</v>
      </c>
      <c r="J73" s="57"/>
      <c r="K73" s="57"/>
      <c r="L73" s="57"/>
      <c r="M73" s="57"/>
      <c r="N73" s="57"/>
      <c r="O73" s="57"/>
      <c r="P73" s="57"/>
      <c r="Q73" s="57"/>
      <c r="R73" s="57"/>
      <c r="S73" s="57"/>
      <c r="T73" s="57"/>
      <c r="U73" s="57"/>
      <c r="V73" s="57"/>
      <c r="W73" s="57"/>
      <c r="X73" s="57"/>
    </row>
    <row r="74" ht="15.75" customHeight="1">
      <c r="A74" s="68" t="s">
        <v>1792</v>
      </c>
      <c r="B74" s="98" t="s">
        <v>201</v>
      </c>
      <c r="C74" s="68" t="s">
        <v>1793</v>
      </c>
      <c r="D74" s="68" t="s">
        <v>1794</v>
      </c>
      <c r="E74" s="371" t="s">
        <v>1795</v>
      </c>
      <c r="F74" s="90" t="s">
        <v>1760</v>
      </c>
      <c r="G74" s="473">
        <v>15.0</v>
      </c>
      <c r="H74" s="75">
        <v>5.0</v>
      </c>
      <c r="I74" s="75" t="s">
        <v>209</v>
      </c>
      <c r="J74" s="57"/>
      <c r="K74" s="57"/>
      <c r="L74" s="57"/>
      <c r="M74" s="57"/>
      <c r="N74" s="57"/>
      <c r="O74" s="57"/>
      <c r="P74" s="57"/>
      <c r="Q74" s="57"/>
      <c r="R74" s="57"/>
      <c r="S74" s="57"/>
      <c r="T74" s="57"/>
      <c r="U74" s="57"/>
      <c r="V74" s="57"/>
      <c r="W74" s="57"/>
      <c r="X74" s="57"/>
    </row>
    <row r="75" ht="15.75" customHeight="1">
      <c r="A75" s="68" t="s">
        <v>1742</v>
      </c>
      <c r="B75" s="98" t="s">
        <v>201</v>
      </c>
      <c r="C75" s="90" t="s">
        <v>1743</v>
      </c>
      <c r="D75" s="68" t="s">
        <v>1796</v>
      </c>
      <c r="E75" s="371" t="s">
        <v>1797</v>
      </c>
      <c r="F75" s="90" t="s">
        <v>1760</v>
      </c>
      <c r="G75" s="473">
        <v>15.0</v>
      </c>
      <c r="H75" s="75">
        <v>7.5</v>
      </c>
      <c r="I75" s="75" t="s">
        <v>209</v>
      </c>
      <c r="J75" s="57"/>
      <c r="K75" s="57"/>
      <c r="L75" s="57"/>
      <c r="M75" s="57"/>
      <c r="N75" s="57"/>
      <c r="O75" s="57"/>
      <c r="P75" s="57"/>
      <c r="Q75" s="57"/>
      <c r="R75" s="57"/>
      <c r="S75" s="57"/>
      <c r="T75" s="57"/>
      <c r="U75" s="57"/>
      <c r="V75" s="57"/>
      <c r="W75" s="57"/>
      <c r="X75" s="57"/>
    </row>
    <row r="76" ht="15.75" customHeight="1">
      <c r="A76" s="68" t="s">
        <v>1742</v>
      </c>
      <c r="B76" s="98" t="s">
        <v>201</v>
      </c>
      <c r="C76" s="90" t="s">
        <v>1743</v>
      </c>
      <c r="D76" s="68" t="s">
        <v>1798</v>
      </c>
      <c r="E76" s="371" t="s">
        <v>1799</v>
      </c>
      <c r="F76" s="90" t="s">
        <v>788</v>
      </c>
      <c r="G76" s="473">
        <v>50.0</v>
      </c>
      <c r="H76" s="75">
        <v>25.0</v>
      </c>
      <c r="I76" s="75" t="s">
        <v>209</v>
      </c>
      <c r="J76" s="57"/>
      <c r="K76" s="57"/>
      <c r="L76" s="57"/>
      <c r="M76" s="57"/>
      <c r="N76" s="57"/>
      <c r="O76" s="57"/>
      <c r="P76" s="57"/>
      <c r="Q76" s="57"/>
      <c r="R76" s="57"/>
      <c r="S76" s="57"/>
      <c r="T76" s="57"/>
      <c r="U76" s="57"/>
      <c r="V76" s="57"/>
      <c r="W76" s="57"/>
      <c r="X76" s="57"/>
    </row>
    <row r="77" ht="15.75" customHeight="1">
      <c r="A77" s="68" t="s">
        <v>1742</v>
      </c>
      <c r="B77" s="98" t="s">
        <v>201</v>
      </c>
      <c r="C77" s="98" t="s">
        <v>1782</v>
      </c>
      <c r="D77" s="68" t="s">
        <v>1800</v>
      </c>
      <c r="E77" s="371" t="s">
        <v>1801</v>
      </c>
      <c r="F77" s="90" t="s">
        <v>1573</v>
      </c>
      <c r="G77" s="473">
        <v>50.0</v>
      </c>
      <c r="H77" s="75">
        <v>25.0</v>
      </c>
      <c r="I77" s="75" t="s">
        <v>209</v>
      </c>
      <c r="J77" s="57"/>
      <c r="K77" s="57"/>
      <c r="L77" s="57"/>
      <c r="M77" s="57"/>
      <c r="N77" s="57"/>
      <c r="O77" s="57"/>
      <c r="P77" s="57"/>
      <c r="Q77" s="57"/>
      <c r="R77" s="57"/>
      <c r="S77" s="57"/>
      <c r="T77" s="57"/>
      <c r="U77" s="57"/>
      <c r="V77" s="57"/>
      <c r="W77" s="57"/>
      <c r="X77" s="57"/>
    </row>
    <row r="78" ht="15.75" customHeight="1">
      <c r="A78" s="68" t="s">
        <v>1802</v>
      </c>
      <c r="B78" s="98" t="s">
        <v>38</v>
      </c>
      <c r="C78" s="90" t="s">
        <v>1743</v>
      </c>
      <c r="D78" s="90" t="s">
        <v>1803</v>
      </c>
      <c r="E78" s="93" t="s">
        <v>1804</v>
      </c>
      <c r="F78" s="90" t="s">
        <v>1791</v>
      </c>
      <c r="G78" s="473">
        <v>50.0</v>
      </c>
      <c r="H78" s="75">
        <v>25.0</v>
      </c>
      <c r="I78" s="75" t="s">
        <v>209</v>
      </c>
      <c r="J78" s="57"/>
      <c r="K78" s="57"/>
      <c r="L78" s="57"/>
      <c r="M78" s="57"/>
      <c r="N78" s="57"/>
      <c r="O78" s="57"/>
      <c r="P78" s="57"/>
      <c r="Q78" s="57"/>
      <c r="R78" s="57"/>
      <c r="S78" s="57"/>
      <c r="T78" s="57"/>
      <c r="U78" s="57"/>
      <c r="V78" s="57"/>
      <c r="W78" s="57"/>
      <c r="X78" s="57"/>
    </row>
    <row r="79" ht="15.75" customHeight="1">
      <c r="A79" s="68" t="s">
        <v>1802</v>
      </c>
      <c r="B79" s="98" t="s">
        <v>38</v>
      </c>
      <c r="C79" s="90" t="s">
        <v>1743</v>
      </c>
      <c r="D79" s="90" t="s">
        <v>1805</v>
      </c>
      <c r="E79" s="93" t="s">
        <v>1806</v>
      </c>
      <c r="F79" s="90" t="s">
        <v>1791</v>
      </c>
      <c r="G79" s="473">
        <v>50.0</v>
      </c>
      <c r="H79" s="75">
        <v>25.0</v>
      </c>
      <c r="I79" s="75" t="s">
        <v>209</v>
      </c>
      <c r="J79" s="57"/>
      <c r="K79" s="57"/>
      <c r="L79" s="57"/>
      <c r="M79" s="57"/>
      <c r="N79" s="57"/>
      <c r="O79" s="57"/>
      <c r="P79" s="57"/>
      <c r="Q79" s="57"/>
      <c r="R79" s="57"/>
      <c r="S79" s="57"/>
      <c r="T79" s="57"/>
      <c r="U79" s="57"/>
      <c r="V79" s="57"/>
      <c r="W79" s="57"/>
      <c r="X79" s="57"/>
    </row>
    <row r="80" ht="15.75" customHeight="1">
      <c r="A80" s="68" t="s">
        <v>1777</v>
      </c>
      <c r="B80" s="98" t="s">
        <v>201</v>
      </c>
      <c r="C80" s="98" t="s">
        <v>1766</v>
      </c>
      <c r="D80" s="68" t="s">
        <v>1807</v>
      </c>
      <c r="E80" s="93" t="s">
        <v>1808</v>
      </c>
      <c r="F80" s="90" t="s">
        <v>1791</v>
      </c>
      <c r="G80" s="473">
        <v>50.0</v>
      </c>
      <c r="H80" s="75">
        <v>25.0</v>
      </c>
      <c r="I80" s="75" t="s">
        <v>209</v>
      </c>
      <c r="J80" s="57"/>
      <c r="K80" s="57"/>
      <c r="L80" s="57"/>
      <c r="M80" s="57"/>
      <c r="N80" s="57"/>
      <c r="O80" s="57"/>
      <c r="P80" s="57"/>
      <c r="Q80" s="57"/>
      <c r="R80" s="57"/>
      <c r="S80" s="57"/>
      <c r="T80" s="57"/>
      <c r="U80" s="57"/>
      <c r="V80" s="57"/>
      <c r="W80" s="57"/>
      <c r="X80" s="57"/>
    </row>
    <row r="81" ht="15.75" customHeight="1">
      <c r="A81" s="68" t="s">
        <v>1742</v>
      </c>
      <c r="B81" s="98" t="s">
        <v>201</v>
      </c>
      <c r="C81" s="98" t="s">
        <v>1782</v>
      </c>
      <c r="D81" s="98" t="s">
        <v>1809</v>
      </c>
      <c r="E81" s="93" t="s">
        <v>1810</v>
      </c>
      <c r="F81" s="90" t="s">
        <v>788</v>
      </c>
      <c r="G81" s="473">
        <v>50.0</v>
      </c>
      <c r="H81" s="75">
        <v>25.0</v>
      </c>
      <c r="I81" s="75" t="s">
        <v>209</v>
      </c>
      <c r="J81" s="57"/>
      <c r="K81" s="57"/>
      <c r="L81" s="57"/>
      <c r="M81" s="57"/>
      <c r="N81" s="57"/>
      <c r="O81" s="57"/>
      <c r="P81" s="57"/>
      <c r="Q81" s="57"/>
      <c r="R81" s="57"/>
      <c r="S81" s="57"/>
      <c r="T81" s="57"/>
      <c r="U81" s="57"/>
      <c r="V81" s="57"/>
      <c r="W81" s="57"/>
      <c r="X81" s="57"/>
    </row>
    <row r="82" ht="15.75" customHeight="1">
      <c r="A82" s="68" t="s">
        <v>1742</v>
      </c>
      <c r="B82" s="98" t="s">
        <v>201</v>
      </c>
      <c r="C82" s="98" t="s">
        <v>1782</v>
      </c>
      <c r="D82" s="68" t="s">
        <v>1811</v>
      </c>
      <c r="E82" s="371" t="s">
        <v>1812</v>
      </c>
      <c r="F82" s="90" t="s">
        <v>788</v>
      </c>
      <c r="G82" s="473">
        <v>50.0</v>
      </c>
      <c r="H82" s="75">
        <v>25.0</v>
      </c>
      <c r="I82" s="75" t="s">
        <v>209</v>
      </c>
      <c r="J82" s="57"/>
      <c r="K82" s="57"/>
      <c r="L82" s="57"/>
      <c r="M82" s="57"/>
      <c r="N82" s="57"/>
      <c r="O82" s="57"/>
      <c r="P82" s="57"/>
      <c r="Q82" s="57"/>
      <c r="R82" s="57"/>
      <c r="S82" s="57"/>
      <c r="T82" s="57"/>
      <c r="U82" s="57"/>
      <c r="V82" s="57"/>
      <c r="W82" s="57"/>
      <c r="X82" s="57"/>
    </row>
    <row r="83" ht="15.75" customHeight="1">
      <c r="A83" s="68" t="s">
        <v>1813</v>
      </c>
      <c r="B83" s="98" t="s">
        <v>201</v>
      </c>
      <c r="C83" s="98" t="s">
        <v>1814</v>
      </c>
      <c r="D83" s="98" t="s">
        <v>1815</v>
      </c>
      <c r="E83" s="97" t="s">
        <v>1816</v>
      </c>
      <c r="F83" s="90" t="s">
        <v>1760</v>
      </c>
      <c r="G83" s="473">
        <v>15.0</v>
      </c>
      <c r="H83" s="75">
        <v>7.5</v>
      </c>
      <c r="I83" s="75" t="s">
        <v>209</v>
      </c>
      <c r="J83" s="57"/>
      <c r="K83" s="57"/>
      <c r="L83" s="57"/>
      <c r="M83" s="57"/>
      <c r="N83" s="57"/>
      <c r="O83" s="57"/>
      <c r="P83" s="57"/>
      <c r="Q83" s="57"/>
      <c r="R83" s="57"/>
      <c r="S83" s="57"/>
      <c r="T83" s="57"/>
      <c r="U83" s="57"/>
      <c r="V83" s="57"/>
      <c r="W83" s="57"/>
      <c r="X83" s="57"/>
    </row>
    <row r="84" ht="15.75" customHeight="1">
      <c r="A84" s="68" t="s">
        <v>1817</v>
      </c>
      <c r="B84" s="98" t="s">
        <v>201</v>
      </c>
      <c r="C84" s="98" t="s">
        <v>1818</v>
      </c>
      <c r="D84" s="98" t="s">
        <v>1815</v>
      </c>
      <c r="E84" s="97" t="s">
        <v>1816</v>
      </c>
      <c r="F84" s="90" t="s">
        <v>1760</v>
      </c>
      <c r="G84" s="473">
        <v>15.0</v>
      </c>
      <c r="H84" s="75">
        <v>7.5</v>
      </c>
      <c r="I84" s="75" t="s">
        <v>209</v>
      </c>
      <c r="J84" s="57"/>
      <c r="K84" s="57"/>
      <c r="L84" s="57"/>
      <c r="M84" s="57"/>
      <c r="N84" s="57"/>
      <c r="O84" s="57"/>
      <c r="P84" s="57"/>
      <c r="Q84" s="57"/>
      <c r="R84" s="57"/>
      <c r="S84" s="57"/>
      <c r="T84" s="57"/>
      <c r="U84" s="57"/>
      <c r="V84" s="57"/>
      <c r="W84" s="57"/>
      <c r="X84" s="57"/>
    </row>
    <row r="85" ht="15.75" customHeight="1">
      <c r="A85" s="68" t="s">
        <v>1819</v>
      </c>
      <c r="B85" s="68" t="s">
        <v>201</v>
      </c>
      <c r="C85" s="98" t="s">
        <v>1774</v>
      </c>
      <c r="D85" s="98" t="s">
        <v>1815</v>
      </c>
      <c r="E85" s="97" t="s">
        <v>1816</v>
      </c>
      <c r="F85" s="90" t="s">
        <v>1760</v>
      </c>
      <c r="G85" s="473">
        <v>15.0</v>
      </c>
      <c r="H85" s="75">
        <v>3.0</v>
      </c>
      <c r="I85" s="75" t="s">
        <v>209</v>
      </c>
      <c r="J85" s="57"/>
      <c r="K85" s="57"/>
      <c r="L85" s="57"/>
      <c r="M85" s="57"/>
      <c r="N85" s="57"/>
      <c r="O85" s="57"/>
      <c r="P85" s="57"/>
      <c r="Q85" s="57"/>
      <c r="R85" s="57"/>
      <c r="S85" s="57"/>
      <c r="T85" s="57"/>
      <c r="U85" s="57"/>
      <c r="V85" s="57"/>
      <c r="W85" s="57"/>
      <c r="X85" s="57"/>
    </row>
    <row r="86" ht="15.75" customHeight="1">
      <c r="A86" s="68" t="s">
        <v>1802</v>
      </c>
      <c r="B86" s="98" t="s">
        <v>38</v>
      </c>
      <c r="C86" s="90" t="s">
        <v>1743</v>
      </c>
      <c r="D86" s="90" t="s">
        <v>1820</v>
      </c>
      <c r="E86" s="93" t="s">
        <v>1821</v>
      </c>
      <c r="F86" s="90" t="s">
        <v>788</v>
      </c>
      <c r="G86" s="473">
        <v>50.0</v>
      </c>
      <c r="H86" s="75">
        <v>25.0</v>
      </c>
      <c r="I86" s="75" t="s">
        <v>209</v>
      </c>
      <c r="J86" s="57"/>
      <c r="K86" s="57"/>
      <c r="L86" s="57"/>
      <c r="M86" s="57"/>
      <c r="N86" s="57"/>
      <c r="O86" s="57"/>
      <c r="P86" s="57"/>
      <c r="Q86" s="57"/>
      <c r="R86" s="57"/>
      <c r="S86" s="57"/>
      <c r="T86" s="57"/>
      <c r="U86" s="57"/>
      <c r="V86" s="57"/>
      <c r="W86" s="57"/>
      <c r="X86" s="57"/>
    </row>
    <row r="87" ht="15.75" customHeight="1">
      <c r="A87" s="68" t="s">
        <v>1802</v>
      </c>
      <c r="B87" s="98" t="s">
        <v>38</v>
      </c>
      <c r="C87" s="90" t="s">
        <v>1743</v>
      </c>
      <c r="D87" s="90" t="s">
        <v>1822</v>
      </c>
      <c r="E87" s="93" t="s">
        <v>1823</v>
      </c>
      <c r="F87" s="90" t="s">
        <v>1573</v>
      </c>
      <c r="G87" s="473">
        <v>50.0</v>
      </c>
      <c r="H87" s="75">
        <v>25.0</v>
      </c>
      <c r="I87" s="75" t="s">
        <v>209</v>
      </c>
      <c r="J87" s="57"/>
      <c r="K87" s="57"/>
      <c r="L87" s="57"/>
      <c r="M87" s="57"/>
      <c r="N87" s="57"/>
      <c r="O87" s="57"/>
      <c r="P87" s="57"/>
      <c r="Q87" s="57"/>
      <c r="R87" s="57"/>
      <c r="S87" s="57"/>
      <c r="T87" s="57"/>
      <c r="U87" s="57"/>
      <c r="V87" s="57"/>
      <c r="W87" s="57"/>
      <c r="X87" s="57"/>
    </row>
    <row r="88" ht="15.75" customHeight="1">
      <c r="A88" s="68" t="s">
        <v>1802</v>
      </c>
      <c r="B88" s="98" t="s">
        <v>38</v>
      </c>
      <c r="C88" s="90" t="s">
        <v>1743</v>
      </c>
      <c r="D88" s="90" t="s">
        <v>1824</v>
      </c>
      <c r="E88" s="93" t="s">
        <v>1825</v>
      </c>
      <c r="F88" s="90" t="s">
        <v>1826</v>
      </c>
      <c r="G88" s="473">
        <v>50.0</v>
      </c>
      <c r="H88" s="75">
        <v>25.0</v>
      </c>
      <c r="I88" s="75" t="s">
        <v>209</v>
      </c>
      <c r="J88" s="57"/>
      <c r="K88" s="57"/>
      <c r="L88" s="57"/>
      <c r="M88" s="57"/>
      <c r="N88" s="57"/>
      <c r="O88" s="57"/>
      <c r="P88" s="57"/>
      <c r="Q88" s="57"/>
      <c r="R88" s="57"/>
      <c r="S88" s="57"/>
      <c r="T88" s="57"/>
      <c r="U88" s="57"/>
      <c r="V88" s="57"/>
      <c r="W88" s="57"/>
      <c r="X88" s="57"/>
    </row>
    <row r="89" ht="15.75" customHeight="1">
      <c r="A89" s="68" t="s">
        <v>1802</v>
      </c>
      <c r="B89" s="98" t="s">
        <v>38</v>
      </c>
      <c r="C89" s="90" t="s">
        <v>1743</v>
      </c>
      <c r="D89" s="90" t="s">
        <v>1827</v>
      </c>
      <c r="E89" s="93" t="s">
        <v>1828</v>
      </c>
      <c r="F89" s="90" t="s">
        <v>1573</v>
      </c>
      <c r="G89" s="473">
        <v>50.0</v>
      </c>
      <c r="H89" s="75">
        <v>25.0</v>
      </c>
      <c r="I89" s="75" t="s">
        <v>209</v>
      </c>
      <c r="J89" s="57"/>
      <c r="K89" s="57"/>
      <c r="L89" s="57"/>
      <c r="M89" s="57"/>
      <c r="N89" s="57"/>
      <c r="O89" s="57"/>
      <c r="P89" s="57"/>
      <c r="Q89" s="57"/>
      <c r="R89" s="57"/>
      <c r="S89" s="57"/>
      <c r="T89" s="57"/>
      <c r="U89" s="57"/>
      <c r="V89" s="57"/>
      <c r="W89" s="57"/>
      <c r="X89" s="57"/>
    </row>
    <row r="90" ht="15.75" customHeight="1">
      <c r="A90" s="68" t="s">
        <v>1829</v>
      </c>
      <c r="B90" s="90" t="s">
        <v>1830</v>
      </c>
      <c r="C90" s="93" t="s">
        <v>1770</v>
      </c>
      <c r="D90" s="90" t="s">
        <v>1831</v>
      </c>
      <c r="E90" s="93" t="s">
        <v>1832</v>
      </c>
      <c r="F90" s="90" t="s">
        <v>1791</v>
      </c>
      <c r="G90" s="473">
        <v>50.0</v>
      </c>
      <c r="H90" s="75">
        <v>10.0</v>
      </c>
      <c r="I90" s="75" t="s">
        <v>209</v>
      </c>
      <c r="J90" s="57"/>
      <c r="K90" s="57"/>
      <c r="L90" s="57"/>
      <c r="M90" s="57"/>
      <c r="N90" s="57"/>
      <c r="O90" s="57"/>
      <c r="P90" s="57"/>
      <c r="Q90" s="57"/>
      <c r="R90" s="57"/>
      <c r="S90" s="57"/>
      <c r="T90" s="57"/>
      <c r="U90" s="57"/>
      <c r="V90" s="57"/>
      <c r="W90" s="57"/>
      <c r="X90" s="57"/>
    </row>
    <row r="91" ht="15.75" customHeight="1">
      <c r="A91" s="68" t="s">
        <v>1802</v>
      </c>
      <c r="B91" s="98" t="s">
        <v>38</v>
      </c>
      <c r="C91" s="90" t="s">
        <v>1743</v>
      </c>
      <c r="D91" s="90" t="s">
        <v>1833</v>
      </c>
      <c r="E91" s="93" t="s">
        <v>1834</v>
      </c>
      <c r="F91" s="90" t="s">
        <v>1791</v>
      </c>
      <c r="G91" s="473">
        <v>50.0</v>
      </c>
      <c r="H91" s="75">
        <v>25.0</v>
      </c>
      <c r="I91" s="75" t="s">
        <v>209</v>
      </c>
      <c r="J91" s="57"/>
      <c r="K91" s="57"/>
      <c r="L91" s="57"/>
      <c r="M91" s="57"/>
      <c r="N91" s="57"/>
      <c r="O91" s="57"/>
      <c r="P91" s="57"/>
      <c r="Q91" s="57"/>
      <c r="R91" s="57"/>
      <c r="S91" s="57"/>
      <c r="T91" s="57"/>
      <c r="U91" s="57"/>
      <c r="V91" s="57"/>
      <c r="W91" s="57"/>
      <c r="X91" s="57"/>
    </row>
    <row r="92" ht="15.75" customHeight="1">
      <c r="A92" s="68" t="s">
        <v>209</v>
      </c>
      <c r="B92" s="90" t="s">
        <v>1835</v>
      </c>
      <c r="C92" s="90" t="s">
        <v>1836</v>
      </c>
      <c r="D92" s="90" t="s">
        <v>1837</v>
      </c>
      <c r="E92" s="93" t="s">
        <v>1838</v>
      </c>
      <c r="F92" s="90" t="s">
        <v>788</v>
      </c>
      <c r="G92" s="473">
        <v>50.0</v>
      </c>
      <c r="H92" s="75">
        <v>50.0</v>
      </c>
      <c r="I92" s="75" t="s">
        <v>209</v>
      </c>
      <c r="J92" s="57"/>
      <c r="K92" s="57"/>
      <c r="L92" s="57"/>
      <c r="M92" s="57"/>
      <c r="N92" s="57"/>
      <c r="O92" s="57"/>
      <c r="P92" s="57"/>
      <c r="Q92" s="57"/>
      <c r="R92" s="57"/>
      <c r="S92" s="57"/>
      <c r="T92" s="57"/>
      <c r="U92" s="57"/>
      <c r="V92" s="57"/>
      <c r="W92" s="57"/>
      <c r="X92" s="57"/>
    </row>
    <row r="93" ht="15.75" customHeight="1">
      <c r="A93" s="68" t="s">
        <v>1839</v>
      </c>
      <c r="B93" s="90" t="s">
        <v>38</v>
      </c>
      <c r="C93" s="90" t="s">
        <v>224</v>
      </c>
      <c r="D93" s="90" t="s">
        <v>1840</v>
      </c>
      <c r="E93" s="93" t="s">
        <v>1841</v>
      </c>
      <c r="F93" s="90" t="s">
        <v>1791</v>
      </c>
      <c r="G93" s="473">
        <v>50.0</v>
      </c>
      <c r="H93" s="75">
        <v>5.5</v>
      </c>
      <c r="I93" s="75" t="s">
        <v>209</v>
      </c>
      <c r="J93" s="57"/>
      <c r="K93" s="57"/>
      <c r="L93" s="57"/>
      <c r="M93" s="57"/>
      <c r="N93" s="57"/>
      <c r="O93" s="57"/>
      <c r="P93" s="57"/>
      <c r="Q93" s="57"/>
      <c r="R93" s="57"/>
      <c r="S93" s="57"/>
      <c r="T93" s="57"/>
      <c r="U93" s="57"/>
      <c r="V93" s="57"/>
      <c r="W93" s="57"/>
      <c r="X93" s="57"/>
    </row>
    <row r="94" ht="15.75" customHeight="1">
      <c r="A94" s="68" t="s">
        <v>1842</v>
      </c>
      <c r="B94" s="90" t="s">
        <v>38</v>
      </c>
      <c r="C94" s="90" t="s">
        <v>1843</v>
      </c>
      <c r="D94" s="90" t="s">
        <v>1844</v>
      </c>
      <c r="E94" s="93" t="s">
        <v>1845</v>
      </c>
      <c r="F94" s="90" t="s">
        <v>1791</v>
      </c>
      <c r="G94" s="473">
        <v>50.0</v>
      </c>
      <c r="H94" s="75">
        <v>5.0</v>
      </c>
      <c r="I94" s="75" t="s">
        <v>209</v>
      </c>
      <c r="J94" s="57"/>
      <c r="K94" s="57"/>
      <c r="L94" s="57"/>
      <c r="M94" s="57"/>
      <c r="N94" s="57"/>
      <c r="O94" s="57"/>
      <c r="P94" s="57"/>
      <c r="Q94" s="57"/>
      <c r="R94" s="57"/>
      <c r="S94" s="57"/>
      <c r="T94" s="57"/>
      <c r="U94" s="57"/>
      <c r="V94" s="57"/>
      <c r="W94" s="57"/>
      <c r="X94" s="57"/>
    </row>
    <row r="95" ht="15.75" customHeight="1">
      <c r="A95" s="68" t="s">
        <v>1846</v>
      </c>
      <c r="B95" s="90" t="s">
        <v>201</v>
      </c>
      <c r="C95" s="90" t="s">
        <v>1847</v>
      </c>
      <c r="D95" s="90" t="s">
        <v>1848</v>
      </c>
      <c r="E95" s="93" t="s">
        <v>1849</v>
      </c>
      <c r="F95" s="90" t="s">
        <v>1760</v>
      </c>
      <c r="G95" s="473">
        <v>15.0</v>
      </c>
      <c r="H95" s="75">
        <v>15.0</v>
      </c>
      <c r="I95" s="75" t="s">
        <v>209</v>
      </c>
      <c r="J95" s="57"/>
      <c r="K95" s="57"/>
      <c r="L95" s="57"/>
      <c r="M95" s="57"/>
      <c r="N95" s="57"/>
      <c r="O95" s="57"/>
      <c r="P95" s="57"/>
      <c r="Q95" s="57"/>
      <c r="R95" s="57"/>
      <c r="S95" s="57"/>
      <c r="T95" s="57"/>
      <c r="U95" s="57"/>
      <c r="V95" s="57"/>
      <c r="W95" s="57"/>
      <c r="X95" s="57"/>
    </row>
    <row r="96" ht="15.75" customHeight="1">
      <c r="A96" s="68" t="s">
        <v>1846</v>
      </c>
      <c r="B96" s="90" t="s">
        <v>201</v>
      </c>
      <c r="C96" s="90" t="s">
        <v>1850</v>
      </c>
      <c r="D96" s="90" t="s">
        <v>1848</v>
      </c>
      <c r="E96" s="93" t="s">
        <v>1849</v>
      </c>
      <c r="F96" s="90" t="s">
        <v>1760</v>
      </c>
      <c r="G96" s="473">
        <v>15.0</v>
      </c>
      <c r="H96" s="75">
        <v>15.0</v>
      </c>
      <c r="I96" s="75" t="s">
        <v>209</v>
      </c>
      <c r="J96" s="57"/>
      <c r="K96" s="57"/>
      <c r="L96" s="57"/>
      <c r="M96" s="57"/>
      <c r="N96" s="57"/>
      <c r="O96" s="57"/>
      <c r="P96" s="57"/>
      <c r="Q96" s="57"/>
      <c r="R96" s="57"/>
      <c r="S96" s="57"/>
      <c r="T96" s="57"/>
      <c r="U96" s="57"/>
      <c r="V96" s="57"/>
      <c r="W96" s="57"/>
      <c r="X96" s="57"/>
    </row>
    <row r="97" ht="15.75" customHeight="1">
      <c r="A97" s="68" t="s">
        <v>253</v>
      </c>
      <c r="B97" s="90" t="s">
        <v>1851</v>
      </c>
      <c r="C97" s="90" t="s">
        <v>1852</v>
      </c>
      <c r="D97" s="90" t="s">
        <v>1848</v>
      </c>
      <c r="E97" s="93" t="s">
        <v>1849</v>
      </c>
      <c r="F97" s="90" t="s">
        <v>1760</v>
      </c>
      <c r="G97" s="473">
        <v>15.0</v>
      </c>
      <c r="H97" s="75">
        <v>15.0</v>
      </c>
      <c r="I97" s="75" t="s">
        <v>209</v>
      </c>
      <c r="J97" s="57"/>
      <c r="K97" s="57"/>
      <c r="L97" s="57"/>
      <c r="M97" s="57"/>
      <c r="N97" s="57"/>
      <c r="O97" s="57"/>
      <c r="P97" s="57"/>
      <c r="Q97" s="57"/>
      <c r="R97" s="57"/>
      <c r="S97" s="57"/>
      <c r="T97" s="57"/>
      <c r="U97" s="57"/>
      <c r="V97" s="57"/>
      <c r="W97" s="57"/>
      <c r="X97" s="57"/>
    </row>
    <row r="98" ht="15.75" customHeight="1">
      <c r="A98" s="68" t="s">
        <v>1846</v>
      </c>
      <c r="B98" s="90" t="s">
        <v>201</v>
      </c>
      <c r="C98" s="90" t="s">
        <v>1853</v>
      </c>
      <c r="D98" s="90" t="s">
        <v>1848</v>
      </c>
      <c r="E98" s="93" t="s">
        <v>1849</v>
      </c>
      <c r="F98" s="90" t="s">
        <v>1760</v>
      </c>
      <c r="G98" s="473">
        <v>15.0</v>
      </c>
      <c r="H98" s="75">
        <v>15.0</v>
      </c>
      <c r="I98" s="75" t="s">
        <v>209</v>
      </c>
      <c r="J98" s="57"/>
      <c r="K98" s="57"/>
      <c r="L98" s="57"/>
      <c r="M98" s="57"/>
      <c r="N98" s="57"/>
      <c r="O98" s="57"/>
      <c r="P98" s="57"/>
      <c r="Q98" s="57"/>
      <c r="R98" s="57"/>
      <c r="S98" s="57"/>
      <c r="T98" s="57"/>
      <c r="U98" s="57"/>
      <c r="V98" s="57"/>
      <c r="W98" s="57"/>
      <c r="X98" s="57"/>
    </row>
    <row r="99" ht="15.75" customHeight="1">
      <c r="A99" s="68" t="s">
        <v>1854</v>
      </c>
      <c r="B99" s="90" t="s">
        <v>38</v>
      </c>
      <c r="C99" s="90" t="s">
        <v>1855</v>
      </c>
      <c r="D99" s="90" t="s">
        <v>1848</v>
      </c>
      <c r="E99" s="93" t="s">
        <v>1849</v>
      </c>
      <c r="F99" s="90" t="s">
        <v>1760</v>
      </c>
      <c r="G99" s="473">
        <v>15.0</v>
      </c>
      <c r="H99" s="75">
        <v>3.0</v>
      </c>
      <c r="I99" s="75" t="s">
        <v>209</v>
      </c>
      <c r="J99" s="57"/>
      <c r="K99" s="57"/>
      <c r="L99" s="57"/>
      <c r="M99" s="57"/>
      <c r="N99" s="57"/>
      <c r="O99" s="57"/>
      <c r="P99" s="57"/>
      <c r="Q99" s="57"/>
      <c r="R99" s="57"/>
      <c r="S99" s="57"/>
      <c r="T99" s="57"/>
      <c r="U99" s="57"/>
      <c r="V99" s="57"/>
      <c r="W99" s="57"/>
      <c r="X99" s="57"/>
    </row>
    <row r="100" ht="15.75" customHeight="1">
      <c r="A100" s="68" t="s">
        <v>1846</v>
      </c>
      <c r="B100" s="90" t="s">
        <v>201</v>
      </c>
      <c r="C100" s="90" t="s">
        <v>1856</v>
      </c>
      <c r="D100" s="90" t="s">
        <v>1857</v>
      </c>
      <c r="E100" s="93" t="s">
        <v>1858</v>
      </c>
      <c r="F100" s="90" t="s">
        <v>1760</v>
      </c>
      <c r="G100" s="473">
        <v>15.0</v>
      </c>
      <c r="H100" s="75">
        <v>15.0</v>
      </c>
      <c r="I100" s="75" t="s">
        <v>209</v>
      </c>
      <c r="J100" s="57"/>
      <c r="K100" s="57"/>
      <c r="L100" s="57"/>
      <c r="M100" s="57"/>
      <c r="N100" s="57"/>
      <c r="O100" s="57"/>
      <c r="P100" s="57"/>
      <c r="Q100" s="57"/>
      <c r="R100" s="57"/>
      <c r="S100" s="57"/>
      <c r="T100" s="57"/>
      <c r="U100" s="57"/>
      <c r="V100" s="57"/>
      <c r="W100" s="57"/>
      <c r="X100" s="57"/>
    </row>
    <row r="101" ht="15.75" customHeight="1">
      <c r="A101" s="68" t="s">
        <v>1846</v>
      </c>
      <c r="B101" s="90" t="s">
        <v>201</v>
      </c>
      <c r="C101" s="90" t="s">
        <v>1859</v>
      </c>
      <c r="D101" s="90" t="s">
        <v>1857</v>
      </c>
      <c r="E101" s="93" t="s">
        <v>1858</v>
      </c>
      <c r="F101" s="90" t="s">
        <v>1760</v>
      </c>
      <c r="G101" s="473">
        <v>15.0</v>
      </c>
      <c r="H101" s="75">
        <v>15.0</v>
      </c>
      <c r="I101" s="75" t="s">
        <v>209</v>
      </c>
      <c r="J101" s="57"/>
      <c r="K101" s="57"/>
      <c r="L101" s="57"/>
      <c r="M101" s="57"/>
      <c r="N101" s="57"/>
      <c r="O101" s="57"/>
      <c r="P101" s="57"/>
      <c r="Q101" s="57"/>
      <c r="R101" s="57"/>
      <c r="S101" s="57"/>
      <c r="T101" s="57"/>
      <c r="U101" s="57"/>
      <c r="V101" s="57"/>
      <c r="W101" s="57"/>
      <c r="X101" s="57"/>
    </row>
    <row r="102" ht="15.75" customHeight="1">
      <c r="A102" s="68" t="s">
        <v>1846</v>
      </c>
      <c r="B102" s="90" t="s">
        <v>201</v>
      </c>
      <c r="C102" s="90" t="s">
        <v>1860</v>
      </c>
      <c r="D102" s="90" t="s">
        <v>1857</v>
      </c>
      <c r="E102" s="93" t="s">
        <v>1858</v>
      </c>
      <c r="F102" s="90" t="s">
        <v>1760</v>
      </c>
      <c r="G102" s="473">
        <v>15.0</v>
      </c>
      <c r="H102" s="75">
        <v>15.0</v>
      </c>
      <c r="I102" s="75" t="s">
        <v>209</v>
      </c>
      <c r="J102" s="57"/>
      <c r="K102" s="57"/>
      <c r="L102" s="57"/>
      <c r="M102" s="57"/>
      <c r="N102" s="57"/>
      <c r="O102" s="57"/>
      <c r="P102" s="57"/>
      <c r="Q102" s="57"/>
      <c r="R102" s="57"/>
      <c r="S102" s="57"/>
      <c r="T102" s="57"/>
      <c r="U102" s="57"/>
      <c r="V102" s="57"/>
      <c r="W102" s="57"/>
      <c r="X102" s="57"/>
    </row>
    <row r="103" ht="15.75" customHeight="1">
      <c r="A103" s="68" t="s">
        <v>1846</v>
      </c>
      <c r="B103" s="90" t="s">
        <v>201</v>
      </c>
      <c r="C103" s="90" t="s">
        <v>1861</v>
      </c>
      <c r="D103" s="90" t="s">
        <v>1862</v>
      </c>
      <c r="E103" s="93" t="s">
        <v>1858</v>
      </c>
      <c r="F103" s="90" t="s">
        <v>1760</v>
      </c>
      <c r="G103" s="473">
        <v>15.0</v>
      </c>
      <c r="H103" s="75">
        <v>15.0</v>
      </c>
      <c r="I103" s="75" t="s">
        <v>209</v>
      </c>
      <c r="J103" s="57"/>
      <c r="K103" s="57"/>
      <c r="L103" s="57"/>
      <c r="M103" s="57"/>
      <c r="N103" s="57"/>
      <c r="O103" s="57"/>
      <c r="P103" s="57"/>
      <c r="Q103" s="57"/>
      <c r="R103" s="57"/>
      <c r="S103" s="57"/>
      <c r="T103" s="57"/>
      <c r="U103" s="57"/>
      <c r="V103" s="57"/>
      <c r="W103" s="57"/>
      <c r="X103" s="57"/>
    </row>
    <row r="104" ht="15.75" customHeight="1">
      <c r="A104" s="68" t="s">
        <v>1846</v>
      </c>
      <c r="B104" s="90" t="s">
        <v>201</v>
      </c>
      <c r="C104" s="90" t="s">
        <v>1859</v>
      </c>
      <c r="D104" s="90" t="s">
        <v>1862</v>
      </c>
      <c r="E104" s="93" t="s">
        <v>1858</v>
      </c>
      <c r="F104" s="90" t="s">
        <v>1760</v>
      </c>
      <c r="G104" s="473">
        <v>15.0</v>
      </c>
      <c r="H104" s="75">
        <v>15.0</v>
      </c>
      <c r="I104" s="75" t="s">
        <v>209</v>
      </c>
      <c r="J104" s="57"/>
      <c r="K104" s="57"/>
      <c r="L104" s="57"/>
      <c r="M104" s="57"/>
      <c r="N104" s="57"/>
      <c r="O104" s="57"/>
      <c r="P104" s="57"/>
      <c r="Q104" s="57"/>
      <c r="R104" s="57"/>
      <c r="S104" s="57"/>
      <c r="T104" s="57"/>
      <c r="U104" s="57"/>
      <c r="V104" s="57"/>
      <c r="W104" s="57"/>
      <c r="X104" s="57"/>
    </row>
    <row r="105" ht="15.75" customHeight="1">
      <c r="A105" s="68" t="s">
        <v>1846</v>
      </c>
      <c r="B105" s="90" t="s">
        <v>201</v>
      </c>
      <c r="C105" s="90" t="s">
        <v>1860</v>
      </c>
      <c r="D105" s="90" t="s">
        <v>1862</v>
      </c>
      <c r="E105" s="93" t="s">
        <v>1863</v>
      </c>
      <c r="F105" s="90" t="s">
        <v>1760</v>
      </c>
      <c r="G105" s="473">
        <v>15.0</v>
      </c>
      <c r="H105" s="75">
        <v>15.0</v>
      </c>
      <c r="I105" s="75" t="s">
        <v>209</v>
      </c>
      <c r="J105" s="57"/>
      <c r="K105" s="57"/>
      <c r="L105" s="57"/>
      <c r="M105" s="57"/>
      <c r="N105" s="57"/>
      <c r="O105" s="57"/>
      <c r="P105" s="57"/>
      <c r="Q105" s="57"/>
      <c r="R105" s="57"/>
      <c r="S105" s="57"/>
      <c r="T105" s="57"/>
      <c r="U105" s="57"/>
      <c r="V105" s="57"/>
      <c r="W105" s="57"/>
      <c r="X105" s="57"/>
    </row>
    <row r="106" ht="15.75" customHeight="1">
      <c r="A106" s="68" t="s">
        <v>1802</v>
      </c>
      <c r="B106" s="90" t="s">
        <v>38</v>
      </c>
      <c r="C106" s="90" t="s">
        <v>1743</v>
      </c>
      <c r="D106" s="90" t="s">
        <v>1864</v>
      </c>
      <c r="E106" s="93" t="s">
        <v>1865</v>
      </c>
      <c r="F106" s="90" t="s">
        <v>1791</v>
      </c>
      <c r="G106" s="473">
        <v>50.0</v>
      </c>
      <c r="H106" s="75">
        <v>25.0</v>
      </c>
      <c r="I106" s="75" t="s">
        <v>209</v>
      </c>
      <c r="J106" s="57"/>
      <c r="K106" s="57"/>
      <c r="L106" s="57"/>
      <c r="M106" s="57"/>
      <c r="N106" s="57"/>
      <c r="O106" s="57"/>
      <c r="P106" s="57"/>
      <c r="Q106" s="57"/>
      <c r="R106" s="57"/>
      <c r="S106" s="57"/>
      <c r="T106" s="57"/>
      <c r="U106" s="57"/>
      <c r="V106" s="57"/>
      <c r="W106" s="57"/>
      <c r="X106" s="57"/>
    </row>
    <row r="107" ht="15.75" customHeight="1">
      <c r="A107" s="68" t="s">
        <v>1802</v>
      </c>
      <c r="B107" s="90" t="s">
        <v>38</v>
      </c>
      <c r="C107" s="90" t="s">
        <v>1743</v>
      </c>
      <c r="D107" s="90" t="s">
        <v>1866</v>
      </c>
      <c r="E107" s="93" t="s">
        <v>1867</v>
      </c>
      <c r="F107" s="90" t="s">
        <v>1760</v>
      </c>
      <c r="G107" s="473">
        <v>15.0</v>
      </c>
      <c r="H107" s="237">
        <v>7.5</v>
      </c>
      <c r="I107" s="75" t="s">
        <v>209</v>
      </c>
      <c r="J107" s="57"/>
      <c r="K107" s="57"/>
      <c r="L107" s="57"/>
      <c r="M107" s="57"/>
      <c r="N107" s="57"/>
      <c r="O107" s="57"/>
      <c r="P107" s="57"/>
      <c r="Q107" s="57"/>
      <c r="R107" s="57"/>
      <c r="S107" s="57"/>
      <c r="T107" s="57"/>
      <c r="U107" s="57"/>
      <c r="V107" s="57"/>
      <c r="W107" s="57"/>
      <c r="X107" s="57"/>
    </row>
    <row r="108" ht="15.75" customHeight="1">
      <c r="A108" s="68" t="s">
        <v>1868</v>
      </c>
      <c r="B108" s="90" t="s">
        <v>201</v>
      </c>
      <c r="C108" s="90" t="s">
        <v>1766</v>
      </c>
      <c r="D108" s="90" t="s">
        <v>1869</v>
      </c>
      <c r="E108" s="93" t="s">
        <v>1870</v>
      </c>
      <c r="F108" s="90" t="s">
        <v>788</v>
      </c>
      <c r="G108" s="473">
        <v>50.0</v>
      </c>
      <c r="H108" s="75">
        <v>25.0</v>
      </c>
      <c r="I108" s="75" t="s">
        <v>209</v>
      </c>
      <c r="J108" s="57"/>
      <c r="K108" s="57"/>
      <c r="L108" s="57"/>
      <c r="M108" s="57"/>
      <c r="N108" s="57"/>
      <c r="O108" s="57"/>
      <c r="P108" s="57"/>
      <c r="Q108" s="57"/>
      <c r="R108" s="57"/>
      <c r="S108" s="57"/>
      <c r="T108" s="57"/>
      <c r="U108" s="57"/>
      <c r="V108" s="57"/>
      <c r="W108" s="57"/>
      <c r="X108" s="57"/>
    </row>
    <row r="109" ht="15.75" customHeight="1">
      <c r="A109" s="68" t="s">
        <v>1802</v>
      </c>
      <c r="B109" s="90" t="s">
        <v>38</v>
      </c>
      <c r="C109" s="90" t="s">
        <v>1743</v>
      </c>
      <c r="D109" s="90" t="s">
        <v>1871</v>
      </c>
      <c r="E109" s="93" t="s">
        <v>1872</v>
      </c>
      <c r="F109" s="90" t="s">
        <v>1791</v>
      </c>
      <c r="G109" s="473">
        <v>50.0</v>
      </c>
      <c r="H109" s="75">
        <v>25.0</v>
      </c>
      <c r="I109" s="75" t="s">
        <v>209</v>
      </c>
      <c r="J109" s="57"/>
      <c r="K109" s="57"/>
      <c r="L109" s="57"/>
      <c r="M109" s="57"/>
      <c r="N109" s="57"/>
      <c r="O109" s="57"/>
      <c r="P109" s="57"/>
      <c r="Q109" s="57"/>
      <c r="R109" s="57"/>
      <c r="S109" s="57"/>
      <c r="T109" s="57"/>
      <c r="U109" s="57"/>
      <c r="V109" s="57"/>
      <c r="W109" s="57"/>
      <c r="X109" s="57"/>
    </row>
    <row r="110" ht="15.75" customHeight="1">
      <c r="A110" s="68" t="s">
        <v>1802</v>
      </c>
      <c r="B110" s="90" t="s">
        <v>38</v>
      </c>
      <c r="C110" s="90" t="s">
        <v>1743</v>
      </c>
      <c r="D110" s="90" t="s">
        <v>1873</v>
      </c>
      <c r="E110" s="93" t="s">
        <v>1874</v>
      </c>
      <c r="F110" s="90" t="s">
        <v>1760</v>
      </c>
      <c r="G110" s="473">
        <v>15.0</v>
      </c>
      <c r="H110" s="237">
        <v>17.5</v>
      </c>
      <c r="I110" s="75" t="s">
        <v>209</v>
      </c>
      <c r="J110" s="57"/>
      <c r="K110" s="57"/>
      <c r="L110" s="57"/>
      <c r="M110" s="57"/>
      <c r="N110" s="57"/>
      <c r="O110" s="57"/>
      <c r="P110" s="57"/>
      <c r="Q110" s="57"/>
      <c r="R110" s="57"/>
      <c r="S110" s="57"/>
      <c r="T110" s="57"/>
      <c r="U110" s="57"/>
      <c r="V110" s="57"/>
      <c r="W110" s="57"/>
      <c r="X110" s="57"/>
    </row>
    <row r="111" ht="15.75" customHeight="1">
      <c r="A111" s="68" t="s">
        <v>1802</v>
      </c>
      <c r="B111" s="90" t="s">
        <v>201</v>
      </c>
      <c r="C111" s="90" t="s">
        <v>1875</v>
      </c>
      <c r="D111" s="90" t="s">
        <v>1876</v>
      </c>
      <c r="E111" s="93" t="s">
        <v>1877</v>
      </c>
      <c r="F111" s="90" t="s">
        <v>1573</v>
      </c>
      <c r="G111" s="473">
        <v>50.0</v>
      </c>
      <c r="H111" s="75">
        <v>25.0</v>
      </c>
      <c r="I111" s="75" t="s">
        <v>209</v>
      </c>
      <c r="J111" s="57"/>
      <c r="K111" s="57"/>
      <c r="L111" s="57"/>
      <c r="M111" s="57"/>
      <c r="N111" s="57"/>
      <c r="O111" s="57"/>
      <c r="P111" s="57"/>
      <c r="Q111" s="57"/>
      <c r="R111" s="57"/>
      <c r="S111" s="57"/>
      <c r="T111" s="57"/>
      <c r="U111" s="57"/>
      <c r="V111" s="57"/>
      <c r="W111" s="57"/>
      <c r="X111" s="57"/>
    </row>
    <row r="112" ht="15.75" customHeight="1">
      <c r="A112" s="68" t="s">
        <v>1878</v>
      </c>
      <c r="B112" s="90" t="s">
        <v>201</v>
      </c>
      <c r="C112" s="90" t="s">
        <v>1879</v>
      </c>
      <c r="D112" s="90" t="s">
        <v>1880</v>
      </c>
      <c r="E112" s="93"/>
      <c r="F112" s="90" t="s">
        <v>1760</v>
      </c>
      <c r="G112" s="473">
        <v>15.0</v>
      </c>
      <c r="H112" s="75">
        <v>15.0</v>
      </c>
      <c r="I112" s="75" t="s">
        <v>209</v>
      </c>
      <c r="J112" s="57"/>
      <c r="K112" s="57"/>
      <c r="L112" s="57"/>
      <c r="M112" s="57"/>
      <c r="N112" s="57"/>
      <c r="O112" s="57"/>
      <c r="P112" s="57"/>
      <c r="Q112" s="57"/>
      <c r="R112" s="57"/>
      <c r="S112" s="57"/>
      <c r="T112" s="57"/>
      <c r="U112" s="57"/>
      <c r="V112" s="57"/>
      <c r="W112" s="57"/>
      <c r="X112" s="57"/>
    </row>
    <row r="113" ht="15.75" customHeight="1">
      <c r="A113" s="68" t="s">
        <v>1878</v>
      </c>
      <c r="B113" s="90" t="s">
        <v>201</v>
      </c>
      <c r="C113" s="90" t="s">
        <v>1879</v>
      </c>
      <c r="D113" s="90" t="s">
        <v>1881</v>
      </c>
      <c r="E113" s="93" t="s">
        <v>1882</v>
      </c>
      <c r="F113" s="90" t="s">
        <v>1760</v>
      </c>
      <c r="G113" s="473">
        <v>15.0</v>
      </c>
      <c r="H113" s="75">
        <v>15.0</v>
      </c>
      <c r="I113" s="75" t="s">
        <v>209</v>
      </c>
      <c r="J113" s="57"/>
      <c r="K113" s="57"/>
      <c r="L113" s="57"/>
      <c r="M113" s="57"/>
      <c r="N113" s="57"/>
      <c r="O113" s="57"/>
      <c r="P113" s="57"/>
      <c r="Q113" s="57"/>
      <c r="R113" s="57"/>
      <c r="S113" s="57"/>
      <c r="T113" s="57"/>
      <c r="U113" s="57"/>
      <c r="V113" s="57"/>
      <c r="W113" s="57"/>
      <c r="X113" s="57"/>
    </row>
    <row r="114" ht="15.75" customHeight="1">
      <c r="A114" s="68" t="s">
        <v>1878</v>
      </c>
      <c r="B114" s="90" t="s">
        <v>201</v>
      </c>
      <c r="C114" s="90" t="s">
        <v>1879</v>
      </c>
      <c r="D114" s="90" t="s">
        <v>1883</v>
      </c>
      <c r="E114" s="93" t="s">
        <v>1884</v>
      </c>
      <c r="F114" s="90" t="s">
        <v>1760</v>
      </c>
      <c r="G114" s="473">
        <v>15.0</v>
      </c>
      <c r="H114" s="75">
        <v>15.0</v>
      </c>
      <c r="I114" s="75" t="s">
        <v>209</v>
      </c>
      <c r="J114" s="57"/>
      <c r="K114" s="57"/>
      <c r="L114" s="57"/>
      <c r="M114" s="57"/>
      <c r="N114" s="57"/>
      <c r="O114" s="57"/>
      <c r="P114" s="57"/>
      <c r="Q114" s="57"/>
      <c r="R114" s="57"/>
      <c r="S114" s="57"/>
      <c r="T114" s="57"/>
      <c r="U114" s="57"/>
      <c r="V114" s="57"/>
      <c r="W114" s="57"/>
      <c r="X114" s="57"/>
    </row>
    <row r="115" ht="15.75" customHeight="1">
      <c r="A115" s="68" t="s">
        <v>1802</v>
      </c>
      <c r="B115" s="90" t="s">
        <v>38</v>
      </c>
      <c r="C115" s="90" t="s">
        <v>1743</v>
      </c>
      <c r="D115" s="90" t="s">
        <v>1871</v>
      </c>
      <c r="E115" s="93" t="s">
        <v>1885</v>
      </c>
      <c r="F115" s="90" t="s">
        <v>1791</v>
      </c>
      <c r="G115" s="473">
        <v>50.0</v>
      </c>
      <c r="H115" s="75">
        <v>25.0</v>
      </c>
      <c r="I115" s="75" t="s">
        <v>209</v>
      </c>
      <c r="J115" s="57"/>
      <c r="K115" s="57"/>
      <c r="L115" s="57"/>
      <c r="M115" s="57"/>
      <c r="N115" s="57"/>
      <c r="O115" s="57"/>
      <c r="P115" s="57"/>
      <c r="Q115" s="57"/>
      <c r="R115" s="57"/>
      <c r="S115" s="57"/>
      <c r="T115" s="57"/>
      <c r="U115" s="57"/>
      <c r="V115" s="57"/>
      <c r="W115" s="57"/>
      <c r="X115" s="57"/>
    </row>
    <row r="116" ht="15.75" customHeight="1">
      <c r="A116" s="68" t="s">
        <v>1878</v>
      </c>
      <c r="B116" s="90" t="s">
        <v>201</v>
      </c>
      <c r="C116" s="90" t="s">
        <v>1879</v>
      </c>
      <c r="D116" s="90" t="s">
        <v>1886</v>
      </c>
      <c r="E116" s="93" t="s">
        <v>1887</v>
      </c>
      <c r="F116" s="90" t="s">
        <v>1760</v>
      </c>
      <c r="G116" s="473">
        <v>15.0</v>
      </c>
      <c r="H116" s="75">
        <v>15.0</v>
      </c>
      <c r="I116" s="75" t="s">
        <v>209</v>
      </c>
      <c r="J116" s="57"/>
      <c r="K116" s="57"/>
      <c r="L116" s="57"/>
      <c r="M116" s="57"/>
      <c r="N116" s="57"/>
      <c r="O116" s="57"/>
      <c r="P116" s="57"/>
      <c r="Q116" s="57"/>
      <c r="R116" s="57"/>
      <c r="S116" s="57"/>
      <c r="T116" s="57"/>
      <c r="U116" s="57"/>
      <c r="V116" s="57"/>
      <c r="W116" s="57"/>
      <c r="X116" s="57"/>
    </row>
    <row r="117" ht="15.75" customHeight="1">
      <c r="A117" s="68" t="s">
        <v>1888</v>
      </c>
      <c r="B117" s="90" t="s">
        <v>38</v>
      </c>
      <c r="C117" s="90" t="s">
        <v>1889</v>
      </c>
      <c r="D117" s="90" t="s">
        <v>1890</v>
      </c>
      <c r="E117" s="93" t="s">
        <v>1891</v>
      </c>
      <c r="F117" s="90" t="s">
        <v>788</v>
      </c>
      <c r="G117" s="473">
        <v>50.0</v>
      </c>
      <c r="H117" s="75">
        <v>25.0</v>
      </c>
      <c r="I117" s="75" t="s">
        <v>209</v>
      </c>
      <c r="J117" s="57"/>
      <c r="K117" s="57"/>
      <c r="L117" s="57"/>
      <c r="M117" s="57"/>
      <c r="N117" s="57"/>
      <c r="O117" s="57"/>
      <c r="P117" s="57"/>
      <c r="Q117" s="57"/>
      <c r="R117" s="57"/>
      <c r="S117" s="57"/>
      <c r="T117" s="57"/>
      <c r="U117" s="57"/>
      <c r="V117" s="57"/>
      <c r="W117" s="57"/>
      <c r="X117" s="57"/>
    </row>
    <row r="118" ht="15.75" customHeight="1">
      <c r="A118" s="68" t="s">
        <v>1892</v>
      </c>
      <c r="B118" s="90" t="s">
        <v>201</v>
      </c>
      <c r="C118" s="90" t="s">
        <v>1893</v>
      </c>
      <c r="D118" s="90" t="s">
        <v>1894</v>
      </c>
      <c r="E118" s="93" t="s">
        <v>1895</v>
      </c>
      <c r="F118" s="90" t="s">
        <v>788</v>
      </c>
      <c r="G118" s="473">
        <v>50.0</v>
      </c>
      <c r="H118" s="75">
        <v>16.67</v>
      </c>
      <c r="I118" s="75" t="s">
        <v>209</v>
      </c>
      <c r="J118" s="57"/>
      <c r="K118" s="57"/>
      <c r="L118" s="57"/>
      <c r="M118" s="57"/>
      <c r="N118" s="57"/>
      <c r="O118" s="57"/>
      <c r="P118" s="57"/>
      <c r="Q118" s="57"/>
      <c r="R118" s="57"/>
      <c r="S118" s="57"/>
      <c r="T118" s="57"/>
      <c r="U118" s="57"/>
      <c r="V118" s="57"/>
      <c r="W118" s="57"/>
      <c r="X118" s="57"/>
    </row>
    <row r="119" ht="15.75" customHeight="1">
      <c r="A119" s="68" t="s">
        <v>1896</v>
      </c>
      <c r="B119" s="90" t="s">
        <v>38</v>
      </c>
      <c r="C119" s="90" t="s">
        <v>1897</v>
      </c>
      <c r="D119" s="90" t="s">
        <v>1898</v>
      </c>
      <c r="E119" s="93" t="s">
        <v>1899</v>
      </c>
      <c r="F119" s="90" t="s">
        <v>788</v>
      </c>
      <c r="G119" s="473">
        <v>50.0</v>
      </c>
      <c r="H119" s="75">
        <v>16.67</v>
      </c>
      <c r="I119" s="75" t="s">
        <v>209</v>
      </c>
      <c r="J119" s="57"/>
      <c r="K119" s="57"/>
      <c r="L119" s="57"/>
      <c r="M119" s="57"/>
      <c r="N119" s="57"/>
      <c r="O119" s="57"/>
      <c r="P119" s="57"/>
      <c r="Q119" s="57"/>
      <c r="R119" s="57"/>
      <c r="S119" s="57"/>
      <c r="T119" s="57"/>
      <c r="U119" s="57"/>
      <c r="V119" s="57"/>
      <c r="W119" s="57"/>
      <c r="X119" s="57"/>
    </row>
    <row r="120" ht="15.75" customHeight="1">
      <c r="A120" s="68" t="s">
        <v>1900</v>
      </c>
      <c r="B120" s="90" t="s">
        <v>201</v>
      </c>
      <c r="C120" s="90" t="s">
        <v>1766</v>
      </c>
      <c r="D120" s="90" t="s">
        <v>1901</v>
      </c>
      <c r="E120" s="93" t="s">
        <v>1902</v>
      </c>
      <c r="F120" s="90" t="s">
        <v>1760</v>
      </c>
      <c r="G120" s="473">
        <v>15.0</v>
      </c>
      <c r="H120" s="237">
        <v>7.5</v>
      </c>
      <c r="I120" s="75" t="s">
        <v>209</v>
      </c>
      <c r="J120" s="57"/>
      <c r="K120" s="57"/>
      <c r="L120" s="57"/>
      <c r="M120" s="57"/>
      <c r="N120" s="57"/>
      <c r="O120" s="57"/>
      <c r="P120" s="57"/>
      <c r="Q120" s="57"/>
      <c r="R120" s="57"/>
      <c r="S120" s="57"/>
      <c r="T120" s="57"/>
      <c r="U120" s="57"/>
      <c r="V120" s="57"/>
      <c r="W120" s="57"/>
      <c r="X120" s="57"/>
    </row>
    <row r="121" ht="15.75" customHeight="1">
      <c r="A121" s="68" t="s">
        <v>209</v>
      </c>
      <c r="B121" s="90" t="s">
        <v>201</v>
      </c>
      <c r="C121" s="90" t="s">
        <v>1903</v>
      </c>
      <c r="D121" s="93" t="s">
        <v>1904</v>
      </c>
      <c r="E121" s="93" t="s">
        <v>1905</v>
      </c>
      <c r="F121" s="90" t="s">
        <v>788</v>
      </c>
      <c r="G121" s="473">
        <v>50.0</v>
      </c>
      <c r="H121" s="75">
        <v>50.0</v>
      </c>
      <c r="I121" s="75" t="s">
        <v>209</v>
      </c>
      <c r="J121" s="57"/>
      <c r="K121" s="57"/>
      <c r="L121" s="57"/>
      <c r="M121" s="57"/>
      <c r="N121" s="57"/>
      <c r="O121" s="57"/>
      <c r="P121" s="57"/>
      <c r="Q121" s="57"/>
      <c r="R121" s="57"/>
      <c r="S121" s="57"/>
      <c r="T121" s="57"/>
      <c r="U121" s="57"/>
      <c r="V121" s="57"/>
      <c r="W121" s="57"/>
      <c r="X121" s="57"/>
    </row>
    <row r="122" ht="15.75" customHeight="1">
      <c r="A122" s="68" t="s">
        <v>1896</v>
      </c>
      <c r="B122" s="90" t="s">
        <v>201</v>
      </c>
      <c r="C122" s="90" t="s">
        <v>210</v>
      </c>
      <c r="D122" s="90" t="s">
        <v>1906</v>
      </c>
      <c r="E122" s="93" t="s">
        <v>1899</v>
      </c>
      <c r="F122" s="90" t="s">
        <v>788</v>
      </c>
      <c r="G122" s="473">
        <v>50.0</v>
      </c>
      <c r="H122" s="75">
        <v>16.67</v>
      </c>
      <c r="I122" s="75" t="s">
        <v>209</v>
      </c>
      <c r="J122" s="57"/>
      <c r="K122" s="57"/>
      <c r="L122" s="57"/>
      <c r="M122" s="57"/>
      <c r="N122" s="57"/>
      <c r="O122" s="57"/>
      <c r="P122" s="57"/>
      <c r="Q122" s="57"/>
      <c r="R122" s="57"/>
      <c r="S122" s="57"/>
      <c r="T122" s="57"/>
      <c r="U122" s="57"/>
      <c r="V122" s="57"/>
      <c r="W122" s="57"/>
      <c r="X122" s="57"/>
    </row>
    <row r="123" ht="15.75" customHeight="1">
      <c r="A123" s="68" t="s">
        <v>1896</v>
      </c>
      <c r="B123" s="90" t="s">
        <v>201</v>
      </c>
      <c r="C123" s="90" t="s">
        <v>210</v>
      </c>
      <c r="D123" s="90" t="s">
        <v>1907</v>
      </c>
      <c r="E123" s="93" t="s">
        <v>1908</v>
      </c>
      <c r="F123" s="90" t="s">
        <v>1760</v>
      </c>
      <c r="G123" s="473">
        <v>15.0</v>
      </c>
      <c r="H123" s="75">
        <v>5.0</v>
      </c>
      <c r="I123" s="75" t="s">
        <v>209</v>
      </c>
      <c r="J123" s="57"/>
      <c r="K123" s="57"/>
      <c r="L123" s="57"/>
      <c r="M123" s="57"/>
      <c r="N123" s="57"/>
      <c r="O123" s="57"/>
      <c r="P123" s="57"/>
      <c r="Q123" s="57"/>
      <c r="R123" s="57"/>
      <c r="S123" s="57"/>
      <c r="T123" s="57"/>
      <c r="U123" s="57"/>
      <c r="V123" s="57"/>
      <c r="W123" s="57"/>
      <c r="X123" s="57"/>
    </row>
    <row r="124" ht="15.75" customHeight="1">
      <c r="A124" s="68" t="s">
        <v>1896</v>
      </c>
      <c r="B124" s="90" t="s">
        <v>201</v>
      </c>
      <c r="C124" s="90" t="s">
        <v>210</v>
      </c>
      <c r="D124" s="90" t="s">
        <v>1909</v>
      </c>
      <c r="E124" s="93" t="s">
        <v>1910</v>
      </c>
      <c r="F124" s="90" t="s">
        <v>1573</v>
      </c>
      <c r="G124" s="473">
        <v>50.0</v>
      </c>
      <c r="H124" s="75">
        <v>16.67</v>
      </c>
      <c r="I124" s="75" t="s">
        <v>209</v>
      </c>
      <c r="J124" s="57"/>
      <c r="K124" s="57"/>
      <c r="L124" s="57"/>
      <c r="M124" s="57"/>
      <c r="N124" s="57"/>
      <c r="O124" s="57"/>
      <c r="P124" s="57"/>
      <c r="Q124" s="57"/>
      <c r="R124" s="57"/>
      <c r="S124" s="57"/>
      <c r="T124" s="57"/>
      <c r="U124" s="57"/>
      <c r="V124" s="57"/>
      <c r="W124" s="57"/>
      <c r="X124" s="57"/>
    </row>
    <row r="125" ht="15.75" customHeight="1">
      <c r="A125" s="68" t="s">
        <v>1911</v>
      </c>
      <c r="B125" s="90" t="s">
        <v>38</v>
      </c>
      <c r="C125" s="90" t="s">
        <v>1912</v>
      </c>
      <c r="D125" s="90" t="s">
        <v>1913</v>
      </c>
      <c r="E125" s="93" t="s">
        <v>1914</v>
      </c>
      <c r="F125" s="90" t="s">
        <v>1573</v>
      </c>
      <c r="G125" s="473">
        <v>50.0</v>
      </c>
      <c r="H125" s="75">
        <v>16.67</v>
      </c>
      <c r="I125" s="75" t="s">
        <v>209</v>
      </c>
      <c r="J125" s="57"/>
      <c r="K125" s="57"/>
      <c r="L125" s="57"/>
      <c r="M125" s="57"/>
      <c r="N125" s="57"/>
      <c r="O125" s="57"/>
      <c r="P125" s="57"/>
      <c r="Q125" s="57"/>
      <c r="R125" s="57"/>
      <c r="S125" s="57"/>
      <c r="T125" s="57"/>
      <c r="U125" s="57"/>
      <c r="V125" s="57"/>
      <c r="W125" s="57"/>
      <c r="X125" s="57"/>
    </row>
    <row r="126" ht="15.75" customHeight="1">
      <c r="A126" s="68" t="s">
        <v>1915</v>
      </c>
      <c r="B126" s="90" t="s">
        <v>38</v>
      </c>
      <c r="C126" s="90" t="s">
        <v>1916</v>
      </c>
      <c r="D126" s="90" t="s">
        <v>1913</v>
      </c>
      <c r="E126" s="93" t="s">
        <v>1914</v>
      </c>
      <c r="F126" s="90" t="s">
        <v>1573</v>
      </c>
      <c r="G126" s="473">
        <v>50.0</v>
      </c>
      <c r="H126" s="75">
        <v>16.66</v>
      </c>
      <c r="I126" s="75" t="s">
        <v>209</v>
      </c>
      <c r="J126" s="57"/>
      <c r="K126" s="57"/>
      <c r="L126" s="57"/>
      <c r="M126" s="57"/>
      <c r="N126" s="57"/>
      <c r="O126" s="57"/>
      <c r="P126" s="57"/>
      <c r="Q126" s="57"/>
      <c r="R126" s="57"/>
      <c r="S126" s="57"/>
      <c r="T126" s="57"/>
      <c r="U126" s="57"/>
      <c r="V126" s="57"/>
      <c r="W126" s="57"/>
      <c r="X126" s="57"/>
    </row>
    <row r="127" ht="15.75" customHeight="1">
      <c r="A127" s="68" t="s">
        <v>1917</v>
      </c>
      <c r="B127" s="90" t="s">
        <v>38</v>
      </c>
      <c r="C127" s="90" t="s">
        <v>1770</v>
      </c>
      <c r="D127" s="68" t="s">
        <v>1918</v>
      </c>
      <c r="E127" s="93" t="s">
        <v>1919</v>
      </c>
      <c r="F127" s="90" t="s">
        <v>1760</v>
      </c>
      <c r="G127" s="473">
        <v>15.0</v>
      </c>
      <c r="H127" s="75">
        <v>3.0</v>
      </c>
      <c r="I127" s="75" t="s">
        <v>209</v>
      </c>
      <c r="J127" s="57"/>
      <c r="K127" s="57"/>
      <c r="L127" s="57"/>
      <c r="M127" s="57"/>
      <c r="N127" s="57"/>
      <c r="O127" s="57"/>
      <c r="P127" s="57"/>
      <c r="Q127" s="57"/>
      <c r="R127" s="57"/>
      <c r="S127" s="57"/>
      <c r="T127" s="57"/>
      <c r="U127" s="57"/>
      <c r="V127" s="57"/>
      <c r="W127" s="57"/>
      <c r="X127" s="57"/>
    </row>
    <row r="128" ht="15.75" customHeight="1">
      <c r="A128" s="68" t="s">
        <v>1920</v>
      </c>
      <c r="B128" s="90" t="s">
        <v>201</v>
      </c>
      <c r="C128" s="90" t="s">
        <v>1921</v>
      </c>
      <c r="D128" s="93" t="s">
        <v>1922</v>
      </c>
      <c r="E128" s="371" t="s">
        <v>1923</v>
      </c>
      <c r="F128" s="90" t="s">
        <v>788</v>
      </c>
      <c r="G128" s="473">
        <v>50.0</v>
      </c>
      <c r="H128" s="75">
        <v>25.0</v>
      </c>
      <c r="I128" s="75" t="s">
        <v>209</v>
      </c>
      <c r="J128" s="57"/>
      <c r="K128" s="57"/>
      <c r="L128" s="57"/>
      <c r="M128" s="57"/>
      <c r="N128" s="57"/>
      <c r="O128" s="57"/>
      <c r="P128" s="57"/>
      <c r="Q128" s="57"/>
      <c r="R128" s="57"/>
      <c r="S128" s="57"/>
      <c r="T128" s="57"/>
      <c r="U128" s="57"/>
      <c r="V128" s="57"/>
      <c r="W128" s="57"/>
      <c r="X128" s="57"/>
    </row>
    <row r="129" ht="15.75" customHeight="1">
      <c r="A129" s="68" t="s">
        <v>1924</v>
      </c>
      <c r="B129" s="69" t="s">
        <v>201</v>
      </c>
      <c r="C129" s="69" t="s">
        <v>1925</v>
      </c>
      <c r="D129" s="69" t="s">
        <v>1926</v>
      </c>
      <c r="E129" s="78" t="s">
        <v>1927</v>
      </c>
      <c r="F129" s="69" t="s">
        <v>1928</v>
      </c>
      <c r="G129" s="73">
        <v>50.0</v>
      </c>
      <c r="H129" s="74">
        <v>16.66</v>
      </c>
      <c r="I129" s="75" t="s">
        <v>643</v>
      </c>
      <c r="J129" s="57"/>
      <c r="K129" s="57"/>
      <c r="L129" s="57"/>
      <c r="M129" s="57"/>
      <c r="N129" s="57"/>
      <c r="O129" s="57"/>
      <c r="P129" s="57"/>
      <c r="Q129" s="57"/>
      <c r="R129" s="57"/>
      <c r="S129" s="57"/>
      <c r="T129" s="57"/>
      <c r="U129" s="57"/>
      <c r="V129" s="57"/>
      <c r="W129" s="57"/>
      <c r="X129" s="57"/>
    </row>
    <row r="130" ht="15.75" customHeight="1">
      <c r="A130" s="68" t="s">
        <v>1929</v>
      </c>
      <c r="B130" s="69" t="s">
        <v>38</v>
      </c>
      <c r="C130" s="69" t="s">
        <v>1930</v>
      </c>
      <c r="D130" s="69" t="s">
        <v>1931</v>
      </c>
      <c r="E130" s="69" t="s">
        <v>1932</v>
      </c>
      <c r="F130" s="69" t="s">
        <v>1932</v>
      </c>
      <c r="G130" s="73">
        <v>15.0</v>
      </c>
      <c r="H130" s="74">
        <v>15.0</v>
      </c>
      <c r="I130" s="75" t="s">
        <v>1040</v>
      </c>
      <c r="J130" s="57"/>
      <c r="K130" s="57"/>
      <c r="L130" s="57"/>
      <c r="M130" s="57"/>
      <c r="N130" s="57"/>
      <c r="O130" s="57"/>
      <c r="P130" s="57"/>
      <c r="Q130" s="57"/>
      <c r="R130" s="57"/>
      <c r="S130" s="57"/>
      <c r="T130" s="57"/>
      <c r="U130" s="57"/>
      <c r="V130" s="57"/>
      <c r="W130" s="57"/>
      <c r="X130" s="57"/>
    </row>
    <row r="131" ht="15.75" customHeight="1">
      <c r="A131" s="76" t="s">
        <v>1933</v>
      </c>
      <c r="B131" s="77" t="s">
        <v>38</v>
      </c>
      <c r="C131" s="77" t="s">
        <v>1934</v>
      </c>
      <c r="D131" s="77" t="s">
        <v>1931</v>
      </c>
      <c r="E131" s="77" t="s">
        <v>1932</v>
      </c>
      <c r="F131" s="77" t="s">
        <v>1932</v>
      </c>
      <c r="G131" s="80">
        <v>15.0</v>
      </c>
      <c r="H131" s="81">
        <v>7.5</v>
      </c>
      <c r="I131" s="75" t="s">
        <v>1040</v>
      </c>
      <c r="J131" s="57"/>
      <c r="K131" s="57"/>
      <c r="L131" s="57"/>
      <c r="M131" s="57"/>
      <c r="N131" s="57"/>
      <c r="O131" s="57"/>
      <c r="P131" s="57"/>
      <c r="Q131" s="57"/>
      <c r="R131" s="57"/>
      <c r="S131" s="57"/>
      <c r="T131" s="57"/>
      <c r="U131" s="57"/>
      <c r="V131" s="57"/>
      <c r="W131" s="57"/>
      <c r="X131" s="57"/>
    </row>
    <row r="132" ht="15.75" customHeight="1">
      <c r="A132" s="76" t="s">
        <v>1935</v>
      </c>
      <c r="B132" s="77" t="s">
        <v>38</v>
      </c>
      <c r="C132" s="77" t="s">
        <v>1936</v>
      </c>
      <c r="D132" s="77" t="s">
        <v>1931</v>
      </c>
      <c r="E132" s="77" t="s">
        <v>1932</v>
      </c>
      <c r="F132" s="77" t="s">
        <v>1932</v>
      </c>
      <c r="G132" s="80">
        <v>15.0</v>
      </c>
      <c r="H132" s="81">
        <v>7.5</v>
      </c>
      <c r="I132" s="75" t="s">
        <v>1040</v>
      </c>
      <c r="J132" s="57"/>
      <c r="K132" s="57"/>
      <c r="L132" s="57"/>
      <c r="M132" s="57"/>
      <c r="N132" s="57"/>
      <c r="O132" s="57"/>
      <c r="P132" s="57"/>
      <c r="Q132" s="57"/>
      <c r="R132" s="57"/>
      <c r="S132" s="57"/>
      <c r="T132" s="57"/>
      <c r="U132" s="57"/>
      <c r="V132" s="57"/>
      <c r="W132" s="57"/>
      <c r="X132" s="57"/>
    </row>
    <row r="133" ht="15.75" customHeight="1">
      <c r="A133" s="117" t="s">
        <v>1937</v>
      </c>
      <c r="B133" s="77" t="s">
        <v>38</v>
      </c>
      <c r="C133" s="77" t="s">
        <v>1938</v>
      </c>
      <c r="D133" s="77" t="s">
        <v>1931</v>
      </c>
      <c r="E133" s="77" t="s">
        <v>1932</v>
      </c>
      <c r="F133" s="77" t="s">
        <v>1932</v>
      </c>
      <c r="G133" s="80">
        <v>15.0</v>
      </c>
      <c r="H133" s="81">
        <v>3.75</v>
      </c>
      <c r="I133" s="75" t="s">
        <v>1040</v>
      </c>
      <c r="J133" s="57"/>
      <c r="K133" s="57"/>
      <c r="L133" s="57"/>
      <c r="M133" s="57"/>
      <c r="N133" s="57"/>
      <c r="O133" s="57"/>
      <c r="P133" s="57"/>
      <c r="Q133" s="57"/>
      <c r="R133" s="57"/>
      <c r="S133" s="57"/>
      <c r="T133" s="57"/>
      <c r="U133" s="57"/>
      <c r="V133" s="57"/>
      <c r="W133" s="57"/>
      <c r="X133" s="57"/>
    </row>
    <row r="134" ht="15.75" customHeight="1">
      <c r="A134" s="98" t="s">
        <v>1939</v>
      </c>
      <c r="B134" s="69" t="s">
        <v>38</v>
      </c>
      <c r="C134" s="228" t="s">
        <v>1940</v>
      </c>
      <c r="D134" s="86" t="s">
        <v>1941</v>
      </c>
      <c r="E134" s="362" t="s">
        <v>1942</v>
      </c>
      <c r="F134" s="69" t="s">
        <v>788</v>
      </c>
      <c r="G134" s="73">
        <v>50.0</v>
      </c>
      <c r="H134" s="74">
        <v>12.5</v>
      </c>
      <c r="I134" s="75" t="s">
        <v>266</v>
      </c>
      <c r="J134" s="57"/>
      <c r="K134" s="57"/>
      <c r="L134" s="57"/>
      <c r="M134" s="57"/>
      <c r="N134" s="57"/>
      <c r="O134" s="57"/>
      <c r="P134" s="57"/>
      <c r="Q134" s="57"/>
      <c r="R134" s="57"/>
      <c r="S134" s="57"/>
      <c r="T134" s="57"/>
      <c r="U134" s="57"/>
      <c r="V134" s="57"/>
      <c r="W134" s="57"/>
      <c r="X134" s="57"/>
    </row>
    <row r="135" ht="15.75" customHeight="1">
      <c r="A135" s="98" t="s">
        <v>1943</v>
      </c>
      <c r="B135" s="77" t="s">
        <v>38</v>
      </c>
      <c r="C135" s="118" t="s">
        <v>1944</v>
      </c>
      <c r="D135" s="474" t="s">
        <v>1945</v>
      </c>
      <c r="E135" s="475" t="s">
        <v>1946</v>
      </c>
      <c r="F135" s="77" t="s">
        <v>788</v>
      </c>
      <c r="G135" s="80">
        <v>50.0</v>
      </c>
      <c r="H135" s="81">
        <v>10.0</v>
      </c>
      <c r="I135" s="75" t="s">
        <v>266</v>
      </c>
      <c r="J135" s="57"/>
      <c r="K135" s="57"/>
      <c r="L135" s="57"/>
      <c r="M135" s="57"/>
      <c r="N135" s="57"/>
      <c r="O135" s="57"/>
      <c r="P135" s="57"/>
      <c r="Q135" s="57"/>
      <c r="R135" s="57"/>
      <c r="S135" s="57"/>
      <c r="T135" s="57"/>
      <c r="U135" s="57"/>
      <c r="V135" s="57"/>
      <c r="W135" s="57"/>
      <c r="X135" s="57"/>
    </row>
    <row r="136" ht="15.75" customHeight="1">
      <c r="A136" s="476" t="s">
        <v>1947</v>
      </c>
      <c r="B136" s="77" t="s">
        <v>38</v>
      </c>
      <c r="C136" s="118" t="s">
        <v>1948</v>
      </c>
      <c r="D136" s="360" t="s">
        <v>1949</v>
      </c>
      <c r="E136" s="362" t="s">
        <v>1950</v>
      </c>
      <c r="F136" s="77" t="s">
        <v>788</v>
      </c>
      <c r="G136" s="80">
        <v>50.0</v>
      </c>
      <c r="H136" s="81">
        <v>12.5</v>
      </c>
      <c r="I136" s="75" t="s">
        <v>266</v>
      </c>
      <c r="J136" s="57"/>
      <c r="K136" s="57"/>
      <c r="L136" s="57"/>
      <c r="M136" s="57"/>
      <c r="N136" s="57"/>
      <c r="O136" s="57"/>
      <c r="P136" s="57"/>
      <c r="Q136" s="57"/>
      <c r="R136" s="57"/>
      <c r="S136" s="57"/>
      <c r="T136" s="57"/>
      <c r="U136" s="57"/>
      <c r="V136" s="57"/>
      <c r="W136" s="57"/>
      <c r="X136" s="57"/>
    </row>
    <row r="137" ht="15.75" customHeight="1">
      <c r="A137" s="476" t="s">
        <v>1947</v>
      </c>
      <c r="B137" s="245" t="s">
        <v>38</v>
      </c>
      <c r="C137" s="244" t="s">
        <v>1951</v>
      </c>
      <c r="D137" s="360" t="s">
        <v>1952</v>
      </c>
      <c r="E137" s="477" t="s">
        <v>1953</v>
      </c>
      <c r="F137" s="245" t="s">
        <v>1954</v>
      </c>
      <c r="G137" s="80">
        <v>15.0</v>
      </c>
      <c r="H137" s="81">
        <v>3.75</v>
      </c>
      <c r="I137" s="75" t="s">
        <v>266</v>
      </c>
      <c r="J137" s="57"/>
      <c r="K137" s="57"/>
      <c r="L137" s="57"/>
      <c r="M137" s="57"/>
      <c r="N137" s="57"/>
      <c r="O137" s="57"/>
      <c r="P137" s="57"/>
      <c r="Q137" s="57"/>
      <c r="R137" s="57"/>
      <c r="S137" s="57"/>
      <c r="T137" s="57"/>
      <c r="U137" s="57"/>
      <c r="V137" s="57"/>
      <c r="W137" s="57"/>
      <c r="X137" s="57"/>
    </row>
    <row r="138" ht="15.75" customHeight="1">
      <c r="A138" s="160" t="s">
        <v>1955</v>
      </c>
      <c r="B138" s="69" t="s">
        <v>38</v>
      </c>
      <c r="C138" s="228" t="s">
        <v>1956</v>
      </c>
      <c r="D138" s="86" t="s">
        <v>1957</v>
      </c>
      <c r="E138" s="477" t="s">
        <v>1958</v>
      </c>
      <c r="F138" s="69" t="s">
        <v>1954</v>
      </c>
      <c r="G138" s="80">
        <v>15.0</v>
      </c>
      <c r="H138" s="81">
        <v>15.0</v>
      </c>
      <c r="I138" s="75" t="s">
        <v>266</v>
      </c>
      <c r="J138" s="57"/>
      <c r="K138" s="57"/>
      <c r="L138" s="57"/>
      <c r="M138" s="57"/>
      <c r="N138" s="57"/>
      <c r="O138" s="57"/>
      <c r="P138" s="57"/>
      <c r="Q138" s="57"/>
      <c r="R138" s="57"/>
      <c r="S138" s="57"/>
      <c r="T138" s="57"/>
      <c r="U138" s="57"/>
      <c r="V138" s="57"/>
      <c r="W138" s="57"/>
      <c r="X138" s="57"/>
    </row>
    <row r="139" ht="15.75" customHeight="1">
      <c r="A139" s="421" t="s">
        <v>1959</v>
      </c>
      <c r="B139" s="155" t="s">
        <v>38</v>
      </c>
      <c r="C139" s="478" t="s">
        <v>1960</v>
      </c>
      <c r="D139" s="155" t="s">
        <v>1961</v>
      </c>
      <c r="E139" s="479" t="s">
        <v>1962</v>
      </c>
      <c r="F139" s="155" t="s">
        <v>1963</v>
      </c>
      <c r="G139" s="157">
        <v>50.0</v>
      </c>
      <c r="H139" s="158">
        <v>8.33</v>
      </c>
      <c r="I139" s="75" t="s">
        <v>1482</v>
      </c>
      <c r="J139" s="57"/>
      <c r="K139" s="57"/>
      <c r="L139" s="57"/>
      <c r="M139" s="57"/>
      <c r="N139" s="57"/>
      <c r="O139" s="57"/>
      <c r="P139" s="57"/>
      <c r="Q139" s="57"/>
      <c r="R139" s="57"/>
      <c r="S139" s="57"/>
      <c r="T139" s="57"/>
      <c r="U139" s="57"/>
      <c r="V139" s="57"/>
      <c r="W139" s="57"/>
      <c r="X139" s="57"/>
    </row>
    <row r="140" ht="15.75" customHeight="1">
      <c r="A140" s="480" t="s">
        <v>1964</v>
      </c>
      <c r="B140" s="481" t="s">
        <v>38</v>
      </c>
      <c r="C140" s="482" t="s">
        <v>1965</v>
      </c>
      <c r="D140" s="481" t="s">
        <v>1966</v>
      </c>
      <c r="E140" s="483" t="s">
        <v>1967</v>
      </c>
      <c r="F140" s="481" t="s">
        <v>1968</v>
      </c>
      <c r="G140" s="484">
        <v>50.0</v>
      </c>
      <c r="H140" s="485">
        <v>8.33</v>
      </c>
      <c r="I140" s="75" t="s">
        <v>1482</v>
      </c>
      <c r="J140" s="57"/>
      <c r="K140" s="57"/>
      <c r="L140" s="57"/>
      <c r="M140" s="57"/>
      <c r="N140" s="57"/>
      <c r="O140" s="57"/>
      <c r="P140" s="57"/>
      <c r="Q140" s="57"/>
      <c r="R140" s="57"/>
      <c r="S140" s="57"/>
      <c r="T140" s="57"/>
      <c r="U140" s="57"/>
      <c r="V140" s="57"/>
      <c r="W140" s="57"/>
      <c r="X140" s="57"/>
    </row>
    <row r="141" ht="15.75" customHeight="1">
      <c r="A141" s="480" t="s">
        <v>1964</v>
      </c>
      <c r="B141" s="481" t="s">
        <v>38</v>
      </c>
      <c r="C141" s="482" t="s">
        <v>1965</v>
      </c>
      <c r="D141" s="481" t="s">
        <v>1969</v>
      </c>
      <c r="E141" s="483" t="s">
        <v>1970</v>
      </c>
      <c r="F141" s="481" t="s">
        <v>1968</v>
      </c>
      <c r="G141" s="484">
        <v>50.0</v>
      </c>
      <c r="H141" s="485">
        <v>8.33</v>
      </c>
      <c r="I141" s="75" t="s">
        <v>1482</v>
      </c>
      <c r="J141" s="57"/>
      <c r="K141" s="57"/>
      <c r="L141" s="57"/>
      <c r="M141" s="57"/>
      <c r="N141" s="57"/>
      <c r="O141" s="57"/>
      <c r="P141" s="57"/>
      <c r="Q141" s="57"/>
      <c r="R141" s="57"/>
      <c r="S141" s="57"/>
      <c r="T141" s="57"/>
      <c r="U141" s="57"/>
      <c r="V141" s="57"/>
      <c r="W141" s="57"/>
      <c r="X141" s="57"/>
    </row>
    <row r="142" ht="15.75" customHeight="1">
      <c r="A142" s="480" t="s">
        <v>1964</v>
      </c>
      <c r="B142" s="481" t="s">
        <v>38</v>
      </c>
      <c r="C142" s="482" t="s">
        <v>1965</v>
      </c>
      <c r="D142" s="481" t="s">
        <v>1971</v>
      </c>
      <c r="E142" s="483" t="s">
        <v>1972</v>
      </c>
      <c r="F142" s="481" t="s">
        <v>1968</v>
      </c>
      <c r="G142" s="484">
        <v>50.0</v>
      </c>
      <c r="H142" s="485">
        <v>8.33</v>
      </c>
      <c r="I142" s="75" t="s">
        <v>1482</v>
      </c>
      <c r="J142" s="57"/>
      <c r="K142" s="57"/>
      <c r="L142" s="57"/>
      <c r="M142" s="57"/>
      <c r="N142" s="57"/>
      <c r="O142" s="57"/>
      <c r="P142" s="57"/>
      <c r="Q142" s="57"/>
      <c r="R142" s="57"/>
      <c r="S142" s="57"/>
      <c r="T142" s="57"/>
      <c r="U142" s="57"/>
      <c r="V142" s="57"/>
      <c r="W142" s="57"/>
      <c r="X142" s="57"/>
    </row>
    <row r="143" ht="15.75" customHeight="1">
      <c r="A143" s="480" t="s">
        <v>1964</v>
      </c>
      <c r="B143" s="481" t="s">
        <v>38</v>
      </c>
      <c r="C143" s="482" t="s">
        <v>1965</v>
      </c>
      <c r="D143" s="481" t="s">
        <v>1973</v>
      </c>
      <c r="E143" s="483" t="s">
        <v>1974</v>
      </c>
      <c r="F143" s="481" t="s">
        <v>1963</v>
      </c>
      <c r="G143" s="484">
        <v>50.0</v>
      </c>
      <c r="H143" s="485">
        <v>8.33</v>
      </c>
      <c r="I143" s="75" t="s">
        <v>1482</v>
      </c>
      <c r="J143" s="57"/>
      <c r="K143" s="57"/>
      <c r="L143" s="57"/>
      <c r="M143" s="57"/>
      <c r="N143" s="57"/>
      <c r="O143" s="57"/>
      <c r="P143" s="57"/>
      <c r="Q143" s="57"/>
      <c r="R143" s="57"/>
      <c r="S143" s="57"/>
      <c r="T143" s="57"/>
      <c r="U143" s="57"/>
      <c r="V143" s="57"/>
      <c r="W143" s="57"/>
      <c r="X143" s="57"/>
    </row>
    <row r="144" ht="15.75" customHeight="1">
      <c r="A144" s="480" t="s">
        <v>1964</v>
      </c>
      <c r="B144" s="481" t="s">
        <v>38</v>
      </c>
      <c r="C144" s="482" t="s">
        <v>1965</v>
      </c>
      <c r="D144" s="481" t="s">
        <v>1975</v>
      </c>
      <c r="E144" s="483" t="s">
        <v>1976</v>
      </c>
      <c r="F144" s="481" t="s">
        <v>1977</v>
      </c>
      <c r="G144" s="484">
        <v>50.0</v>
      </c>
      <c r="H144" s="485">
        <v>8.33</v>
      </c>
      <c r="I144" s="75" t="s">
        <v>1482</v>
      </c>
      <c r="J144" s="57"/>
      <c r="K144" s="57"/>
      <c r="L144" s="57"/>
      <c r="M144" s="57"/>
      <c r="N144" s="57"/>
      <c r="O144" s="57"/>
      <c r="P144" s="57"/>
      <c r="Q144" s="57"/>
      <c r="R144" s="57"/>
      <c r="S144" s="57"/>
      <c r="T144" s="57"/>
      <c r="U144" s="57"/>
      <c r="V144" s="57"/>
      <c r="W144" s="57"/>
      <c r="X144" s="57"/>
    </row>
    <row r="145" ht="15.75" customHeight="1">
      <c r="A145" s="480" t="s">
        <v>1978</v>
      </c>
      <c r="B145" s="481" t="s">
        <v>38</v>
      </c>
      <c r="C145" s="486" t="s">
        <v>1979</v>
      </c>
      <c r="D145" s="487" t="s">
        <v>1980</v>
      </c>
      <c r="E145" s="483" t="s">
        <v>1981</v>
      </c>
      <c r="F145" s="481" t="s">
        <v>1977</v>
      </c>
      <c r="G145" s="484">
        <v>50.0</v>
      </c>
      <c r="H145" s="485">
        <v>25.0</v>
      </c>
      <c r="I145" s="75" t="s">
        <v>1482</v>
      </c>
      <c r="J145" s="57"/>
      <c r="K145" s="57"/>
      <c r="L145" s="57"/>
      <c r="M145" s="57"/>
      <c r="N145" s="57"/>
      <c r="O145" s="57"/>
      <c r="P145" s="57"/>
      <c r="Q145" s="57"/>
      <c r="R145" s="57"/>
      <c r="S145" s="57"/>
      <c r="T145" s="57"/>
      <c r="U145" s="57"/>
      <c r="V145" s="57"/>
      <c r="W145" s="57"/>
      <c r="X145" s="57"/>
    </row>
    <row r="146" ht="15.75" customHeight="1">
      <c r="A146" s="480" t="s">
        <v>1978</v>
      </c>
      <c r="B146" s="481" t="s">
        <v>38</v>
      </c>
      <c r="C146" s="486" t="s">
        <v>1979</v>
      </c>
      <c r="D146" s="487" t="s">
        <v>1982</v>
      </c>
      <c r="E146" s="483" t="s">
        <v>1983</v>
      </c>
      <c r="F146" s="481" t="s">
        <v>1977</v>
      </c>
      <c r="G146" s="484">
        <v>50.0</v>
      </c>
      <c r="H146" s="485">
        <v>25.0</v>
      </c>
      <c r="I146" s="75" t="s">
        <v>1482</v>
      </c>
      <c r="J146" s="57"/>
      <c r="K146" s="57"/>
      <c r="L146" s="57"/>
      <c r="M146" s="57"/>
      <c r="N146" s="57"/>
      <c r="O146" s="57"/>
      <c r="P146" s="57"/>
      <c r="Q146" s="57"/>
      <c r="R146" s="57"/>
      <c r="S146" s="57"/>
      <c r="T146" s="57"/>
      <c r="U146" s="57"/>
      <c r="V146" s="57"/>
      <c r="W146" s="57"/>
      <c r="X146" s="57"/>
    </row>
    <row r="147" ht="15.75" customHeight="1">
      <c r="A147" s="480" t="s">
        <v>1959</v>
      </c>
      <c r="B147" s="481" t="s">
        <v>38</v>
      </c>
      <c r="C147" s="482" t="s">
        <v>1984</v>
      </c>
      <c r="D147" s="481" t="s">
        <v>1985</v>
      </c>
      <c r="E147" s="483" t="s">
        <v>1986</v>
      </c>
      <c r="F147" s="481" t="s">
        <v>1987</v>
      </c>
      <c r="G147" s="484">
        <v>15.0</v>
      </c>
      <c r="H147" s="485">
        <v>2.5</v>
      </c>
      <c r="I147" s="75" t="s">
        <v>1482</v>
      </c>
      <c r="J147" s="57"/>
      <c r="K147" s="57"/>
      <c r="L147" s="57"/>
      <c r="M147" s="57"/>
      <c r="N147" s="57"/>
      <c r="O147" s="57"/>
      <c r="P147" s="57"/>
      <c r="Q147" s="57"/>
      <c r="R147" s="57"/>
      <c r="S147" s="57"/>
      <c r="T147" s="57"/>
      <c r="U147" s="57"/>
      <c r="V147" s="57"/>
      <c r="W147" s="57"/>
      <c r="X147" s="57"/>
    </row>
    <row r="148" ht="15.75" customHeight="1">
      <c r="A148" s="480" t="s">
        <v>1988</v>
      </c>
      <c r="B148" s="481" t="s">
        <v>38</v>
      </c>
      <c r="C148" s="481" t="s">
        <v>1989</v>
      </c>
      <c r="D148" s="481" t="s">
        <v>1990</v>
      </c>
      <c r="E148" s="483" t="s">
        <v>1991</v>
      </c>
      <c r="F148" s="481" t="s">
        <v>1992</v>
      </c>
      <c r="G148" s="484">
        <v>15.0</v>
      </c>
      <c r="H148" s="485">
        <v>3.0</v>
      </c>
      <c r="I148" s="75" t="s">
        <v>1482</v>
      </c>
      <c r="J148" s="57"/>
      <c r="K148" s="57"/>
      <c r="L148" s="57"/>
      <c r="M148" s="57"/>
      <c r="N148" s="57"/>
      <c r="O148" s="57"/>
      <c r="P148" s="57"/>
      <c r="Q148" s="57"/>
      <c r="R148" s="57"/>
      <c r="S148" s="57"/>
      <c r="T148" s="57"/>
      <c r="U148" s="57"/>
      <c r="V148" s="57"/>
      <c r="W148" s="57"/>
      <c r="X148" s="57"/>
    </row>
    <row r="149" ht="15.75" customHeight="1">
      <c r="A149" s="480" t="s">
        <v>1959</v>
      </c>
      <c r="B149" s="481" t="s">
        <v>38</v>
      </c>
      <c r="C149" s="482" t="s">
        <v>1984</v>
      </c>
      <c r="D149" s="481" t="s">
        <v>1993</v>
      </c>
      <c r="E149" s="483" t="s">
        <v>1994</v>
      </c>
      <c r="F149" s="482" t="s">
        <v>1995</v>
      </c>
      <c r="G149" s="484">
        <v>15.0</v>
      </c>
      <c r="H149" s="485">
        <v>2.5</v>
      </c>
      <c r="I149" s="75" t="s">
        <v>1482</v>
      </c>
      <c r="J149" s="57"/>
      <c r="K149" s="57"/>
      <c r="L149" s="57"/>
      <c r="M149" s="57"/>
      <c r="N149" s="57"/>
      <c r="O149" s="57"/>
      <c r="P149" s="57"/>
      <c r="Q149" s="57"/>
      <c r="R149" s="57"/>
      <c r="S149" s="57"/>
      <c r="T149" s="57"/>
      <c r="U149" s="57"/>
      <c r="V149" s="57"/>
      <c r="W149" s="57"/>
      <c r="X149" s="57"/>
    </row>
    <row r="150" ht="15.75" customHeight="1">
      <c r="A150" s="488" t="s">
        <v>1996</v>
      </c>
      <c r="B150" s="489" t="s">
        <v>38</v>
      </c>
      <c r="C150" s="428" t="s">
        <v>1997</v>
      </c>
      <c r="D150" s="490" t="s">
        <v>1998</v>
      </c>
      <c r="E150" s="491" t="s">
        <v>1999</v>
      </c>
      <c r="F150" s="489" t="s">
        <v>2000</v>
      </c>
      <c r="G150" s="492">
        <v>50.0</v>
      </c>
      <c r="H150" s="493">
        <v>25.0</v>
      </c>
      <c r="I150" s="136" t="s">
        <v>279</v>
      </c>
      <c r="J150" s="57"/>
      <c r="K150" s="57"/>
      <c r="L150" s="57"/>
      <c r="M150" s="57"/>
      <c r="N150" s="57"/>
      <c r="O150" s="57"/>
      <c r="P150" s="57"/>
      <c r="Q150" s="57"/>
      <c r="R150" s="57"/>
      <c r="S150" s="57"/>
      <c r="T150" s="57"/>
      <c r="U150" s="57"/>
      <c r="V150" s="57"/>
      <c r="W150" s="57"/>
      <c r="X150" s="57"/>
    </row>
    <row r="151" ht="15.75" customHeight="1">
      <c r="A151" s="488" t="s">
        <v>1996</v>
      </c>
      <c r="B151" s="494" t="s">
        <v>38</v>
      </c>
      <c r="C151" s="428" t="s">
        <v>1997</v>
      </c>
      <c r="D151" s="489" t="s">
        <v>2001</v>
      </c>
      <c r="E151" s="483" t="s">
        <v>2002</v>
      </c>
      <c r="F151" s="494" t="s">
        <v>1826</v>
      </c>
      <c r="G151" s="492">
        <v>50.0</v>
      </c>
      <c r="H151" s="493">
        <v>25.0</v>
      </c>
      <c r="I151" s="136" t="s">
        <v>279</v>
      </c>
      <c r="J151" s="57"/>
      <c r="K151" s="57"/>
      <c r="L151" s="57"/>
      <c r="M151" s="57"/>
      <c r="N151" s="57"/>
      <c r="O151" s="57"/>
      <c r="P151" s="57"/>
      <c r="Q151" s="57"/>
      <c r="R151" s="57"/>
      <c r="S151" s="57"/>
      <c r="T151" s="57"/>
      <c r="U151" s="57"/>
      <c r="V151" s="57"/>
      <c r="W151" s="57"/>
      <c r="X151" s="57"/>
    </row>
    <row r="152" ht="15.75" customHeight="1">
      <c r="A152" s="488" t="s">
        <v>1996</v>
      </c>
      <c r="B152" s="494" t="s">
        <v>38</v>
      </c>
      <c r="C152" s="428" t="s">
        <v>1997</v>
      </c>
      <c r="D152" s="494" t="s">
        <v>2003</v>
      </c>
      <c r="E152" s="483" t="s">
        <v>2004</v>
      </c>
      <c r="F152" s="494" t="s">
        <v>788</v>
      </c>
      <c r="G152" s="492">
        <v>50.0</v>
      </c>
      <c r="H152" s="493">
        <v>25.0</v>
      </c>
      <c r="I152" s="136" t="s">
        <v>279</v>
      </c>
      <c r="J152" s="495"/>
      <c r="K152" s="57"/>
      <c r="L152" s="57"/>
      <c r="M152" s="57"/>
      <c r="N152" s="57"/>
      <c r="O152" s="57"/>
      <c r="P152" s="57"/>
      <c r="Q152" s="57"/>
      <c r="R152" s="57"/>
      <c r="S152" s="57"/>
      <c r="T152" s="57"/>
      <c r="U152" s="57"/>
      <c r="V152" s="57"/>
      <c r="W152" s="57"/>
      <c r="X152" s="57"/>
    </row>
    <row r="153" ht="15.75" customHeight="1">
      <c r="A153" s="488" t="s">
        <v>1996</v>
      </c>
      <c r="B153" s="494" t="s">
        <v>38</v>
      </c>
      <c r="C153" s="428" t="s">
        <v>1997</v>
      </c>
      <c r="D153" s="494" t="s">
        <v>2005</v>
      </c>
      <c r="E153" s="483" t="s">
        <v>2006</v>
      </c>
      <c r="F153" s="494" t="s">
        <v>788</v>
      </c>
      <c r="G153" s="492">
        <v>50.0</v>
      </c>
      <c r="H153" s="493">
        <v>25.0</v>
      </c>
      <c r="I153" s="136" t="s">
        <v>279</v>
      </c>
      <c r="J153" s="57"/>
      <c r="K153" s="57"/>
      <c r="L153" s="57"/>
      <c r="M153" s="57"/>
      <c r="N153" s="57"/>
      <c r="O153" s="57"/>
      <c r="P153" s="57"/>
      <c r="Q153" s="57"/>
      <c r="R153" s="57"/>
      <c r="S153" s="57"/>
      <c r="T153" s="57"/>
      <c r="U153" s="57"/>
      <c r="V153" s="57"/>
      <c r="W153" s="57"/>
      <c r="X153" s="57"/>
    </row>
    <row r="154" ht="15.75" customHeight="1">
      <c r="A154" s="488" t="s">
        <v>1996</v>
      </c>
      <c r="B154" s="494" t="s">
        <v>38</v>
      </c>
      <c r="C154" s="428" t="s">
        <v>1997</v>
      </c>
      <c r="D154" s="494" t="s">
        <v>2007</v>
      </c>
      <c r="E154" s="483" t="s">
        <v>2008</v>
      </c>
      <c r="F154" s="494" t="s">
        <v>788</v>
      </c>
      <c r="G154" s="492">
        <v>50.0</v>
      </c>
      <c r="H154" s="493">
        <v>25.0</v>
      </c>
      <c r="I154" s="136" t="s">
        <v>279</v>
      </c>
      <c r="J154" s="57"/>
      <c r="K154" s="57"/>
      <c r="L154" s="57"/>
      <c r="M154" s="57"/>
      <c r="N154" s="57"/>
      <c r="O154" s="57"/>
      <c r="P154" s="57"/>
      <c r="Q154" s="57"/>
      <c r="R154" s="57"/>
      <c r="S154" s="57"/>
      <c r="T154" s="57"/>
      <c r="U154" s="57"/>
      <c r="V154" s="57"/>
      <c r="W154" s="57"/>
      <c r="X154" s="57"/>
    </row>
    <row r="155" ht="15.75" customHeight="1">
      <c r="A155" s="488" t="s">
        <v>1996</v>
      </c>
      <c r="B155" s="494" t="s">
        <v>38</v>
      </c>
      <c r="C155" s="428" t="s">
        <v>1997</v>
      </c>
      <c r="D155" s="494" t="s">
        <v>2009</v>
      </c>
      <c r="E155" s="483" t="s">
        <v>2010</v>
      </c>
      <c r="F155" s="494" t="s">
        <v>788</v>
      </c>
      <c r="G155" s="492">
        <v>50.0</v>
      </c>
      <c r="H155" s="493">
        <v>25.0</v>
      </c>
      <c r="I155" s="136" t="s">
        <v>279</v>
      </c>
      <c r="J155" s="57"/>
      <c r="K155" s="57"/>
      <c r="L155" s="57"/>
      <c r="M155" s="57"/>
      <c r="N155" s="57"/>
      <c r="O155" s="57"/>
      <c r="P155" s="57"/>
      <c r="Q155" s="57"/>
      <c r="R155" s="57"/>
      <c r="S155" s="57"/>
      <c r="T155" s="57"/>
      <c r="U155" s="57"/>
      <c r="V155" s="57"/>
      <c r="W155" s="57"/>
      <c r="X155" s="57"/>
    </row>
    <row r="156" ht="15.75" customHeight="1">
      <c r="A156" s="488" t="s">
        <v>1996</v>
      </c>
      <c r="B156" s="494" t="s">
        <v>38</v>
      </c>
      <c r="C156" s="428" t="s">
        <v>1997</v>
      </c>
      <c r="D156" s="496" t="s">
        <v>2011</v>
      </c>
      <c r="E156" s="497" t="s">
        <v>2012</v>
      </c>
      <c r="F156" s="494" t="s">
        <v>788</v>
      </c>
      <c r="G156" s="492">
        <v>50.0</v>
      </c>
      <c r="H156" s="493">
        <v>25.0</v>
      </c>
      <c r="I156" s="136" t="s">
        <v>279</v>
      </c>
      <c r="J156" s="57"/>
      <c r="K156" s="57"/>
      <c r="L156" s="57"/>
      <c r="M156" s="57"/>
      <c r="N156" s="57"/>
      <c r="O156" s="57"/>
      <c r="P156" s="57"/>
      <c r="Q156" s="57"/>
      <c r="R156" s="57"/>
      <c r="S156" s="57"/>
      <c r="T156" s="57"/>
      <c r="U156" s="57"/>
      <c r="V156" s="57"/>
      <c r="W156" s="57"/>
      <c r="X156" s="57"/>
    </row>
    <row r="157" ht="15.75" customHeight="1">
      <c r="A157" s="488" t="s">
        <v>1996</v>
      </c>
      <c r="B157" s="494" t="s">
        <v>38</v>
      </c>
      <c r="C157" s="428" t="s">
        <v>1997</v>
      </c>
      <c r="D157" s="498" t="s">
        <v>2013</v>
      </c>
      <c r="E157" s="497" t="s">
        <v>2014</v>
      </c>
      <c r="F157" s="494" t="s">
        <v>788</v>
      </c>
      <c r="G157" s="492">
        <v>50.0</v>
      </c>
      <c r="H157" s="493">
        <v>25.0</v>
      </c>
      <c r="I157" s="136" t="s">
        <v>279</v>
      </c>
      <c r="J157" s="57"/>
      <c r="K157" s="57"/>
      <c r="L157" s="57"/>
      <c r="M157" s="57"/>
      <c r="N157" s="57"/>
      <c r="O157" s="57"/>
      <c r="P157" s="57"/>
      <c r="Q157" s="57"/>
      <c r="R157" s="57"/>
      <c r="S157" s="57"/>
      <c r="T157" s="57"/>
      <c r="U157" s="57"/>
      <c r="V157" s="57"/>
      <c r="W157" s="57"/>
      <c r="X157" s="57"/>
    </row>
    <row r="158" ht="15.75" customHeight="1">
      <c r="A158" s="488" t="s">
        <v>1996</v>
      </c>
      <c r="B158" s="494" t="s">
        <v>38</v>
      </c>
      <c r="C158" s="428" t="s">
        <v>1997</v>
      </c>
      <c r="D158" s="496" t="s">
        <v>2015</v>
      </c>
      <c r="E158" s="497" t="s">
        <v>2016</v>
      </c>
      <c r="F158" s="494" t="s">
        <v>788</v>
      </c>
      <c r="G158" s="492">
        <v>50.0</v>
      </c>
      <c r="H158" s="493">
        <v>25.0</v>
      </c>
      <c r="I158" s="136" t="s">
        <v>279</v>
      </c>
      <c r="J158" s="57"/>
      <c r="K158" s="57"/>
      <c r="L158" s="57"/>
      <c r="M158" s="57"/>
      <c r="N158" s="57"/>
      <c r="O158" s="57"/>
      <c r="P158" s="57"/>
      <c r="Q158" s="57"/>
      <c r="R158" s="57"/>
      <c r="S158" s="57"/>
      <c r="T158" s="57"/>
      <c r="U158" s="57"/>
      <c r="V158" s="57"/>
      <c r="W158" s="57"/>
      <c r="X158" s="57"/>
    </row>
    <row r="159" ht="15.75" customHeight="1">
      <c r="A159" s="488" t="s">
        <v>1996</v>
      </c>
      <c r="B159" s="494" t="s">
        <v>38</v>
      </c>
      <c r="C159" s="428" t="s">
        <v>1997</v>
      </c>
      <c r="D159" s="489" t="s">
        <v>2017</v>
      </c>
      <c r="E159" s="483" t="s">
        <v>2018</v>
      </c>
      <c r="F159" s="494" t="s">
        <v>788</v>
      </c>
      <c r="G159" s="492">
        <v>50.0</v>
      </c>
      <c r="H159" s="493">
        <v>25.0</v>
      </c>
      <c r="I159" s="136" t="s">
        <v>279</v>
      </c>
      <c r="J159" s="57"/>
      <c r="K159" s="57"/>
      <c r="L159" s="57"/>
      <c r="M159" s="57"/>
      <c r="N159" s="57"/>
      <c r="O159" s="57"/>
      <c r="P159" s="57"/>
      <c r="Q159" s="57"/>
      <c r="R159" s="57"/>
      <c r="S159" s="57"/>
      <c r="T159" s="57"/>
      <c r="U159" s="57"/>
      <c r="V159" s="57"/>
      <c r="W159" s="57"/>
      <c r="X159" s="57"/>
    </row>
    <row r="160" ht="15.75" customHeight="1">
      <c r="A160" s="488" t="s">
        <v>1996</v>
      </c>
      <c r="B160" s="494" t="s">
        <v>38</v>
      </c>
      <c r="C160" s="428" t="s">
        <v>1997</v>
      </c>
      <c r="D160" s="494" t="s">
        <v>2019</v>
      </c>
      <c r="E160" s="483" t="s">
        <v>2020</v>
      </c>
      <c r="F160" s="494" t="s">
        <v>788</v>
      </c>
      <c r="G160" s="492">
        <v>50.0</v>
      </c>
      <c r="H160" s="493">
        <v>25.0</v>
      </c>
      <c r="I160" s="136" t="s">
        <v>279</v>
      </c>
      <c r="J160" s="57"/>
      <c r="K160" s="57"/>
      <c r="L160" s="57"/>
      <c r="M160" s="57"/>
      <c r="N160" s="57"/>
      <c r="O160" s="57"/>
      <c r="P160" s="57"/>
      <c r="Q160" s="57"/>
      <c r="R160" s="57"/>
      <c r="S160" s="57"/>
      <c r="T160" s="57"/>
      <c r="U160" s="57"/>
      <c r="V160" s="57"/>
      <c r="W160" s="57"/>
      <c r="X160" s="57"/>
    </row>
    <row r="161" ht="15.75" customHeight="1">
      <c r="A161" s="488" t="s">
        <v>1996</v>
      </c>
      <c r="B161" s="494" t="s">
        <v>38</v>
      </c>
      <c r="C161" s="428" t="s">
        <v>1997</v>
      </c>
      <c r="D161" s="494" t="s">
        <v>2021</v>
      </c>
      <c r="E161" s="483" t="s">
        <v>2022</v>
      </c>
      <c r="F161" s="494" t="s">
        <v>788</v>
      </c>
      <c r="G161" s="492">
        <v>50.0</v>
      </c>
      <c r="H161" s="493">
        <v>25.0</v>
      </c>
      <c r="I161" s="136" t="s">
        <v>279</v>
      </c>
      <c r="J161" s="57"/>
      <c r="K161" s="57"/>
      <c r="L161" s="57"/>
      <c r="M161" s="57"/>
      <c r="N161" s="57"/>
      <c r="O161" s="57"/>
      <c r="P161" s="57"/>
      <c r="Q161" s="57"/>
      <c r="R161" s="57"/>
      <c r="S161" s="57"/>
      <c r="T161" s="57"/>
      <c r="U161" s="57"/>
      <c r="V161" s="57"/>
      <c r="W161" s="57"/>
      <c r="X161" s="57"/>
    </row>
    <row r="162" ht="15.75" customHeight="1">
      <c r="A162" s="488" t="s">
        <v>1996</v>
      </c>
      <c r="B162" s="494" t="s">
        <v>38</v>
      </c>
      <c r="C162" s="428" t="s">
        <v>1997</v>
      </c>
      <c r="D162" s="494" t="s">
        <v>2023</v>
      </c>
      <c r="E162" s="483" t="s">
        <v>2024</v>
      </c>
      <c r="F162" s="494" t="s">
        <v>788</v>
      </c>
      <c r="G162" s="492">
        <v>50.0</v>
      </c>
      <c r="H162" s="493">
        <v>25.0</v>
      </c>
      <c r="I162" s="136" t="s">
        <v>279</v>
      </c>
      <c r="J162" s="57"/>
      <c r="K162" s="57"/>
      <c r="L162" s="57"/>
      <c r="M162" s="57"/>
      <c r="N162" s="57"/>
      <c r="O162" s="57"/>
      <c r="P162" s="57"/>
      <c r="Q162" s="57"/>
      <c r="R162" s="57"/>
      <c r="S162" s="57"/>
      <c r="T162" s="57"/>
      <c r="U162" s="57"/>
      <c r="V162" s="57"/>
      <c r="W162" s="57"/>
      <c r="X162" s="57"/>
    </row>
    <row r="163" ht="15.75" customHeight="1">
      <c r="A163" s="488" t="s">
        <v>1996</v>
      </c>
      <c r="B163" s="494" t="s">
        <v>38</v>
      </c>
      <c r="C163" s="428" t="s">
        <v>1997</v>
      </c>
      <c r="D163" s="494" t="s">
        <v>2025</v>
      </c>
      <c r="E163" s="483" t="s">
        <v>2026</v>
      </c>
      <c r="F163" s="494" t="s">
        <v>788</v>
      </c>
      <c r="G163" s="492">
        <v>50.0</v>
      </c>
      <c r="H163" s="493">
        <v>25.0</v>
      </c>
      <c r="I163" s="136" t="s">
        <v>279</v>
      </c>
      <c r="J163" s="57"/>
      <c r="K163" s="57"/>
      <c r="L163" s="57"/>
      <c r="M163" s="57"/>
      <c r="N163" s="57"/>
      <c r="O163" s="57"/>
      <c r="P163" s="57"/>
      <c r="Q163" s="57"/>
      <c r="R163" s="57"/>
      <c r="S163" s="57"/>
      <c r="T163" s="57"/>
      <c r="U163" s="57"/>
      <c r="V163" s="57"/>
      <c r="W163" s="57"/>
      <c r="X163" s="57"/>
    </row>
    <row r="164" ht="15.75" customHeight="1">
      <c r="A164" s="488" t="s">
        <v>1996</v>
      </c>
      <c r="B164" s="494" t="s">
        <v>38</v>
      </c>
      <c r="C164" s="428" t="s">
        <v>1997</v>
      </c>
      <c r="D164" s="494" t="s">
        <v>2027</v>
      </c>
      <c r="E164" s="483" t="s">
        <v>2028</v>
      </c>
      <c r="F164" s="494" t="s">
        <v>788</v>
      </c>
      <c r="G164" s="492">
        <v>50.0</v>
      </c>
      <c r="H164" s="493">
        <v>25.0</v>
      </c>
      <c r="I164" s="136" t="s">
        <v>279</v>
      </c>
      <c r="J164" s="57"/>
      <c r="K164" s="57"/>
      <c r="L164" s="57"/>
      <c r="M164" s="57"/>
      <c r="N164" s="57"/>
      <c r="O164" s="57"/>
      <c r="P164" s="57"/>
      <c r="Q164" s="57"/>
      <c r="R164" s="57"/>
      <c r="S164" s="57"/>
      <c r="T164" s="57"/>
      <c r="U164" s="57"/>
      <c r="V164" s="57"/>
      <c r="W164" s="57"/>
      <c r="X164" s="57"/>
    </row>
    <row r="165" ht="15.75" customHeight="1">
      <c r="A165" s="488" t="s">
        <v>1996</v>
      </c>
      <c r="B165" s="494" t="s">
        <v>38</v>
      </c>
      <c r="C165" s="428" t="s">
        <v>1997</v>
      </c>
      <c r="D165" s="494" t="s">
        <v>2029</v>
      </c>
      <c r="E165" s="483" t="s">
        <v>2030</v>
      </c>
      <c r="F165" s="494" t="s">
        <v>788</v>
      </c>
      <c r="G165" s="492">
        <v>50.0</v>
      </c>
      <c r="H165" s="493">
        <v>25.0</v>
      </c>
      <c r="I165" s="136" t="s">
        <v>279</v>
      </c>
      <c r="J165" s="57"/>
      <c r="K165" s="57"/>
      <c r="L165" s="57"/>
      <c r="M165" s="57"/>
      <c r="N165" s="57"/>
      <c r="O165" s="57"/>
      <c r="P165" s="57"/>
      <c r="Q165" s="57"/>
      <c r="R165" s="57"/>
      <c r="S165" s="57"/>
      <c r="T165" s="57"/>
      <c r="U165" s="57"/>
      <c r="V165" s="57"/>
      <c r="W165" s="57"/>
      <c r="X165" s="57"/>
    </row>
    <row r="166" ht="15.75" customHeight="1">
      <c r="A166" s="488" t="s">
        <v>1996</v>
      </c>
      <c r="B166" s="494" t="s">
        <v>38</v>
      </c>
      <c r="C166" s="428" t="s">
        <v>1997</v>
      </c>
      <c r="D166" s="494" t="s">
        <v>2031</v>
      </c>
      <c r="E166" s="483" t="s">
        <v>2032</v>
      </c>
      <c r="F166" s="494" t="s">
        <v>788</v>
      </c>
      <c r="G166" s="492">
        <v>50.0</v>
      </c>
      <c r="H166" s="493">
        <v>25.0</v>
      </c>
      <c r="I166" s="136" t="s">
        <v>279</v>
      </c>
      <c r="J166" s="57"/>
      <c r="K166" s="57"/>
      <c r="L166" s="57"/>
      <c r="M166" s="57"/>
      <c r="N166" s="57"/>
      <c r="O166" s="57"/>
      <c r="P166" s="57"/>
      <c r="Q166" s="57"/>
      <c r="R166" s="57"/>
      <c r="S166" s="57"/>
      <c r="T166" s="57"/>
      <c r="U166" s="57"/>
      <c r="V166" s="57"/>
      <c r="W166" s="57"/>
      <c r="X166" s="57"/>
    </row>
    <row r="167" ht="15.75" customHeight="1">
      <c r="A167" s="488" t="s">
        <v>1996</v>
      </c>
      <c r="B167" s="494" t="s">
        <v>38</v>
      </c>
      <c r="C167" s="428" t="s">
        <v>1997</v>
      </c>
      <c r="D167" s="494" t="s">
        <v>2033</v>
      </c>
      <c r="E167" s="483" t="s">
        <v>2034</v>
      </c>
      <c r="F167" s="494" t="s">
        <v>788</v>
      </c>
      <c r="G167" s="492">
        <v>50.0</v>
      </c>
      <c r="H167" s="493">
        <v>25.0</v>
      </c>
      <c r="I167" s="136" t="s">
        <v>279</v>
      </c>
      <c r="J167" s="57"/>
      <c r="K167" s="57"/>
      <c r="L167" s="57"/>
      <c r="M167" s="57"/>
      <c r="N167" s="57"/>
      <c r="O167" s="57"/>
      <c r="P167" s="57"/>
      <c r="Q167" s="57"/>
      <c r="R167" s="57"/>
      <c r="S167" s="57"/>
      <c r="T167" s="57"/>
      <c r="U167" s="57"/>
      <c r="V167" s="57"/>
      <c r="W167" s="57"/>
      <c r="X167" s="57"/>
    </row>
    <row r="168" ht="15.75" customHeight="1">
      <c r="A168" s="488" t="s">
        <v>1996</v>
      </c>
      <c r="B168" s="494" t="s">
        <v>38</v>
      </c>
      <c r="C168" s="428" t="s">
        <v>1997</v>
      </c>
      <c r="D168" s="494" t="s">
        <v>2035</v>
      </c>
      <c r="E168" s="483" t="s">
        <v>2036</v>
      </c>
      <c r="F168" s="494" t="s">
        <v>788</v>
      </c>
      <c r="G168" s="492">
        <v>50.0</v>
      </c>
      <c r="H168" s="493">
        <v>25.0</v>
      </c>
      <c r="I168" s="136" t="s">
        <v>279</v>
      </c>
      <c r="J168" s="57"/>
      <c r="K168" s="57"/>
      <c r="L168" s="57"/>
      <c r="M168" s="57"/>
      <c r="N168" s="57"/>
      <c r="O168" s="57"/>
      <c r="P168" s="57"/>
      <c r="Q168" s="57"/>
      <c r="R168" s="57"/>
      <c r="S168" s="57"/>
      <c r="T168" s="57"/>
      <c r="U168" s="57"/>
      <c r="V168" s="57"/>
      <c r="W168" s="57"/>
      <c r="X168" s="57"/>
    </row>
    <row r="169" ht="15.75" customHeight="1">
      <c r="A169" s="488" t="s">
        <v>1996</v>
      </c>
      <c r="B169" s="494" t="s">
        <v>38</v>
      </c>
      <c r="C169" s="428" t="s">
        <v>1997</v>
      </c>
      <c r="D169" s="494" t="s">
        <v>2037</v>
      </c>
      <c r="E169" s="483" t="s">
        <v>2038</v>
      </c>
      <c r="F169" s="494" t="s">
        <v>788</v>
      </c>
      <c r="G169" s="492">
        <v>50.0</v>
      </c>
      <c r="H169" s="493">
        <v>25.0</v>
      </c>
      <c r="I169" s="136" t="s">
        <v>279</v>
      </c>
      <c r="J169" s="57"/>
      <c r="K169" s="57"/>
      <c r="L169" s="57"/>
      <c r="M169" s="57"/>
      <c r="N169" s="57"/>
      <c r="O169" s="57"/>
      <c r="P169" s="57"/>
      <c r="Q169" s="57"/>
      <c r="R169" s="57"/>
      <c r="S169" s="57"/>
      <c r="T169" s="57"/>
      <c r="U169" s="57"/>
      <c r="V169" s="57"/>
      <c r="W169" s="57"/>
      <c r="X169" s="57"/>
    </row>
    <row r="170" ht="15.75" customHeight="1">
      <c r="A170" s="488" t="s">
        <v>1996</v>
      </c>
      <c r="B170" s="494" t="s">
        <v>38</v>
      </c>
      <c r="C170" s="428" t="s">
        <v>1997</v>
      </c>
      <c r="D170" s="494" t="s">
        <v>2039</v>
      </c>
      <c r="E170" s="483" t="s">
        <v>2040</v>
      </c>
      <c r="F170" s="494" t="s">
        <v>788</v>
      </c>
      <c r="G170" s="492">
        <v>50.0</v>
      </c>
      <c r="H170" s="493">
        <v>25.0</v>
      </c>
      <c r="I170" s="136" t="s">
        <v>279</v>
      </c>
      <c r="J170" s="57"/>
      <c r="K170" s="57"/>
      <c r="L170" s="57"/>
      <c r="M170" s="57"/>
      <c r="N170" s="57"/>
      <c r="O170" s="57"/>
      <c r="P170" s="57"/>
      <c r="Q170" s="57"/>
      <c r="R170" s="57"/>
      <c r="S170" s="57"/>
      <c r="T170" s="57"/>
      <c r="U170" s="57"/>
      <c r="V170" s="57"/>
      <c r="W170" s="57"/>
      <c r="X170" s="57"/>
    </row>
    <row r="171" ht="15.75" customHeight="1">
      <c r="A171" s="488" t="s">
        <v>1996</v>
      </c>
      <c r="B171" s="494" t="s">
        <v>38</v>
      </c>
      <c r="C171" s="428" t="s">
        <v>1997</v>
      </c>
      <c r="D171" s="494" t="s">
        <v>2041</v>
      </c>
      <c r="E171" s="483" t="s">
        <v>2042</v>
      </c>
      <c r="F171" s="494" t="s">
        <v>788</v>
      </c>
      <c r="G171" s="492">
        <v>50.0</v>
      </c>
      <c r="H171" s="493">
        <v>25.0</v>
      </c>
      <c r="I171" s="136" t="s">
        <v>279</v>
      </c>
      <c r="J171" s="57"/>
      <c r="K171" s="57"/>
      <c r="L171" s="57"/>
      <c r="M171" s="57"/>
      <c r="N171" s="57"/>
      <c r="O171" s="57"/>
      <c r="P171" s="57"/>
      <c r="Q171" s="57"/>
      <c r="R171" s="57"/>
      <c r="S171" s="57"/>
      <c r="T171" s="57"/>
      <c r="U171" s="57"/>
      <c r="V171" s="57"/>
      <c r="W171" s="57"/>
      <c r="X171" s="57"/>
    </row>
    <row r="172" ht="15.75" customHeight="1">
      <c r="A172" s="488" t="s">
        <v>1996</v>
      </c>
      <c r="B172" s="494" t="s">
        <v>38</v>
      </c>
      <c r="C172" s="428" t="s">
        <v>1997</v>
      </c>
      <c r="D172" s="494" t="s">
        <v>2043</v>
      </c>
      <c r="E172" s="483" t="s">
        <v>2044</v>
      </c>
      <c r="F172" s="494" t="s">
        <v>788</v>
      </c>
      <c r="G172" s="492">
        <v>50.0</v>
      </c>
      <c r="H172" s="493">
        <v>25.0</v>
      </c>
      <c r="I172" s="136" t="s">
        <v>279</v>
      </c>
      <c r="J172" s="57"/>
      <c r="K172" s="57"/>
      <c r="L172" s="57"/>
      <c r="M172" s="57"/>
      <c r="N172" s="57"/>
      <c r="O172" s="57"/>
      <c r="P172" s="57"/>
      <c r="Q172" s="57"/>
      <c r="R172" s="57"/>
      <c r="S172" s="57"/>
      <c r="T172" s="57"/>
      <c r="U172" s="57"/>
      <c r="V172" s="57"/>
      <c r="W172" s="57"/>
      <c r="X172" s="57"/>
    </row>
    <row r="173" ht="15.75" customHeight="1">
      <c r="A173" s="488" t="s">
        <v>1996</v>
      </c>
      <c r="B173" s="494" t="s">
        <v>38</v>
      </c>
      <c r="C173" s="428" t="s">
        <v>1997</v>
      </c>
      <c r="D173" s="494" t="s">
        <v>2045</v>
      </c>
      <c r="E173" s="483" t="s">
        <v>2046</v>
      </c>
      <c r="F173" s="494" t="s">
        <v>788</v>
      </c>
      <c r="G173" s="492">
        <v>50.0</v>
      </c>
      <c r="H173" s="493">
        <v>25.0</v>
      </c>
      <c r="I173" s="136" t="s">
        <v>279</v>
      </c>
      <c r="J173" s="57"/>
      <c r="K173" s="57"/>
      <c r="L173" s="57"/>
      <c r="M173" s="57"/>
      <c r="N173" s="57"/>
      <c r="O173" s="57"/>
      <c r="P173" s="57"/>
      <c r="Q173" s="57"/>
      <c r="R173" s="57"/>
      <c r="S173" s="57"/>
      <c r="T173" s="57"/>
      <c r="U173" s="57"/>
      <c r="V173" s="57"/>
      <c r="W173" s="57"/>
      <c r="X173" s="57"/>
    </row>
    <row r="174" ht="15.75" customHeight="1">
      <c r="A174" s="488" t="s">
        <v>1996</v>
      </c>
      <c r="B174" s="494" t="s">
        <v>38</v>
      </c>
      <c r="C174" s="428" t="s">
        <v>1997</v>
      </c>
      <c r="D174" s="494" t="s">
        <v>2047</v>
      </c>
      <c r="E174" s="483" t="s">
        <v>2048</v>
      </c>
      <c r="F174" s="494" t="s">
        <v>788</v>
      </c>
      <c r="G174" s="492">
        <v>50.0</v>
      </c>
      <c r="H174" s="493">
        <v>25.0</v>
      </c>
      <c r="I174" s="136" t="s">
        <v>279</v>
      </c>
      <c r="J174" s="57"/>
      <c r="K174" s="57"/>
      <c r="L174" s="57"/>
      <c r="M174" s="57"/>
      <c r="N174" s="57"/>
      <c r="O174" s="57"/>
      <c r="P174" s="57"/>
      <c r="Q174" s="57"/>
      <c r="R174" s="57"/>
      <c r="S174" s="57"/>
      <c r="T174" s="57"/>
      <c r="U174" s="57"/>
      <c r="V174" s="57"/>
      <c r="W174" s="57"/>
      <c r="X174" s="57"/>
    </row>
    <row r="175" ht="15.75" customHeight="1">
      <c r="A175" s="488" t="s">
        <v>1996</v>
      </c>
      <c r="B175" s="494" t="s">
        <v>38</v>
      </c>
      <c r="C175" s="428" t="s">
        <v>1997</v>
      </c>
      <c r="D175" s="494" t="s">
        <v>2049</v>
      </c>
      <c r="E175" s="483" t="s">
        <v>2050</v>
      </c>
      <c r="F175" s="494" t="s">
        <v>1573</v>
      </c>
      <c r="G175" s="492">
        <v>50.0</v>
      </c>
      <c r="H175" s="493">
        <v>25.0</v>
      </c>
      <c r="I175" s="136" t="s">
        <v>279</v>
      </c>
      <c r="J175" s="57"/>
      <c r="K175" s="57"/>
      <c r="L175" s="57"/>
      <c r="M175" s="57"/>
      <c r="N175" s="57"/>
      <c r="O175" s="57"/>
      <c r="P175" s="57"/>
      <c r="Q175" s="57"/>
      <c r="R175" s="57"/>
      <c r="S175" s="57"/>
      <c r="T175" s="57"/>
      <c r="U175" s="57"/>
      <c r="V175" s="57"/>
      <c r="W175" s="57"/>
      <c r="X175" s="57"/>
    </row>
    <row r="176" ht="15.75" customHeight="1">
      <c r="A176" s="488" t="s">
        <v>1996</v>
      </c>
      <c r="B176" s="494" t="s">
        <v>38</v>
      </c>
      <c r="C176" s="428" t="s">
        <v>1997</v>
      </c>
      <c r="D176" s="494" t="s">
        <v>2051</v>
      </c>
      <c r="E176" s="483" t="s">
        <v>2052</v>
      </c>
      <c r="F176" s="494" t="s">
        <v>1573</v>
      </c>
      <c r="G176" s="492">
        <v>50.0</v>
      </c>
      <c r="H176" s="493">
        <v>25.0</v>
      </c>
      <c r="I176" s="136" t="s">
        <v>279</v>
      </c>
      <c r="J176" s="57"/>
      <c r="K176" s="57"/>
      <c r="L176" s="57"/>
      <c r="M176" s="57"/>
      <c r="N176" s="57"/>
      <c r="O176" s="57"/>
      <c r="P176" s="57"/>
      <c r="Q176" s="57"/>
      <c r="R176" s="57"/>
      <c r="S176" s="57"/>
      <c r="T176" s="57"/>
      <c r="U176" s="57"/>
      <c r="V176" s="57"/>
      <c r="W176" s="57"/>
      <c r="X176" s="57"/>
    </row>
    <row r="177" ht="15.75" customHeight="1">
      <c r="A177" s="488" t="s">
        <v>1996</v>
      </c>
      <c r="B177" s="494" t="s">
        <v>38</v>
      </c>
      <c r="C177" s="428" t="s">
        <v>1997</v>
      </c>
      <c r="D177" s="494" t="s">
        <v>2053</v>
      </c>
      <c r="E177" s="483" t="s">
        <v>2054</v>
      </c>
      <c r="F177" s="494" t="s">
        <v>1573</v>
      </c>
      <c r="G177" s="492">
        <v>50.0</v>
      </c>
      <c r="H177" s="493">
        <v>25.0</v>
      </c>
      <c r="I177" s="136" t="s">
        <v>279</v>
      </c>
      <c r="J177" s="57"/>
      <c r="K177" s="57"/>
      <c r="L177" s="57"/>
      <c r="M177" s="57"/>
      <c r="N177" s="57"/>
      <c r="O177" s="57"/>
      <c r="P177" s="57"/>
      <c r="Q177" s="57"/>
      <c r="R177" s="57"/>
      <c r="S177" s="57"/>
      <c r="T177" s="57"/>
      <c r="U177" s="57"/>
      <c r="V177" s="57"/>
      <c r="W177" s="57"/>
      <c r="X177" s="57"/>
    </row>
    <row r="178" ht="15.75" customHeight="1">
      <c r="A178" s="488" t="s">
        <v>2055</v>
      </c>
      <c r="B178" s="494" t="s">
        <v>38</v>
      </c>
      <c r="C178" s="428" t="s">
        <v>2056</v>
      </c>
      <c r="D178" s="494" t="s">
        <v>2057</v>
      </c>
      <c r="E178" s="483" t="s">
        <v>2058</v>
      </c>
      <c r="F178" s="494" t="s">
        <v>1573</v>
      </c>
      <c r="G178" s="492">
        <v>50.0</v>
      </c>
      <c r="H178" s="493">
        <v>25.0</v>
      </c>
      <c r="I178" s="136" t="s">
        <v>279</v>
      </c>
      <c r="J178" s="57"/>
      <c r="K178" s="57"/>
      <c r="L178" s="57"/>
      <c r="M178" s="57"/>
      <c r="N178" s="57"/>
      <c r="O178" s="57"/>
      <c r="P178" s="57"/>
      <c r="Q178" s="57"/>
      <c r="R178" s="57"/>
      <c r="S178" s="57"/>
      <c r="T178" s="57"/>
      <c r="U178" s="57"/>
      <c r="V178" s="57"/>
      <c r="W178" s="57"/>
      <c r="X178" s="57"/>
    </row>
    <row r="179" ht="15.75" customHeight="1">
      <c r="A179" s="488" t="s">
        <v>2055</v>
      </c>
      <c r="B179" s="494" t="s">
        <v>38</v>
      </c>
      <c r="C179" s="428" t="s">
        <v>2056</v>
      </c>
      <c r="D179" s="494" t="s">
        <v>2059</v>
      </c>
      <c r="E179" s="483" t="s">
        <v>2060</v>
      </c>
      <c r="F179" s="494" t="s">
        <v>1573</v>
      </c>
      <c r="G179" s="492">
        <v>50.0</v>
      </c>
      <c r="H179" s="493">
        <v>25.0</v>
      </c>
      <c r="I179" s="136" t="s">
        <v>279</v>
      </c>
      <c r="J179" s="57"/>
      <c r="K179" s="57"/>
      <c r="L179" s="57"/>
      <c r="M179" s="57"/>
      <c r="N179" s="57"/>
      <c r="O179" s="57"/>
      <c r="P179" s="57"/>
      <c r="Q179" s="57"/>
      <c r="R179" s="57"/>
      <c r="S179" s="57"/>
      <c r="T179" s="57"/>
      <c r="U179" s="57"/>
      <c r="V179" s="57"/>
      <c r="W179" s="57"/>
      <c r="X179" s="57"/>
    </row>
    <row r="180" ht="15.75" customHeight="1">
      <c r="A180" s="488" t="s">
        <v>2055</v>
      </c>
      <c r="B180" s="494" t="s">
        <v>38</v>
      </c>
      <c r="C180" s="428" t="s">
        <v>2056</v>
      </c>
      <c r="D180" s="496" t="s">
        <v>2061</v>
      </c>
      <c r="E180" s="497" t="s">
        <v>2062</v>
      </c>
      <c r="F180" s="494" t="s">
        <v>1573</v>
      </c>
      <c r="G180" s="492">
        <v>50.0</v>
      </c>
      <c r="H180" s="493">
        <v>25.0</v>
      </c>
      <c r="I180" s="136" t="s">
        <v>279</v>
      </c>
      <c r="J180" s="57"/>
      <c r="K180" s="57"/>
      <c r="L180" s="57"/>
      <c r="M180" s="57"/>
      <c r="N180" s="57"/>
      <c r="O180" s="57"/>
      <c r="P180" s="57"/>
      <c r="Q180" s="57"/>
      <c r="R180" s="57"/>
      <c r="S180" s="57"/>
      <c r="T180" s="57"/>
      <c r="U180" s="57"/>
      <c r="V180" s="57"/>
      <c r="W180" s="57"/>
      <c r="X180" s="57"/>
    </row>
    <row r="181" ht="15.75" customHeight="1">
      <c r="A181" s="488" t="s">
        <v>2055</v>
      </c>
      <c r="B181" s="494" t="s">
        <v>38</v>
      </c>
      <c r="C181" s="428" t="s">
        <v>2056</v>
      </c>
      <c r="D181" s="489" t="s">
        <v>2063</v>
      </c>
      <c r="E181" s="483" t="s">
        <v>2064</v>
      </c>
      <c r="F181" s="494" t="s">
        <v>788</v>
      </c>
      <c r="G181" s="492">
        <v>50.0</v>
      </c>
      <c r="H181" s="493">
        <v>25.0</v>
      </c>
      <c r="I181" s="136" t="s">
        <v>279</v>
      </c>
      <c r="J181" s="57"/>
      <c r="K181" s="57"/>
      <c r="L181" s="57"/>
      <c r="M181" s="57"/>
      <c r="N181" s="57"/>
      <c r="O181" s="57"/>
      <c r="P181" s="57"/>
      <c r="Q181" s="57"/>
      <c r="R181" s="57"/>
      <c r="S181" s="57"/>
      <c r="T181" s="57"/>
      <c r="U181" s="57"/>
      <c r="V181" s="57"/>
      <c r="W181" s="57"/>
      <c r="X181" s="57"/>
    </row>
    <row r="182" ht="15.75" customHeight="1">
      <c r="A182" s="488" t="s">
        <v>2055</v>
      </c>
      <c r="B182" s="481" t="s">
        <v>38</v>
      </c>
      <c r="C182" s="428" t="s">
        <v>2056</v>
      </c>
      <c r="D182" s="494" t="s">
        <v>2065</v>
      </c>
      <c r="E182" s="483" t="s">
        <v>2066</v>
      </c>
      <c r="F182" s="481" t="s">
        <v>788</v>
      </c>
      <c r="G182" s="492">
        <v>50.0</v>
      </c>
      <c r="H182" s="493">
        <v>25.0</v>
      </c>
      <c r="I182" s="136" t="s">
        <v>279</v>
      </c>
      <c r="J182" s="57"/>
      <c r="K182" s="57"/>
      <c r="L182" s="57"/>
      <c r="M182" s="57"/>
      <c r="N182" s="57"/>
      <c r="O182" s="57"/>
      <c r="P182" s="57"/>
      <c r="Q182" s="57"/>
      <c r="R182" s="57"/>
      <c r="S182" s="57"/>
      <c r="T182" s="57"/>
      <c r="U182" s="57"/>
      <c r="V182" s="57"/>
      <c r="W182" s="57"/>
      <c r="X182" s="57"/>
    </row>
    <row r="183" ht="15.75" customHeight="1">
      <c r="A183" s="488" t="s">
        <v>2055</v>
      </c>
      <c r="B183" s="481" t="s">
        <v>38</v>
      </c>
      <c r="C183" s="428" t="s">
        <v>2056</v>
      </c>
      <c r="D183" s="494" t="s">
        <v>2067</v>
      </c>
      <c r="E183" s="483" t="s">
        <v>2068</v>
      </c>
      <c r="F183" s="481" t="s">
        <v>788</v>
      </c>
      <c r="G183" s="492">
        <v>50.0</v>
      </c>
      <c r="H183" s="493">
        <v>25.0</v>
      </c>
      <c r="I183" s="136" t="s">
        <v>279</v>
      </c>
      <c r="J183" s="57"/>
      <c r="K183" s="57"/>
      <c r="L183" s="57"/>
      <c r="M183" s="57"/>
      <c r="N183" s="57"/>
      <c r="O183" s="57"/>
      <c r="P183" s="57"/>
      <c r="Q183" s="57"/>
      <c r="R183" s="57"/>
      <c r="S183" s="57"/>
      <c r="T183" s="57"/>
      <c r="U183" s="57"/>
      <c r="V183" s="57"/>
      <c r="W183" s="57"/>
      <c r="X183" s="57"/>
    </row>
    <row r="184" ht="15.75" customHeight="1">
      <c r="A184" s="488" t="s">
        <v>2055</v>
      </c>
      <c r="B184" s="481" t="s">
        <v>38</v>
      </c>
      <c r="C184" s="428" t="s">
        <v>2056</v>
      </c>
      <c r="D184" s="481" t="s">
        <v>2069</v>
      </c>
      <c r="E184" s="483" t="s">
        <v>2070</v>
      </c>
      <c r="F184" s="481" t="s">
        <v>788</v>
      </c>
      <c r="G184" s="499">
        <v>50.0</v>
      </c>
      <c r="H184" s="500">
        <v>25.0</v>
      </c>
      <c r="I184" s="136" t="s">
        <v>279</v>
      </c>
      <c r="J184" s="57"/>
      <c r="K184" s="57"/>
      <c r="L184" s="57"/>
      <c r="M184" s="57"/>
      <c r="N184" s="57"/>
      <c r="O184" s="57"/>
      <c r="P184" s="57"/>
      <c r="Q184" s="57"/>
      <c r="R184" s="57"/>
      <c r="S184" s="57"/>
      <c r="T184" s="57"/>
      <c r="U184" s="57"/>
      <c r="V184" s="57"/>
      <c r="W184" s="57"/>
      <c r="X184" s="57"/>
    </row>
    <row r="185" ht="15.75" customHeight="1">
      <c r="A185" s="488" t="s">
        <v>2055</v>
      </c>
      <c r="B185" s="481" t="s">
        <v>38</v>
      </c>
      <c r="C185" s="428" t="s">
        <v>2056</v>
      </c>
      <c r="D185" s="481" t="s">
        <v>2071</v>
      </c>
      <c r="E185" s="483" t="s">
        <v>2072</v>
      </c>
      <c r="F185" s="481" t="s">
        <v>788</v>
      </c>
      <c r="G185" s="499">
        <v>50.0</v>
      </c>
      <c r="H185" s="500">
        <v>25.0</v>
      </c>
      <c r="I185" s="136" t="s">
        <v>279</v>
      </c>
      <c r="J185" s="57"/>
      <c r="K185" s="57"/>
      <c r="L185" s="57"/>
      <c r="M185" s="57"/>
      <c r="N185" s="57"/>
      <c r="O185" s="57"/>
      <c r="P185" s="57"/>
      <c r="Q185" s="57"/>
      <c r="R185" s="57"/>
      <c r="S185" s="57"/>
      <c r="T185" s="57"/>
      <c r="U185" s="57"/>
      <c r="V185" s="57"/>
      <c r="W185" s="57"/>
      <c r="X185" s="57"/>
    </row>
    <row r="186" ht="15.75" customHeight="1">
      <c r="A186" s="488" t="s">
        <v>2055</v>
      </c>
      <c r="B186" s="481" t="s">
        <v>38</v>
      </c>
      <c r="C186" s="428" t="s">
        <v>2056</v>
      </c>
      <c r="D186" s="481" t="s">
        <v>2073</v>
      </c>
      <c r="E186" s="483" t="s">
        <v>2074</v>
      </c>
      <c r="F186" s="481" t="s">
        <v>788</v>
      </c>
      <c r="G186" s="501">
        <v>5050.0</v>
      </c>
      <c r="H186" s="500">
        <v>25.0</v>
      </c>
      <c r="I186" s="136" t="s">
        <v>279</v>
      </c>
      <c r="J186" s="57"/>
      <c r="K186" s="57"/>
      <c r="L186" s="57"/>
      <c r="M186" s="57"/>
      <c r="N186" s="57"/>
      <c r="O186" s="57"/>
      <c r="P186" s="57"/>
      <c r="Q186" s="57"/>
      <c r="R186" s="57"/>
      <c r="S186" s="57"/>
      <c r="T186" s="57"/>
      <c r="U186" s="57"/>
      <c r="V186" s="57"/>
      <c r="W186" s="57"/>
      <c r="X186" s="57"/>
    </row>
    <row r="187" ht="15.75" customHeight="1">
      <c r="A187" s="488" t="s">
        <v>2055</v>
      </c>
      <c r="B187" s="481" t="s">
        <v>38</v>
      </c>
      <c r="C187" s="428" t="s">
        <v>2056</v>
      </c>
      <c r="D187" s="481" t="s">
        <v>2075</v>
      </c>
      <c r="E187" s="483" t="s">
        <v>2076</v>
      </c>
      <c r="F187" s="481" t="s">
        <v>788</v>
      </c>
      <c r="G187" s="499">
        <v>50.0</v>
      </c>
      <c r="H187" s="500">
        <v>25.0</v>
      </c>
      <c r="I187" s="136" t="s">
        <v>279</v>
      </c>
      <c r="J187" s="57"/>
      <c r="K187" s="57"/>
      <c r="L187" s="57"/>
      <c r="M187" s="57"/>
      <c r="N187" s="57"/>
      <c r="O187" s="57"/>
      <c r="P187" s="57"/>
      <c r="Q187" s="57"/>
      <c r="R187" s="57"/>
      <c r="S187" s="57"/>
      <c r="T187" s="57"/>
      <c r="U187" s="57"/>
      <c r="V187" s="57"/>
      <c r="W187" s="57"/>
      <c r="X187" s="57"/>
    </row>
    <row r="188" ht="15.75" customHeight="1">
      <c r="A188" s="488" t="s">
        <v>2055</v>
      </c>
      <c r="B188" s="481" t="s">
        <v>38</v>
      </c>
      <c r="C188" s="428" t="s">
        <v>2056</v>
      </c>
      <c r="D188" s="481" t="s">
        <v>2077</v>
      </c>
      <c r="E188" s="483" t="s">
        <v>2078</v>
      </c>
      <c r="F188" s="481" t="s">
        <v>788</v>
      </c>
      <c r="G188" s="499">
        <v>50.0</v>
      </c>
      <c r="H188" s="500">
        <v>25.0</v>
      </c>
      <c r="I188" s="136" t="s">
        <v>279</v>
      </c>
      <c r="J188" s="57"/>
      <c r="K188" s="57"/>
      <c r="L188" s="57"/>
      <c r="M188" s="57"/>
      <c r="N188" s="57"/>
      <c r="O188" s="57"/>
      <c r="P188" s="57"/>
      <c r="Q188" s="57"/>
      <c r="R188" s="57"/>
      <c r="S188" s="57"/>
      <c r="T188" s="57"/>
      <c r="U188" s="57"/>
      <c r="V188" s="57"/>
      <c r="W188" s="57"/>
      <c r="X188" s="57"/>
    </row>
    <row r="189" ht="15.75" customHeight="1">
      <c r="A189" s="488" t="s">
        <v>2055</v>
      </c>
      <c r="B189" s="481" t="s">
        <v>38</v>
      </c>
      <c r="C189" s="428" t="s">
        <v>2056</v>
      </c>
      <c r="D189" s="481" t="s">
        <v>2079</v>
      </c>
      <c r="E189" s="483" t="s">
        <v>2080</v>
      </c>
      <c r="F189" s="481" t="s">
        <v>788</v>
      </c>
      <c r="G189" s="499">
        <v>50.0</v>
      </c>
      <c r="H189" s="500">
        <v>25.0</v>
      </c>
      <c r="I189" s="136" t="s">
        <v>279</v>
      </c>
      <c r="J189" s="57"/>
      <c r="K189" s="57"/>
      <c r="L189" s="57"/>
      <c r="M189" s="57"/>
      <c r="N189" s="57"/>
      <c r="O189" s="57"/>
      <c r="P189" s="57"/>
      <c r="Q189" s="57"/>
      <c r="R189" s="57"/>
      <c r="S189" s="57"/>
      <c r="T189" s="57"/>
      <c r="U189" s="57"/>
      <c r="V189" s="57"/>
      <c r="W189" s="57"/>
      <c r="X189" s="57"/>
    </row>
    <row r="190" ht="15.75" customHeight="1">
      <c r="A190" s="488" t="s">
        <v>2055</v>
      </c>
      <c r="B190" s="481" t="s">
        <v>38</v>
      </c>
      <c r="C190" s="428" t="s">
        <v>2056</v>
      </c>
      <c r="D190" s="481" t="s">
        <v>2081</v>
      </c>
      <c r="E190" s="483" t="s">
        <v>2082</v>
      </c>
      <c r="F190" s="481" t="s">
        <v>788</v>
      </c>
      <c r="G190" s="499">
        <v>50.0</v>
      </c>
      <c r="H190" s="500">
        <v>25.0</v>
      </c>
      <c r="I190" s="136" t="s">
        <v>279</v>
      </c>
      <c r="J190" s="57"/>
      <c r="K190" s="57"/>
      <c r="L190" s="57"/>
      <c r="M190" s="57"/>
      <c r="N190" s="57"/>
      <c r="O190" s="57"/>
      <c r="P190" s="57"/>
      <c r="Q190" s="57"/>
      <c r="R190" s="57"/>
      <c r="S190" s="57"/>
      <c r="T190" s="57"/>
      <c r="U190" s="57"/>
      <c r="V190" s="57"/>
      <c r="W190" s="57"/>
      <c r="X190" s="57"/>
    </row>
    <row r="191" ht="15.75" customHeight="1">
      <c r="A191" s="488" t="s">
        <v>2055</v>
      </c>
      <c r="B191" s="481" t="s">
        <v>38</v>
      </c>
      <c r="C191" s="428" t="s">
        <v>2056</v>
      </c>
      <c r="D191" s="481" t="s">
        <v>2083</v>
      </c>
      <c r="E191" s="483" t="s">
        <v>2084</v>
      </c>
      <c r="F191" s="481" t="s">
        <v>788</v>
      </c>
      <c r="G191" s="499">
        <v>50.0</v>
      </c>
      <c r="H191" s="500">
        <v>25.0</v>
      </c>
      <c r="I191" s="136" t="s">
        <v>279</v>
      </c>
      <c r="J191" s="57"/>
      <c r="K191" s="57"/>
      <c r="L191" s="57"/>
      <c r="M191" s="57"/>
      <c r="N191" s="57"/>
      <c r="O191" s="57"/>
      <c r="P191" s="57"/>
      <c r="Q191" s="57"/>
      <c r="R191" s="57"/>
      <c r="S191" s="57"/>
      <c r="T191" s="57"/>
      <c r="U191" s="57"/>
      <c r="V191" s="57"/>
      <c r="W191" s="57"/>
      <c r="X191" s="57"/>
    </row>
    <row r="192" ht="15.75" customHeight="1">
      <c r="A192" s="488" t="s">
        <v>2055</v>
      </c>
      <c r="B192" s="481" t="s">
        <v>38</v>
      </c>
      <c r="C192" s="428" t="s">
        <v>2056</v>
      </c>
      <c r="D192" s="481" t="s">
        <v>2085</v>
      </c>
      <c r="E192" s="483" t="s">
        <v>2086</v>
      </c>
      <c r="F192" s="481" t="s">
        <v>788</v>
      </c>
      <c r="G192" s="499">
        <v>50.0</v>
      </c>
      <c r="H192" s="500">
        <v>25.0</v>
      </c>
      <c r="I192" s="136" t="s">
        <v>279</v>
      </c>
      <c r="J192" s="57"/>
      <c r="K192" s="57"/>
      <c r="L192" s="57"/>
      <c r="M192" s="57"/>
      <c r="N192" s="57"/>
      <c r="O192" s="57"/>
      <c r="P192" s="57"/>
      <c r="Q192" s="57"/>
      <c r="R192" s="57"/>
      <c r="S192" s="57"/>
      <c r="T192" s="57"/>
      <c r="U192" s="57"/>
      <c r="V192" s="57"/>
      <c r="W192" s="57"/>
      <c r="X192" s="57"/>
    </row>
    <row r="193" ht="15.75" customHeight="1">
      <c r="A193" s="488" t="s">
        <v>2055</v>
      </c>
      <c r="B193" s="481" t="s">
        <v>38</v>
      </c>
      <c r="C193" s="428" t="s">
        <v>2056</v>
      </c>
      <c r="D193" s="481" t="s">
        <v>2087</v>
      </c>
      <c r="E193" s="483" t="s">
        <v>2088</v>
      </c>
      <c r="F193" s="481" t="s">
        <v>788</v>
      </c>
      <c r="G193" s="499">
        <v>50.0</v>
      </c>
      <c r="H193" s="500">
        <v>25.0</v>
      </c>
      <c r="I193" s="136" t="s">
        <v>279</v>
      </c>
      <c r="J193" s="57"/>
      <c r="K193" s="57"/>
      <c r="L193" s="57"/>
      <c r="M193" s="57"/>
      <c r="N193" s="57"/>
      <c r="O193" s="57"/>
      <c r="P193" s="57"/>
      <c r="Q193" s="57"/>
      <c r="R193" s="57"/>
      <c r="S193" s="57"/>
      <c r="T193" s="57"/>
      <c r="U193" s="57"/>
      <c r="V193" s="57"/>
      <c r="W193" s="57"/>
      <c r="X193" s="57"/>
    </row>
    <row r="194" ht="15.75" customHeight="1">
      <c r="A194" s="488" t="s">
        <v>2055</v>
      </c>
      <c r="B194" s="481" t="s">
        <v>38</v>
      </c>
      <c r="C194" s="428" t="s">
        <v>2056</v>
      </c>
      <c r="D194" s="481" t="s">
        <v>2089</v>
      </c>
      <c r="E194" s="483" t="s">
        <v>2090</v>
      </c>
      <c r="F194" s="481" t="s">
        <v>788</v>
      </c>
      <c r="G194" s="499">
        <v>50.0</v>
      </c>
      <c r="H194" s="500">
        <v>25.0</v>
      </c>
      <c r="I194" s="136" t="s">
        <v>279</v>
      </c>
      <c r="J194" s="57"/>
      <c r="K194" s="57"/>
      <c r="L194" s="57"/>
      <c r="M194" s="57"/>
      <c r="N194" s="57"/>
      <c r="O194" s="57"/>
      <c r="P194" s="57"/>
      <c r="Q194" s="57"/>
      <c r="R194" s="57"/>
      <c r="S194" s="57"/>
      <c r="T194" s="57"/>
      <c r="U194" s="57"/>
      <c r="V194" s="57"/>
      <c r="W194" s="57"/>
      <c r="X194" s="57"/>
    </row>
    <row r="195" ht="15.75" customHeight="1">
      <c r="A195" s="488" t="s">
        <v>2055</v>
      </c>
      <c r="B195" s="481" t="s">
        <v>38</v>
      </c>
      <c r="C195" s="428" t="s">
        <v>2056</v>
      </c>
      <c r="D195" s="481" t="s">
        <v>2091</v>
      </c>
      <c r="E195" s="483" t="s">
        <v>2092</v>
      </c>
      <c r="F195" s="481" t="s">
        <v>788</v>
      </c>
      <c r="G195" s="499">
        <v>50.0</v>
      </c>
      <c r="H195" s="500">
        <v>25.0</v>
      </c>
      <c r="I195" s="136" t="s">
        <v>279</v>
      </c>
      <c r="J195" s="57"/>
      <c r="K195" s="57"/>
      <c r="L195" s="57"/>
      <c r="M195" s="57"/>
      <c r="N195" s="57"/>
      <c r="O195" s="57"/>
      <c r="P195" s="57"/>
      <c r="Q195" s="57"/>
      <c r="R195" s="57"/>
      <c r="S195" s="57"/>
      <c r="T195" s="57"/>
      <c r="U195" s="57"/>
      <c r="V195" s="57"/>
      <c r="W195" s="57"/>
      <c r="X195" s="57"/>
    </row>
    <row r="196" ht="15.75" customHeight="1">
      <c r="A196" s="488" t="s">
        <v>2055</v>
      </c>
      <c r="B196" s="481" t="s">
        <v>38</v>
      </c>
      <c r="C196" s="428" t="s">
        <v>2056</v>
      </c>
      <c r="D196" s="481" t="s">
        <v>2093</v>
      </c>
      <c r="E196" s="483" t="s">
        <v>2094</v>
      </c>
      <c r="F196" s="481" t="s">
        <v>788</v>
      </c>
      <c r="G196" s="499">
        <v>50.0</v>
      </c>
      <c r="H196" s="500">
        <v>25.0</v>
      </c>
      <c r="I196" s="136" t="s">
        <v>279</v>
      </c>
      <c r="J196" s="57"/>
      <c r="K196" s="57"/>
      <c r="L196" s="57"/>
      <c r="M196" s="57"/>
      <c r="N196" s="57"/>
      <c r="O196" s="57"/>
      <c r="P196" s="57"/>
      <c r="Q196" s="57"/>
      <c r="R196" s="57"/>
      <c r="S196" s="57"/>
      <c r="T196" s="57"/>
      <c r="U196" s="57"/>
      <c r="V196" s="57"/>
      <c r="W196" s="57"/>
      <c r="X196" s="57"/>
    </row>
    <row r="197" ht="15.75" customHeight="1">
      <c r="A197" s="488" t="s">
        <v>2055</v>
      </c>
      <c r="B197" s="481" t="s">
        <v>38</v>
      </c>
      <c r="C197" s="428" t="s">
        <v>2056</v>
      </c>
      <c r="D197" s="481" t="s">
        <v>2095</v>
      </c>
      <c r="E197" s="483" t="s">
        <v>2096</v>
      </c>
      <c r="F197" s="481" t="s">
        <v>788</v>
      </c>
      <c r="G197" s="499">
        <v>50.0</v>
      </c>
      <c r="H197" s="500">
        <v>25.0</v>
      </c>
      <c r="I197" s="136" t="s">
        <v>279</v>
      </c>
      <c r="J197" s="57"/>
      <c r="K197" s="57"/>
      <c r="L197" s="57"/>
      <c r="M197" s="57"/>
      <c r="N197" s="57"/>
      <c r="O197" s="57"/>
      <c r="P197" s="57"/>
      <c r="Q197" s="57"/>
      <c r="R197" s="57"/>
      <c r="S197" s="57"/>
      <c r="T197" s="57"/>
      <c r="U197" s="57"/>
      <c r="V197" s="57"/>
      <c r="W197" s="57"/>
      <c r="X197" s="57"/>
    </row>
    <row r="198" ht="15.75" customHeight="1">
      <c r="A198" s="488" t="s">
        <v>2055</v>
      </c>
      <c r="B198" s="481" t="s">
        <v>38</v>
      </c>
      <c r="C198" s="428" t="s">
        <v>2056</v>
      </c>
      <c r="D198" s="481" t="s">
        <v>2097</v>
      </c>
      <c r="E198" s="483" t="s">
        <v>2098</v>
      </c>
      <c r="F198" s="481" t="s">
        <v>788</v>
      </c>
      <c r="G198" s="499">
        <v>50.0</v>
      </c>
      <c r="H198" s="500">
        <v>25.0</v>
      </c>
      <c r="I198" s="136" t="s">
        <v>279</v>
      </c>
      <c r="J198" s="57"/>
      <c r="K198" s="57"/>
      <c r="L198" s="57"/>
      <c r="M198" s="57"/>
      <c r="N198" s="57"/>
      <c r="O198" s="57"/>
      <c r="P198" s="57"/>
      <c r="Q198" s="57"/>
      <c r="R198" s="57"/>
      <c r="S198" s="57"/>
      <c r="T198" s="57"/>
      <c r="U198" s="57"/>
      <c r="V198" s="57"/>
      <c r="W198" s="57"/>
      <c r="X198" s="57"/>
    </row>
    <row r="199" ht="15.75" customHeight="1">
      <c r="A199" s="488" t="s">
        <v>2055</v>
      </c>
      <c r="B199" s="481" t="s">
        <v>38</v>
      </c>
      <c r="C199" s="428" t="s">
        <v>2056</v>
      </c>
      <c r="D199" s="481" t="s">
        <v>2099</v>
      </c>
      <c r="E199" s="483" t="s">
        <v>2100</v>
      </c>
      <c r="F199" s="481" t="s">
        <v>788</v>
      </c>
      <c r="G199" s="499">
        <v>50.0</v>
      </c>
      <c r="H199" s="500">
        <v>25.0</v>
      </c>
      <c r="I199" s="136" t="s">
        <v>279</v>
      </c>
      <c r="J199" s="57"/>
      <c r="K199" s="57"/>
      <c r="L199" s="57"/>
      <c r="M199" s="57"/>
      <c r="N199" s="57"/>
      <c r="O199" s="57"/>
      <c r="P199" s="57"/>
      <c r="Q199" s="57"/>
      <c r="R199" s="57"/>
      <c r="S199" s="57"/>
      <c r="T199" s="57"/>
      <c r="U199" s="57"/>
      <c r="V199" s="57"/>
      <c r="W199" s="57"/>
      <c r="X199" s="57"/>
    </row>
    <row r="200" ht="15.75" customHeight="1">
      <c r="A200" s="488" t="s">
        <v>2055</v>
      </c>
      <c r="B200" s="481" t="s">
        <v>38</v>
      </c>
      <c r="C200" s="428" t="s">
        <v>2056</v>
      </c>
      <c r="D200" s="481" t="s">
        <v>2101</v>
      </c>
      <c r="E200" s="483" t="s">
        <v>2102</v>
      </c>
      <c r="F200" s="481" t="s">
        <v>788</v>
      </c>
      <c r="G200" s="499">
        <v>50.0</v>
      </c>
      <c r="H200" s="500">
        <v>25.0</v>
      </c>
      <c r="I200" s="136" t="s">
        <v>279</v>
      </c>
      <c r="J200" s="57"/>
      <c r="K200" s="57"/>
      <c r="L200" s="57"/>
      <c r="M200" s="57"/>
      <c r="N200" s="57"/>
      <c r="O200" s="57"/>
      <c r="P200" s="57"/>
      <c r="Q200" s="57"/>
      <c r="R200" s="57"/>
      <c r="S200" s="57"/>
      <c r="T200" s="57"/>
      <c r="U200" s="57"/>
      <c r="V200" s="57"/>
      <c r="W200" s="57"/>
      <c r="X200" s="57"/>
    </row>
    <row r="201" ht="15.75" customHeight="1">
      <c r="A201" s="488" t="s">
        <v>2055</v>
      </c>
      <c r="B201" s="481" t="s">
        <v>38</v>
      </c>
      <c r="C201" s="428" t="s">
        <v>2056</v>
      </c>
      <c r="D201" s="481" t="s">
        <v>2103</v>
      </c>
      <c r="E201" s="483" t="s">
        <v>2104</v>
      </c>
      <c r="F201" s="481" t="s">
        <v>788</v>
      </c>
      <c r="G201" s="499">
        <v>50.0</v>
      </c>
      <c r="H201" s="500">
        <v>25.0</v>
      </c>
      <c r="I201" s="136" t="s">
        <v>279</v>
      </c>
      <c r="J201" s="57"/>
      <c r="K201" s="57"/>
      <c r="L201" s="57"/>
      <c r="M201" s="57"/>
      <c r="N201" s="57"/>
      <c r="O201" s="57"/>
      <c r="P201" s="57"/>
      <c r="Q201" s="57"/>
      <c r="R201" s="57"/>
      <c r="S201" s="57"/>
      <c r="T201" s="57"/>
      <c r="U201" s="57"/>
      <c r="V201" s="57"/>
      <c r="W201" s="57"/>
      <c r="X201" s="57"/>
    </row>
    <row r="202" ht="15.75" customHeight="1">
      <c r="A202" s="488" t="s">
        <v>2055</v>
      </c>
      <c r="B202" s="481" t="s">
        <v>38</v>
      </c>
      <c r="C202" s="428" t="s">
        <v>2056</v>
      </c>
      <c r="D202" s="481" t="s">
        <v>2105</v>
      </c>
      <c r="E202" s="483" t="s">
        <v>2106</v>
      </c>
      <c r="F202" s="481" t="s">
        <v>788</v>
      </c>
      <c r="G202" s="499">
        <v>50.0</v>
      </c>
      <c r="H202" s="500">
        <v>25.0</v>
      </c>
      <c r="I202" s="136" t="s">
        <v>279</v>
      </c>
      <c r="J202" s="57"/>
      <c r="K202" s="57"/>
      <c r="L202" s="57"/>
      <c r="M202" s="57"/>
      <c r="N202" s="57"/>
      <c r="O202" s="57"/>
      <c r="P202" s="57"/>
      <c r="Q202" s="57"/>
      <c r="R202" s="57"/>
      <c r="S202" s="57"/>
      <c r="T202" s="57"/>
      <c r="U202" s="57"/>
      <c r="V202" s="57"/>
      <c r="W202" s="57"/>
      <c r="X202" s="57"/>
    </row>
    <row r="203" ht="15.75" customHeight="1">
      <c r="A203" s="488" t="s">
        <v>2055</v>
      </c>
      <c r="B203" s="481" t="s">
        <v>38</v>
      </c>
      <c r="C203" s="428" t="s">
        <v>2056</v>
      </c>
      <c r="D203" s="481" t="s">
        <v>2107</v>
      </c>
      <c r="E203" s="483" t="s">
        <v>2108</v>
      </c>
      <c r="F203" s="502" t="s">
        <v>2109</v>
      </c>
      <c r="G203" s="499">
        <v>50.0</v>
      </c>
      <c r="H203" s="500">
        <v>25.0</v>
      </c>
      <c r="I203" s="136" t="s">
        <v>279</v>
      </c>
      <c r="J203" s="57"/>
      <c r="K203" s="57"/>
      <c r="L203" s="57"/>
      <c r="M203" s="57"/>
      <c r="N203" s="57"/>
      <c r="O203" s="57"/>
      <c r="P203" s="57"/>
      <c r="Q203" s="57"/>
      <c r="R203" s="57"/>
      <c r="S203" s="57"/>
      <c r="T203" s="57"/>
      <c r="U203" s="57"/>
      <c r="V203" s="57"/>
      <c r="W203" s="57"/>
      <c r="X203" s="57"/>
    </row>
    <row r="204" ht="15.75" customHeight="1">
      <c r="A204" s="488" t="s">
        <v>2055</v>
      </c>
      <c r="B204" s="481" t="s">
        <v>38</v>
      </c>
      <c r="C204" s="428" t="s">
        <v>2056</v>
      </c>
      <c r="D204" s="481" t="s">
        <v>2110</v>
      </c>
      <c r="E204" s="483" t="s">
        <v>2111</v>
      </c>
      <c r="F204" s="481" t="s">
        <v>788</v>
      </c>
      <c r="G204" s="499">
        <v>50.0</v>
      </c>
      <c r="H204" s="500">
        <v>25.0</v>
      </c>
      <c r="I204" s="136" t="s">
        <v>279</v>
      </c>
      <c r="J204" s="57"/>
      <c r="K204" s="57"/>
      <c r="L204" s="57"/>
      <c r="M204" s="57"/>
      <c r="N204" s="57"/>
      <c r="O204" s="57"/>
      <c r="P204" s="57"/>
      <c r="Q204" s="57"/>
      <c r="R204" s="57"/>
      <c r="S204" s="57"/>
      <c r="T204" s="57"/>
      <c r="U204" s="57"/>
      <c r="V204" s="57"/>
      <c r="W204" s="57"/>
      <c r="X204" s="57"/>
    </row>
    <row r="205" ht="15.75" customHeight="1">
      <c r="A205" s="488" t="s">
        <v>2055</v>
      </c>
      <c r="B205" s="481" t="s">
        <v>38</v>
      </c>
      <c r="C205" s="428" t="s">
        <v>2056</v>
      </c>
      <c r="D205" s="481" t="s">
        <v>2112</v>
      </c>
      <c r="E205" s="483" t="s">
        <v>2113</v>
      </c>
      <c r="F205" s="502" t="s">
        <v>2114</v>
      </c>
      <c r="G205" s="499">
        <v>50.0</v>
      </c>
      <c r="H205" s="500">
        <v>25.0</v>
      </c>
      <c r="I205" s="136" t="s">
        <v>279</v>
      </c>
      <c r="J205" s="57"/>
      <c r="K205" s="57"/>
      <c r="L205" s="57"/>
      <c r="M205" s="57"/>
      <c r="N205" s="57"/>
      <c r="O205" s="57"/>
      <c r="P205" s="57"/>
      <c r="Q205" s="57"/>
      <c r="R205" s="57"/>
      <c r="S205" s="57"/>
      <c r="T205" s="57"/>
      <c r="U205" s="57"/>
      <c r="V205" s="57"/>
      <c r="W205" s="57"/>
      <c r="X205" s="57"/>
    </row>
    <row r="206" ht="15.75" customHeight="1">
      <c r="A206" s="488" t="s">
        <v>2055</v>
      </c>
      <c r="B206" s="481" t="s">
        <v>38</v>
      </c>
      <c r="C206" s="428" t="s">
        <v>2056</v>
      </c>
      <c r="D206" s="481" t="s">
        <v>2115</v>
      </c>
      <c r="E206" s="483" t="s">
        <v>2116</v>
      </c>
      <c r="F206" s="481" t="s">
        <v>788</v>
      </c>
      <c r="G206" s="499">
        <v>50.0</v>
      </c>
      <c r="H206" s="500">
        <v>25.0</v>
      </c>
      <c r="I206" s="136" t="s">
        <v>279</v>
      </c>
      <c r="J206" s="57"/>
      <c r="K206" s="57"/>
      <c r="L206" s="57"/>
      <c r="M206" s="57"/>
      <c r="N206" s="57"/>
      <c r="O206" s="57"/>
      <c r="P206" s="57"/>
      <c r="Q206" s="57"/>
      <c r="R206" s="57"/>
      <c r="S206" s="57"/>
      <c r="T206" s="57"/>
      <c r="U206" s="57"/>
      <c r="V206" s="57"/>
      <c r="W206" s="57"/>
      <c r="X206" s="57"/>
    </row>
    <row r="207" ht="15.75" customHeight="1">
      <c r="A207" s="503" t="s">
        <v>2117</v>
      </c>
      <c r="B207" s="481" t="s">
        <v>38</v>
      </c>
      <c r="C207" s="151" t="s">
        <v>2118</v>
      </c>
      <c r="D207" s="481" t="s">
        <v>2119</v>
      </c>
      <c r="E207" s="483" t="s">
        <v>2120</v>
      </c>
      <c r="F207" s="481" t="s">
        <v>788</v>
      </c>
      <c r="G207" s="499">
        <v>50.0</v>
      </c>
      <c r="H207" s="500">
        <v>16.66</v>
      </c>
      <c r="I207" s="136" t="s">
        <v>279</v>
      </c>
      <c r="J207" s="57"/>
      <c r="K207" s="57"/>
      <c r="L207" s="57"/>
      <c r="M207" s="57"/>
      <c r="N207" s="57"/>
      <c r="O207" s="57"/>
      <c r="P207" s="57"/>
      <c r="Q207" s="57"/>
      <c r="R207" s="57"/>
      <c r="S207" s="57"/>
      <c r="T207" s="57"/>
      <c r="U207" s="57"/>
      <c r="V207" s="57"/>
      <c r="W207" s="57"/>
      <c r="X207" s="57"/>
    </row>
    <row r="208" ht="15.75" customHeight="1">
      <c r="A208" s="503" t="s">
        <v>2117</v>
      </c>
      <c r="B208" s="481" t="s">
        <v>38</v>
      </c>
      <c r="C208" s="151" t="s">
        <v>2118</v>
      </c>
      <c r="D208" s="481" t="s">
        <v>2121</v>
      </c>
      <c r="E208" s="483" t="s">
        <v>2122</v>
      </c>
      <c r="F208" s="481" t="s">
        <v>788</v>
      </c>
      <c r="G208" s="499">
        <v>50.0</v>
      </c>
      <c r="H208" s="500">
        <v>16.66</v>
      </c>
      <c r="I208" s="136" t="s">
        <v>279</v>
      </c>
      <c r="J208" s="57"/>
      <c r="K208" s="57"/>
      <c r="L208" s="57"/>
      <c r="M208" s="57"/>
      <c r="N208" s="57"/>
      <c r="O208" s="57"/>
      <c r="P208" s="57"/>
      <c r="Q208" s="57"/>
      <c r="R208" s="57"/>
      <c r="S208" s="57"/>
      <c r="T208" s="57"/>
      <c r="U208" s="57"/>
      <c r="V208" s="57"/>
      <c r="W208" s="57"/>
      <c r="X208" s="57"/>
    </row>
    <row r="209" ht="15.75" customHeight="1">
      <c r="A209" s="503" t="s">
        <v>2117</v>
      </c>
      <c r="B209" s="481" t="s">
        <v>38</v>
      </c>
      <c r="C209" s="151" t="s">
        <v>2118</v>
      </c>
      <c r="D209" s="481" t="s">
        <v>2123</v>
      </c>
      <c r="E209" s="483" t="s">
        <v>2124</v>
      </c>
      <c r="F209" s="481" t="s">
        <v>788</v>
      </c>
      <c r="G209" s="499">
        <v>50.0</v>
      </c>
      <c r="H209" s="500">
        <v>16.66</v>
      </c>
      <c r="I209" s="136" t="s">
        <v>279</v>
      </c>
      <c r="J209" s="57"/>
      <c r="K209" s="57"/>
      <c r="L209" s="57"/>
      <c r="M209" s="57"/>
      <c r="N209" s="57"/>
      <c r="O209" s="57"/>
      <c r="P209" s="57"/>
      <c r="Q209" s="57"/>
      <c r="R209" s="57"/>
      <c r="S209" s="57"/>
      <c r="T209" s="57"/>
      <c r="U209" s="57"/>
      <c r="V209" s="57"/>
      <c r="W209" s="57"/>
      <c r="X209" s="57"/>
    </row>
    <row r="210" ht="15.75" customHeight="1">
      <c r="A210" s="503" t="s">
        <v>2117</v>
      </c>
      <c r="B210" s="481" t="s">
        <v>38</v>
      </c>
      <c r="C210" s="151" t="s">
        <v>2118</v>
      </c>
      <c r="D210" s="481" t="s">
        <v>2089</v>
      </c>
      <c r="E210" s="483" t="s">
        <v>2090</v>
      </c>
      <c r="F210" s="481" t="s">
        <v>788</v>
      </c>
      <c r="G210" s="499">
        <v>50.0</v>
      </c>
      <c r="H210" s="500">
        <v>16.66</v>
      </c>
      <c r="I210" s="136" t="s">
        <v>279</v>
      </c>
      <c r="J210" s="57"/>
      <c r="K210" s="57"/>
      <c r="L210" s="57"/>
      <c r="M210" s="57"/>
      <c r="N210" s="57"/>
      <c r="O210" s="57"/>
      <c r="P210" s="57"/>
      <c r="Q210" s="57"/>
      <c r="R210" s="57"/>
      <c r="S210" s="57"/>
      <c r="T210" s="57"/>
      <c r="U210" s="57"/>
      <c r="V210" s="57"/>
      <c r="W210" s="57"/>
      <c r="X210" s="57"/>
    </row>
    <row r="211" ht="15.75" customHeight="1">
      <c r="A211" s="503" t="s">
        <v>2117</v>
      </c>
      <c r="B211" s="481" t="s">
        <v>38</v>
      </c>
      <c r="C211" s="151" t="s">
        <v>2118</v>
      </c>
      <c r="D211" s="481" t="s">
        <v>2125</v>
      </c>
      <c r="E211" s="483" t="s">
        <v>2126</v>
      </c>
      <c r="F211" s="481" t="s">
        <v>788</v>
      </c>
      <c r="G211" s="499">
        <v>50.0</v>
      </c>
      <c r="H211" s="500">
        <v>16.66</v>
      </c>
      <c r="I211" s="136" t="s">
        <v>279</v>
      </c>
      <c r="J211" s="57"/>
      <c r="K211" s="57"/>
      <c r="L211" s="57"/>
      <c r="M211" s="57"/>
      <c r="N211" s="57"/>
      <c r="O211" s="57"/>
      <c r="P211" s="57"/>
      <c r="Q211" s="57"/>
      <c r="R211" s="57"/>
      <c r="S211" s="57"/>
      <c r="T211" s="57"/>
      <c r="U211" s="57"/>
      <c r="V211" s="57"/>
      <c r="W211" s="57"/>
      <c r="X211" s="57"/>
    </row>
    <row r="212" ht="15.75" customHeight="1">
      <c r="A212" s="503" t="s">
        <v>2117</v>
      </c>
      <c r="B212" s="481" t="s">
        <v>38</v>
      </c>
      <c r="C212" s="151" t="s">
        <v>2118</v>
      </c>
      <c r="D212" s="481" t="s">
        <v>2127</v>
      </c>
      <c r="E212" s="483" t="s">
        <v>2128</v>
      </c>
      <c r="F212" s="481" t="s">
        <v>788</v>
      </c>
      <c r="G212" s="499">
        <v>50.0</v>
      </c>
      <c r="H212" s="500">
        <v>16.66</v>
      </c>
      <c r="I212" s="136" t="s">
        <v>279</v>
      </c>
      <c r="J212" s="57"/>
      <c r="K212" s="57"/>
      <c r="L212" s="57"/>
      <c r="M212" s="57"/>
      <c r="N212" s="57"/>
      <c r="O212" s="57"/>
      <c r="P212" s="57"/>
      <c r="Q212" s="57"/>
      <c r="R212" s="57"/>
      <c r="S212" s="57"/>
      <c r="T212" s="57"/>
      <c r="U212" s="57"/>
      <c r="V212" s="57"/>
      <c r="W212" s="57"/>
      <c r="X212" s="57"/>
    </row>
    <row r="213" ht="15.75" customHeight="1">
      <c r="A213" s="503" t="s">
        <v>2117</v>
      </c>
      <c r="B213" s="481" t="s">
        <v>38</v>
      </c>
      <c r="C213" s="151" t="s">
        <v>2118</v>
      </c>
      <c r="D213" s="481" t="s">
        <v>2129</v>
      </c>
      <c r="E213" s="483" t="s">
        <v>2130</v>
      </c>
      <c r="F213" s="481" t="s">
        <v>788</v>
      </c>
      <c r="G213" s="499">
        <v>50.0</v>
      </c>
      <c r="H213" s="500">
        <v>16.66</v>
      </c>
      <c r="I213" s="136" t="s">
        <v>279</v>
      </c>
      <c r="J213" s="57"/>
      <c r="K213" s="57"/>
      <c r="L213" s="57"/>
      <c r="M213" s="57"/>
      <c r="N213" s="57"/>
      <c r="O213" s="57"/>
      <c r="P213" s="57"/>
      <c r="Q213" s="57"/>
      <c r="R213" s="57"/>
      <c r="S213" s="57"/>
      <c r="T213" s="57"/>
      <c r="U213" s="57"/>
      <c r="V213" s="57"/>
      <c r="W213" s="57"/>
      <c r="X213" s="57"/>
    </row>
    <row r="214" ht="15.75" customHeight="1">
      <c r="A214" s="503" t="s">
        <v>2131</v>
      </c>
      <c r="B214" s="481" t="s">
        <v>38</v>
      </c>
      <c r="C214" s="151" t="s">
        <v>2132</v>
      </c>
      <c r="D214" s="481" t="s">
        <v>2133</v>
      </c>
      <c r="E214" s="483" t="s">
        <v>2134</v>
      </c>
      <c r="F214" s="481" t="s">
        <v>788</v>
      </c>
      <c r="G214" s="499">
        <v>50.0</v>
      </c>
      <c r="H214" s="500">
        <v>25.0</v>
      </c>
      <c r="I214" s="136" t="s">
        <v>279</v>
      </c>
      <c r="J214" s="57"/>
      <c r="K214" s="57"/>
      <c r="L214" s="57"/>
      <c r="M214" s="57"/>
      <c r="N214" s="57"/>
      <c r="O214" s="57"/>
      <c r="P214" s="57"/>
      <c r="Q214" s="57"/>
      <c r="R214" s="57"/>
      <c r="S214" s="57"/>
      <c r="T214" s="57"/>
      <c r="U214" s="57"/>
      <c r="V214" s="57"/>
      <c r="W214" s="57"/>
      <c r="X214" s="57"/>
    </row>
    <row r="215" ht="15.75" customHeight="1">
      <c r="A215" s="503" t="s">
        <v>2135</v>
      </c>
      <c r="B215" s="481" t="s">
        <v>38</v>
      </c>
      <c r="C215" s="151" t="s">
        <v>2136</v>
      </c>
      <c r="D215" s="481" t="s">
        <v>2137</v>
      </c>
      <c r="E215" s="483" t="s">
        <v>2138</v>
      </c>
      <c r="F215" s="481" t="s">
        <v>788</v>
      </c>
      <c r="G215" s="499">
        <v>50.0</v>
      </c>
      <c r="H215" s="500">
        <v>25.0</v>
      </c>
      <c r="I215" s="136" t="s">
        <v>279</v>
      </c>
      <c r="J215" s="57"/>
      <c r="K215" s="57"/>
      <c r="L215" s="57"/>
      <c r="M215" s="57"/>
      <c r="N215" s="57"/>
      <c r="O215" s="57"/>
      <c r="P215" s="57"/>
      <c r="Q215" s="57"/>
      <c r="R215" s="57"/>
      <c r="S215" s="57"/>
      <c r="T215" s="57"/>
      <c r="U215" s="57"/>
      <c r="V215" s="57"/>
      <c r="W215" s="57"/>
      <c r="X215" s="57"/>
    </row>
    <row r="216" ht="15.75" customHeight="1">
      <c r="A216" s="503" t="s">
        <v>2135</v>
      </c>
      <c r="B216" s="481" t="s">
        <v>38</v>
      </c>
      <c r="C216" s="151" t="s">
        <v>2136</v>
      </c>
      <c r="D216" s="481" t="s">
        <v>2139</v>
      </c>
      <c r="E216" s="483" t="s">
        <v>2140</v>
      </c>
      <c r="F216" s="481" t="s">
        <v>788</v>
      </c>
      <c r="G216" s="499">
        <v>50.0</v>
      </c>
      <c r="H216" s="500">
        <v>25.0</v>
      </c>
      <c r="I216" s="136" t="s">
        <v>279</v>
      </c>
      <c r="J216" s="57"/>
      <c r="K216" s="57"/>
      <c r="L216" s="57"/>
      <c r="M216" s="57"/>
      <c r="N216" s="57"/>
      <c r="O216" s="57"/>
      <c r="P216" s="57"/>
      <c r="Q216" s="57"/>
      <c r="R216" s="57"/>
      <c r="S216" s="57"/>
      <c r="T216" s="57"/>
      <c r="U216" s="57"/>
      <c r="V216" s="57"/>
      <c r="W216" s="57"/>
      <c r="X216" s="57"/>
    </row>
    <row r="217" ht="15.75" customHeight="1">
      <c r="A217" s="503" t="s">
        <v>2135</v>
      </c>
      <c r="B217" s="502" t="s">
        <v>2141</v>
      </c>
      <c r="C217" s="151" t="s">
        <v>2136</v>
      </c>
      <c r="D217" s="481" t="s">
        <v>2142</v>
      </c>
      <c r="E217" s="483" t="s">
        <v>2143</v>
      </c>
      <c r="F217" s="481" t="s">
        <v>788</v>
      </c>
      <c r="G217" s="499">
        <v>50.0</v>
      </c>
      <c r="H217" s="500">
        <v>25.0</v>
      </c>
      <c r="I217" s="136" t="s">
        <v>279</v>
      </c>
      <c r="J217" s="57"/>
      <c r="K217" s="57"/>
      <c r="L217" s="57"/>
      <c r="M217" s="57"/>
      <c r="N217" s="57"/>
      <c r="O217" s="57"/>
      <c r="P217" s="57"/>
      <c r="Q217" s="57"/>
      <c r="R217" s="57"/>
      <c r="S217" s="57"/>
      <c r="T217" s="57"/>
      <c r="U217" s="57"/>
      <c r="V217" s="57"/>
      <c r="W217" s="57"/>
      <c r="X217" s="57"/>
    </row>
    <row r="218" ht="15.75" customHeight="1">
      <c r="A218" s="503" t="s">
        <v>2135</v>
      </c>
      <c r="B218" s="481" t="s">
        <v>38</v>
      </c>
      <c r="C218" s="151" t="s">
        <v>2136</v>
      </c>
      <c r="D218" s="481" t="s">
        <v>2144</v>
      </c>
      <c r="E218" s="483" t="s">
        <v>2145</v>
      </c>
      <c r="F218" s="481" t="s">
        <v>788</v>
      </c>
      <c r="G218" s="499">
        <v>50.0</v>
      </c>
      <c r="H218" s="500">
        <v>25.0</v>
      </c>
      <c r="I218" s="136" t="s">
        <v>279</v>
      </c>
      <c r="J218" s="57"/>
      <c r="K218" s="57"/>
      <c r="L218" s="57"/>
      <c r="M218" s="57"/>
      <c r="N218" s="57"/>
      <c r="O218" s="57"/>
      <c r="P218" s="57"/>
      <c r="Q218" s="57"/>
      <c r="R218" s="57"/>
      <c r="S218" s="57"/>
      <c r="T218" s="57"/>
      <c r="U218" s="57"/>
      <c r="V218" s="57"/>
      <c r="W218" s="57"/>
      <c r="X218" s="57"/>
    </row>
    <row r="219" ht="15.75" customHeight="1">
      <c r="A219" s="503" t="s">
        <v>2135</v>
      </c>
      <c r="B219" s="481" t="s">
        <v>38</v>
      </c>
      <c r="C219" s="151" t="s">
        <v>2136</v>
      </c>
      <c r="D219" s="481" t="s">
        <v>2146</v>
      </c>
      <c r="E219" s="483" t="s">
        <v>2147</v>
      </c>
      <c r="F219" s="481" t="s">
        <v>788</v>
      </c>
      <c r="G219" s="499">
        <v>50.0</v>
      </c>
      <c r="H219" s="500">
        <v>25.0</v>
      </c>
      <c r="I219" s="136" t="s">
        <v>279</v>
      </c>
      <c r="J219" s="57"/>
      <c r="K219" s="57"/>
      <c r="L219" s="57"/>
      <c r="M219" s="57"/>
      <c r="N219" s="57"/>
      <c r="O219" s="57"/>
      <c r="P219" s="57"/>
      <c r="Q219" s="57"/>
      <c r="R219" s="57"/>
      <c r="S219" s="57"/>
      <c r="T219" s="57"/>
      <c r="U219" s="57"/>
      <c r="V219" s="57"/>
      <c r="W219" s="57"/>
      <c r="X219" s="57"/>
    </row>
    <row r="220" ht="15.75" customHeight="1">
      <c r="A220" s="503" t="s">
        <v>2135</v>
      </c>
      <c r="B220" s="481" t="s">
        <v>38</v>
      </c>
      <c r="C220" s="151" t="s">
        <v>2136</v>
      </c>
      <c r="D220" s="481" t="s">
        <v>2148</v>
      </c>
      <c r="E220" s="483" t="s">
        <v>2149</v>
      </c>
      <c r="F220" s="481" t="s">
        <v>788</v>
      </c>
      <c r="G220" s="499">
        <v>50.0</v>
      </c>
      <c r="H220" s="500">
        <v>25.0</v>
      </c>
      <c r="I220" s="136" t="s">
        <v>279</v>
      </c>
      <c r="J220" s="57"/>
      <c r="K220" s="57"/>
      <c r="L220" s="57"/>
      <c r="M220" s="57"/>
      <c r="N220" s="57"/>
      <c r="O220" s="57"/>
      <c r="P220" s="57"/>
      <c r="Q220" s="57"/>
      <c r="R220" s="57"/>
      <c r="S220" s="57"/>
      <c r="T220" s="57"/>
      <c r="U220" s="57"/>
      <c r="V220" s="57"/>
      <c r="W220" s="57"/>
      <c r="X220" s="57"/>
    </row>
    <row r="221" ht="15.75" customHeight="1">
      <c r="A221" s="503" t="s">
        <v>2135</v>
      </c>
      <c r="B221" s="481" t="s">
        <v>38</v>
      </c>
      <c r="C221" s="151" t="s">
        <v>2136</v>
      </c>
      <c r="D221" s="481" t="s">
        <v>2150</v>
      </c>
      <c r="E221" s="483" t="s">
        <v>2151</v>
      </c>
      <c r="F221" s="481" t="s">
        <v>788</v>
      </c>
      <c r="G221" s="499">
        <v>50.0</v>
      </c>
      <c r="H221" s="500">
        <v>25.0</v>
      </c>
      <c r="I221" s="136" t="s">
        <v>279</v>
      </c>
      <c r="J221" s="57"/>
      <c r="K221" s="57"/>
      <c r="L221" s="57"/>
      <c r="M221" s="57"/>
      <c r="N221" s="57"/>
      <c r="O221" s="57"/>
      <c r="P221" s="57"/>
      <c r="Q221" s="57"/>
      <c r="R221" s="57"/>
      <c r="S221" s="57"/>
      <c r="T221" s="57"/>
      <c r="U221" s="57"/>
      <c r="V221" s="57"/>
      <c r="W221" s="57"/>
      <c r="X221" s="57"/>
    </row>
    <row r="222" ht="15.75" customHeight="1">
      <c r="A222" s="503" t="s">
        <v>2135</v>
      </c>
      <c r="B222" s="481" t="s">
        <v>38</v>
      </c>
      <c r="C222" s="151" t="s">
        <v>2136</v>
      </c>
      <c r="D222" s="481" t="s">
        <v>2152</v>
      </c>
      <c r="E222" s="483" t="s">
        <v>2153</v>
      </c>
      <c r="F222" s="481" t="s">
        <v>1573</v>
      </c>
      <c r="G222" s="499">
        <v>50.0</v>
      </c>
      <c r="H222" s="500">
        <v>25.0</v>
      </c>
      <c r="I222" s="136" t="s">
        <v>279</v>
      </c>
      <c r="J222" s="57"/>
      <c r="K222" s="57"/>
      <c r="L222" s="57"/>
      <c r="M222" s="57"/>
      <c r="N222" s="57"/>
      <c r="O222" s="57"/>
      <c r="P222" s="57"/>
      <c r="Q222" s="57"/>
      <c r="R222" s="57"/>
      <c r="S222" s="57"/>
      <c r="T222" s="57"/>
      <c r="U222" s="57"/>
      <c r="V222" s="57"/>
      <c r="W222" s="57"/>
      <c r="X222" s="57"/>
    </row>
    <row r="223" ht="15.75" customHeight="1">
      <c r="A223" s="503" t="s">
        <v>2154</v>
      </c>
      <c r="B223" s="481" t="s">
        <v>38</v>
      </c>
      <c r="C223" s="151" t="s">
        <v>2155</v>
      </c>
      <c r="D223" s="481" t="s">
        <v>2156</v>
      </c>
      <c r="E223" s="483" t="s">
        <v>2157</v>
      </c>
      <c r="F223" s="481" t="s">
        <v>788</v>
      </c>
      <c r="G223" s="499">
        <v>50.0</v>
      </c>
      <c r="H223" s="500">
        <v>8.33</v>
      </c>
      <c r="I223" s="136" t="s">
        <v>279</v>
      </c>
      <c r="J223" s="57"/>
      <c r="K223" s="57"/>
      <c r="L223" s="57"/>
      <c r="M223" s="57"/>
      <c r="N223" s="57"/>
      <c r="O223" s="57"/>
      <c r="P223" s="57"/>
      <c r="Q223" s="57"/>
      <c r="R223" s="57"/>
      <c r="S223" s="57"/>
      <c r="T223" s="57"/>
      <c r="U223" s="57"/>
      <c r="V223" s="57"/>
      <c r="W223" s="57"/>
      <c r="X223" s="57"/>
    </row>
    <row r="224" ht="15.75" customHeight="1">
      <c r="A224" s="503" t="s">
        <v>2154</v>
      </c>
      <c r="B224" s="481" t="s">
        <v>38</v>
      </c>
      <c r="C224" s="151" t="s">
        <v>2155</v>
      </c>
      <c r="D224" s="481" t="s">
        <v>2158</v>
      </c>
      <c r="E224" s="483" t="s">
        <v>2159</v>
      </c>
      <c r="F224" s="481" t="s">
        <v>788</v>
      </c>
      <c r="G224" s="499">
        <v>50.0</v>
      </c>
      <c r="H224" s="500">
        <v>8.33</v>
      </c>
      <c r="I224" s="136" t="s">
        <v>279</v>
      </c>
      <c r="J224" s="57"/>
      <c r="K224" s="57"/>
      <c r="L224" s="57"/>
      <c r="M224" s="57"/>
      <c r="N224" s="57"/>
      <c r="O224" s="57"/>
      <c r="P224" s="57"/>
      <c r="Q224" s="57"/>
      <c r="R224" s="57"/>
      <c r="S224" s="57"/>
      <c r="T224" s="57"/>
      <c r="U224" s="57"/>
      <c r="V224" s="57"/>
      <c r="W224" s="57"/>
      <c r="X224" s="57"/>
    </row>
    <row r="225" ht="15.75" customHeight="1">
      <c r="A225" s="503" t="s">
        <v>2154</v>
      </c>
      <c r="B225" s="481" t="s">
        <v>38</v>
      </c>
      <c r="C225" s="151" t="s">
        <v>2155</v>
      </c>
      <c r="D225" s="481" t="s">
        <v>2160</v>
      </c>
      <c r="E225" s="483" t="s">
        <v>2161</v>
      </c>
      <c r="F225" s="481" t="s">
        <v>788</v>
      </c>
      <c r="G225" s="499">
        <v>50.0</v>
      </c>
      <c r="H225" s="500">
        <v>8.33</v>
      </c>
      <c r="I225" s="136" t="s">
        <v>279</v>
      </c>
      <c r="J225" s="57"/>
      <c r="K225" s="57"/>
      <c r="L225" s="57"/>
      <c r="M225" s="57"/>
      <c r="N225" s="57"/>
      <c r="O225" s="57"/>
      <c r="P225" s="57"/>
      <c r="Q225" s="57"/>
      <c r="R225" s="57"/>
      <c r="S225" s="57"/>
      <c r="T225" s="57"/>
      <c r="U225" s="57"/>
      <c r="V225" s="57"/>
      <c r="W225" s="57"/>
      <c r="X225" s="57"/>
    </row>
    <row r="226" ht="15.75" customHeight="1">
      <c r="A226" s="503" t="s">
        <v>2154</v>
      </c>
      <c r="B226" s="481" t="s">
        <v>38</v>
      </c>
      <c r="C226" s="151" t="s">
        <v>2155</v>
      </c>
      <c r="D226" s="481" t="s">
        <v>2142</v>
      </c>
      <c r="E226" s="483" t="s">
        <v>2143</v>
      </c>
      <c r="F226" s="481" t="s">
        <v>788</v>
      </c>
      <c r="G226" s="499">
        <v>50.0</v>
      </c>
      <c r="H226" s="500">
        <v>8.33</v>
      </c>
      <c r="I226" s="136" t="s">
        <v>279</v>
      </c>
      <c r="J226" s="57"/>
      <c r="K226" s="57"/>
      <c r="L226" s="57"/>
      <c r="M226" s="57"/>
      <c r="N226" s="57"/>
      <c r="O226" s="57"/>
      <c r="P226" s="57"/>
      <c r="Q226" s="57"/>
      <c r="R226" s="57"/>
      <c r="S226" s="57"/>
      <c r="T226" s="57"/>
      <c r="U226" s="57"/>
      <c r="V226" s="57"/>
      <c r="W226" s="57"/>
      <c r="X226" s="57"/>
    </row>
    <row r="227" ht="15.75" customHeight="1">
      <c r="A227" s="503" t="s">
        <v>2154</v>
      </c>
      <c r="B227" s="481" t="s">
        <v>38</v>
      </c>
      <c r="C227" s="151" t="s">
        <v>2155</v>
      </c>
      <c r="D227" s="481" t="s">
        <v>2162</v>
      </c>
      <c r="E227" s="483" t="s">
        <v>2163</v>
      </c>
      <c r="F227" s="481" t="s">
        <v>788</v>
      </c>
      <c r="G227" s="499">
        <v>50.0</v>
      </c>
      <c r="H227" s="500">
        <v>8.33</v>
      </c>
      <c r="I227" s="136" t="s">
        <v>279</v>
      </c>
      <c r="J227" s="57"/>
      <c r="K227" s="57"/>
      <c r="L227" s="57"/>
      <c r="M227" s="57"/>
      <c r="N227" s="57"/>
      <c r="O227" s="57"/>
      <c r="P227" s="57"/>
      <c r="Q227" s="57"/>
      <c r="R227" s="57"/>
      <c r="S227" s="57"/>
      <c r="T227" s="57"/>
      <c r="U227" s="57"/>
      <c r="V227" s="57"/>
      <c r="W227" s="57"/>
      <c r="X227" s="57"/>
    </row>
    <row r="228" ht="15.75" customHeight="1">
      <c r="A228" s="503" t="s">
        <v>2154</v>
      </c>
      <c r="B228" s="481" t="s">
        <v>38</v>
      </c>
      <c r="C228" s="151" t="s">
        <v>2155</v>
      </c>
      <c r="D228" s="481" t="s">
        <v>2164</v>
      </c>
      <c r="E228" s="483" t="s">
        <v>2165</v>
      </c>
      <c r="F228" s="481" t="s">
        <v>788</v>
      </c>
      <c r="G228" s="499">
        <v>50.0</v>
      </c>
      <c r="H228" s="500">
        <v>8.33</v>
      </c>
      <c r="I228" s="136" t="s">
        <v>279</v>
      </c>
      <c r="J228" s="57"/>
      <c r="K228" s="57"/>
      <c r="L228" s="57"/>
      <c r="M228" s="57"/>
      <c r="N228" s="57"/>
      <c r="O228" s="57"/>
      <c r="P228" s="57"/>
      <c r="Q228" s="57"/>
      <c r="R228" s="57"/>
      <c r="S228" s="57"/>
      <c r="T228" s="57"/>
      <c r="U228" s="57"/>
      <c r="V228" s="57"/>
      <c r="W228" s="57"/>
      <c r="X228" s="57"/>
    </row>
    <row r="229" ht="15.75" customHeight="1">
      <c r="A229" s="503" t="s">
        <v>2154</v>
      </c>
      <c r="B229" s="481" t="s">
        <v>38</v>
      </c>
      <c r="C229" s="151" t="s">
        <v>2155</v>
      </c>
      <c r="D229" s="481" t="s">
        <v>2166</v>
      </c>
      <c r="E229" s="483" t="s">
        <v>2167</v>
      </c>
      <c r="F229" s="481" t="s">
        <v>788</v>
      </c>
      <c r="G229" s="499">
        <v>50.0</v>
      </c>
      <c r="H229" s="500">
        <v>8.33</v>
      </c>
      <c r="I229" s="136" t="s">
        <v>279</v>
      </c>
      <c r="J229" s="57"/>
      <c r="K229" s="57"/>
      <c r="L229" s="57"/>
      <c r="M229" s="57"/>
      <c r="N229" s="57"/>
      <c r="O229" s="57"/>
      <c r="P229" s="57"/>
      <c r="Q229" s="57"/>
      <c r="R229" s="57"/>
      <c r="S229" s="57"/>
      <c r="T229" s="57"/>
      <c r="U229" s="57"/>
      <c r="V229" s="57"/>
      <c r="W229" s="57"/>
      <c r="X229" s="57"/>
    </row>
    <row r="230" ht="15.75" customHeight="1">
      <c r="A230" s="503" t="s">
        <v>2154</v>
      </c>
      <c r="B230" s="481" t="s">
        <v>38</v>
      </c>
      <c r="C230" s="151" t="s">
        <v>2155</v>
      </c>
      <c r="D230" s="481" t="s">
        <v>2148</v>
      </c>
      <c r="E230" s="483" t="s">
        <v>2149</v>
      </c>
      <c r="F230" s="481" t="s">
        <v>788</v>
      </c>
      <c r="G230" s="499">
        <v>50.0</v>
      </c>
      <c r="H230" s="500">
        <v>8.33</v>
      </c>
      <c r="I230" s="136" t="s">
        <v>279</v>
      </c>
      <c r="J230" s="57"/>
      <c r="K230" s="57"/>
      <c r="L230" s="57"/>
      <c r="M230" s="57"/>
      <c r="N230" s="57"/>
      <c r="O230" s="57"/>
      <c r="P230" s="57"/>
      <c r="Q230" s="57"/>
      <c r="R230" s="57"/>
      <c r="S230" s="57"/>
      <c r="T230" s="57"/>
      <c r="U230" s="57"/>
      <c r="V230" s="57"/>
      <c r="W230" s="57"/>
      <c r="X230" s="57"/>
    </row>
    <row r="231" ht="15.75" customHeight="1">
      <c r="A231" s="503" t="s">
        <v>2168</v>
      </c>
      <c r="B231" s="481" t="s">
        <v>38</v>
      </c>
      <c r="C231" s="151" t="s">
        <v>2169</v>
      </c>
      <c r="D231" s="481" t="s">
        <v>2170</v>
      </c>
      <c r="E231" s="483" t="s">
        <v>2171</v>
      </c>
      <c r="F231" s="481" t="s">
        <v>788</v>
      </c>
      <c r="G231" s="499">
        <v>50.0</v>
      </c>
      <c r="H231" s="500">
        <v>25.0</v>
      </c>
      <c r="I231" s="136" t="s">
        <v>279</v>
      </c>
      <c r="J231" s="57"/>
      <c r="K231" s="57"/>
      <c r="L231" s="57"/>
      <c r="M231" s="57"/>
      <c r="N231" s="57"/>
      <c r="O231" s="57"/>
      <c r="P231" s="57"/>
      <c r="Q231" s="57"/>
      <c r="R231" s="57"/>
      <c r="S231" s="57"/>
      <c r="T231" s="57"/>
      <c r="U231" s="57"/>
      <c r="V231" s="57"/>
      <c r="W231" s="57"/>
      <c r="X231" s="57"/>
    </row>
    <row r="232" ht="15.75" customHeight="1">
      <c r="A232" s="503" t="s">
        <v>2172</v>
      </c>
      <c r="B232" s="481" t="s">
        <v>38</v>
      </c>
      <c r="C232" s="151" t="s">
        <v>2173</v>
      </c>
      <c r="D232" s="481" t="s">
        <v>2174</v>
      </c>
      <c r="E232" s="483" t="s">
        <v>2175</v>
      </c>
      <c r="F232" s="481" t="s">
        <v>788</v>
      </c>
      <c r="G232" s="499">
        <v>50.0</v>
      </c>
      <c r="H232" s="500">
        <v>25.0</v>
      </c>
      <c r="I232" s="136" t="s">
        <v>279</v>
      </c>
      <c r="J232" s="57"/>
      <c r="K232" s="57"/>
      <c r="L232" s="57"/>
      <c r="M232" s="57"/>
      <c r="N232" s="57"/>
      <c r="O232" s="57"/>
      <c r="P232" s="57"/>
      <c r="Q232" s="57"/>
      <c r="R232" s="57"/>
      <c r="S232" s="57"/>
      <c r="T232" s="57"/>
      <c r="U232" s="57"/>
      <c r="V232" s="57"/>
      <c r="W232" s="57"/>
      <c r="X232" s="57"/>
    </row>
    <row r="233" ht="15.75" customHeight="1">
      <c r="A233" s="503" t="s">
        <v>2172</v>
      </c>
      <c r="B233" s="481" t="s">
        <v>38</v>
      </c>
      <c r="C233" s="151" t="s">
        <v>2173</v>
      </c>
      <c r="D233" s="481" t="s">
        <v>2077</v>
      </c>
      <c r="E233" s="483" t="s">
        <v>2078</v>
      </c>
      <c r="F233" s="481" t="s">
        <v>788</v>
      </c>
      <c r="G233" s="499">
        <v>50.0</v>
      </c>
      <c r="H233" s="500">
        <v>25.0</v>
      </c>
      <c r="I233" s="136" t="s">
        <v>279</v>
      </c>
      <c r="J233" s="57"/>
      <c r="K233" s="57"/>
      <c r="L233" s="57"/>
      <c r="M233" s="57"/>
      <c r="N233" s="57"/>
      <c r="O233" s="57"/>
      <c r="P233" s="57"/>
      <c r="Q233" s="57"/>
      <c r="R233" s="57"/>
      <c r="S233" s="57"/>
      <c r="T233" s="57"/>
      <c r="U233" s="57"/>
      <c r="V233" s="57"/>
      <c r="W233" s="57"/>
      <c r="X233" s="57"/>
    </row>
    <row r="234" ht="15.75" customHeight="1">
      <c r="A234" s="503" t="s">
        <v>2172</v>
      </c>
      <c r="B234" s="481" t="s">
        <v>38</v>
      </c>
      <c r="C234" s="151" t="s">
        <v>2173</v>
      </c>
      <c r="D234" s="481" t="s">
        <v>2176</v>
      </c>
      <c r="E234" s="483" t="s">
        <v>2177</v>
      </c>
      <c r="F234" s="481" t="s">
        <v>788</v>
      </c>
      <c r="G234" s="499">
        <v>50.0</v>
      </c>
      <c r="H234" s="500">
        <v>25.0</v>
      </c>
      <c r="I234" s="136" t="s">
        <v>279</v>
      </c>
      <c r="J234" s="57"/>
      <c r="K234" s="57"/>
      <c r="L234" s="57"/>
      <c r="M234" s="57"/>
      <c r="N234" s="57"/>
      <c r="O234" s="57"/>
      <c r="P234" s="57"/>
      <c r="Q234" s="57"/>
      <c r="R234" s="57"/>
      <c r="S234" s="57"/>
      <c r="T234" s="57"/>
      <c r="U234" s="57"/>
      <c r="V234" s="57"/>
      <c r="W234" s="57"/>
      <c r="X234" s="57"/>
    </row>
    <row r="235" ht="15.75" customHeight="1">
      <c r="A235" s="503" t="s">
        <v>2172</v>
      </c>
      <c r="B235" s="481" t="s">
        <v>38</v>
      </c>
      <c r="C235" s="151" t="s">
        <v>2173</v>
      </c>
      <c r="D235" s="481" t="s">
        <v>2142</v>
      </c>
      <c r="E235" s="483" t="s">
        <v>2143</v>
      </c>
      <c r="F235" s="481" t="s">
        <v>788</v>
      </c>
      <c r="G235" s="499">
        <v>50.0</v>
      </c>
      <c r="H235" s="500">
        <v>25.0</v>
      </c>
      <c r="I235" s="136" t="s">
        <v>279</v>
      </c>
      <c r="J235" s="57"/>
      <c r="K235" s="57"/>
      <c r="L235" s="57"/>
      <c r="M235" s="57"/>
      <c r="N235" s="57"/>
      <c r="O235" s="57"/>
      <c r="P235" s="57"/>
      <c r="Q235" s="57"/>
      <c r="R235" s="57"/>
      <c r="S235" s="57"/>
      <c r="T235" s="57"/>
      <c r="U235" s="57"/>
      <c r="V235" s="57"/>
      <c r="W235" s="57"/>
      <c r="X235" s="57"/>
    </row>
    <row r="236" ht="15.75" customHeight="1">
      <c r="A236" s="503" t="s">
        <v>2172</v>
      </c>
      <c r="B236" s="481" t="s">
        <v>38</v>
      </c>
      <c r="C236" s="151" t="s">
        <v>2173</v>
      </c>
      <c r="D236" s="481" t="s">
        <v>2081</v>
      </c>
      <c r="E236" s="483" t="s">
        <v>2082</v>
      </c>
      <c r="F236" s="481" t="s">
        <v>788</v>
      </c>
      <c r="G236" s="499">
        <v>50.0</v>
      </c>
      <c r="H236" s="500">
        <v>25.0</v>
      </c>
      <c r="I236" s="136" t="s">
        <v>279</v>
      </c>
      <c r="J236" s="57"/>
      <c r="K236" s="57"/>
      <c r="L236" s="57"/>
      <c r="M236" s="57"/>
      <c r="N236" s="57"/>
      <c r="O236" s="57"/>
      <c r="P236" s="57"/>
      <c r="Q236" s="57"/>
      <c r="R236" s="57"/>
      <c r="S236" s="57"/>
      <c r="T236" s="57"/>
      <c r="U236" s="57"/>
      <c r="V236" s="57"/>
      <c r="W236" s="57"/>
      <c r="X236" s="57"/>
    </row>
    <row r="237" ht="15.75" customHeight="1">
      <c r="A237" s="503" t="s">
        <v>2172</v>
      </c>
      <c r="B237" s="481" t="s">
        <v>38</v>
      </c>
      <c r="C237" s="151" t="s">
        <v>2173</v>
      </c>
      <c r="D237" s="481" t="s">
        <v>2178</v>
      </c>
      <c r="E237" s="483" t="s">
        <v>283</v>
      </c>
      <c r="F237" s="481" t="s">
        <v>788</v>
      </c>
      <c r="G237" s="499">
        <v>50.0</v>
      </c>
      <c r="H237" s="500">
        <v>25.0</v>
      </c>
      <c r="I237" s="136" t="s">
        <v>279</v>
      </c>
      <c r="J237" s="57"/>
      <c r="K237" s="57"/>
      <c r="L237" s="57"/>
      <c r="M237" s="57"/>
      <c r="N237" s="57"/>
      <c r="O237" s="57"/>
      <c r="P237" s="57"/>
      <c r="Q237" s="57"/>
      <c r="R237" s="57"/>
      <c r="S237" s="57"/>
      <c r="T237" s="57"/>
      <c r="U237" s="57"/>
      <c r="V237" s="57"/>
      <c r="W237" s="57"/>
      <c r="X237" s="57"/>
    </row>
    <row r="238" ht="15.75" customHeight="1">
      <c r="A238" s="503" t="s">
        <v>2172</v>
      </c>
      <c r="B238" s="481" t="s">
        <v>38</v>
      </c>
      <c r="C238" s="151" t="s">
        <v>2173</v>
      </c>
      <c r="D238" s="481" t="s">
        <v>2148</v>
      </c>
      <c r="E238" s="483" t="s">
        <v>2149</v>
      </c>
      <c r="F238" s="481" t="s">
        <v>788</v>
      </c>
      <c r="G238" s="499">
        <v>50.0</v>
      </c>
      <c r="H238" s="500">
        <v>25.0</v>
      </c>
      <c r="I238" s="136" t="s">
        <v>279</v>
      </c>
      <c r="J238" s="57"/>
      <c r="K238" s="57"/>
      <c r="L238" s="57"/>
      <c r="M238" s="57"/>
      <c r="N238" s="57"/>
      <c r="O238" s="57"/>
      <c r="P238" s="57"/>
      <c r="Q238" s="57"/>
      <c r="R238" s="57"/>
      <c r="S238" s="57"/>
      <c r="T238" s="57"/>
      <c r="U238" s="57"/>
      <c r="V238" s="57"/>
      <c r="W238" s="57"/>
      <c r="X238" s="57"/>
    </row>
    <row r="239" ht="15.75" customHeight="1">
      <c r="A239" s="503" t="s">
        <v>2172</v>
      </c>
      <c r="B239" s="481" t="s">
        <v>38</v>
      </c>
      <c r="C239" s="151" t="s">
        <v>2173</v>
      </c>
      <c r="D239" s="481" t="s">
        <v>2179</v>
      </c>
      <c r="E239" s="483" t="s">
        <v>2180</v>
      </c>
      <c r="F239" s="481" t="s">
        <v>788</v>
      </c>
      <c r="G239" s="499">
        <v>50.0</v>
      </c>
      <c r="H239" s="500">
        <v>25.0</v>
      </c>
      <c r="I239" s="136" t="s">
        <v>279</v>
      </c>
      <c r="J239" s="57"/>
      <c r="K239" s="57"/>
      <c r="L239" s="57"/>
      <c r="M239" s="57"/>
      <c r="N239" s="57"/>
      <c r="O239" s="57"/>
      <c r="P239" s="57"/>
      <c r="Q239" s="57"/>
      <c r="R239" s="57"/>
      <c r="S239" s="57"/>
      <c r="T239" s="57"/>
      <c r="U239" s="57"/>
      <c r="V239" s="57"/>
      <c r="W239" s="57"/>
      <c r="X239" s="57"/>
    </row>
    <row r="240" ht="15.75" customHeight="1">
      <c r="A240" s="503" t="s">
        <v>2181</v>
      </c>
      <c r="B240" s="481" t="s">
        <v>38</v>
      </c>
      <c r="C240" s="151" t="s">
        <v>2182</v>
      </c>
      <c r="D240" s="481" t="s">
        <v>2183</v>
      </c>
      <c r="E240" s="483" t="s">
        <v>2184</v>
      </c>
      <c r="F240" s="481" t="s">
        <v>788</v>
      </c>
      <c r="G240" s="499">
        <v>50.0</v>
      </c>
      <c r="H240" s="500">
        <v>10.0</v>
      </c>
      <c r="I240" s="136" t="s">
        <v>279</v>
      </c>
      <c r="J240" s="57"/>
      <c r="K240" s="57"/>
      <c r="L240" s="57"/>
      <c r="M240" s="57"/>
      <c r="N240" s="57"/>
      <c r="O240" s="57"/>
      <c r="P240" s="57"/>
      <c r="Q240" s="57"/>
      <c r="R240" s="57"/>
      <c r="S240" s="57"/>
      <c r="T240" s="57"/>
      <c r="U240" s="57"/>
      <c r="V240" s="57"/>
      <c r="W240" s="57"/>
      <c r="X240" s="57"/>
    </row>
    <row r="241" ht="15.75" customHeight="1">
      <c r="A241" s="503" t="s">
        <v>2181</v>
      </c>
      <c r="B241" s="481" t="s">
        <v>38</v>
      </c>
      <c r="C241" s="151" t="s">
        <v>2182</v>
      </c>
      <c r="D241" s="481" t="s">
        <v>2185</v>
      </c>
      <c r="E241" s="483" t="s">
        <v>2186</v>
      </c>
      <c r="F241" s="481" t="s">
        <v>788</v>
      </c>
      <c r="G241" s="499">
        <v>50.0</v>
      </c>
      <c r="H241" s="500">
        <v>10.0</v>
      </c>
      <c r="I241" s="136" t="s">
        <v>279</v>
      </c>
      <c r="J241" s="57"/>
      <c r="K241" s="57"/>
      <c r="L241" s="57"/>
      <c r="M241" s="57"/>
      <c r="N241" s="57"/>
      <c r="O241" s="57"/>
      <c r="P241" s="57"/>
      <c r="Q241" s="57"/>
      <c r="R241" s="57"/>
      <c r="S241" s="57"/>
      <c r="T241" s="57"/>
      <c r="U241" s="57"/>
      <c r="V241" s="57"/>
      <c r="W241" s="57"/>
      <c r="X241" s="57"/>
    </row>
    <row r="242" ht="15.75" customHeight="1">
      <c r="A242" s="503" t="s">
        <v>2187</v>
      </c>
      <c r="B242" s="481" t="s">
        <v>38</v>
      </c>
      <c r="C242" s="151" t="s">
        <v>2188</v>
      </c>
      <c r="D242" s="481" t="s">
        <v>2189</v>
      </c>
      <c r="E242" s="483" t="s">
        <v>2190</v>
      </c>
      <c r="F242" s="481" t="s">
        <v>788</v>
      </c>
      <c r="G242" s="499">
        <v>50.0</v>
      </c>
      <c r="H242" s="504">
        <v>12.5</v>
      </c>
      <c r="I242" s="136" t="s">
        <v>279</v>
      </c>
      <c r="J242" s="57"/>
      <c r="K242" s="57"/>
      <c r="L242" s="57"/>
      <c r="M242" s="57"/>
      <c r="N242" s="57"/>
      <c r="O242" s="57"/>
      <c r="P242" s="57"/>
      <c r="Q242" s="57"/>
      <c r="R242" s="57"/>
      <c r="S242" s="57"/>
      <c r="T242" s="57"/>
      <c r="U242" s="57"/>
      <c r="V242" s="57"/>
      <c r="W242" s="57"/>
      <c r="X242" s="57"/>
    </row>
    <row r="243" ht="15.75" customHeight="1">
      <c r="A243" s="503" t="s">
        <v>2187</v>
      </c>
      <c r="B243" s="481" t="s">
        <v>2191</v>
      </c>
      <c r="C243" s="151" t="s">
        <v>2188</v>
      </c>
      <c r="D243" s="481" t="s">
        <v>2192</v>
      </c>
      <c r="E243" s="483" t="s">
        <v>2193</v>
      </c>
      <c r="F243" s="481" t="s">
        <v>788</v>
      </c>
      <c r="G243" s="499">
        <v>50.0</v>
      </c>
      <c r="H243" s="504">
        <v>12.5</v>
      </c>
      <c r="I243" s="136" t="s">
        <v>279</v>
      </c>
      <c r="J243" s="57"/>
      <c r="K243" s="57"/>
      <c r="L243" s="57"/>
      <c r="M243" s="57"/>
      <c r="N243" s="57"/>
      <c r="O243" s="57"/>
      <c r="P243" s="57"/>
      <c r="Q243" s="57"/>
      <c r="R243" s="57"/>
      <c r="S243" s="57"/>
      <c r="T243" s="57"/>
      <c r="U243" s="57"/>
      <c r="V243" s="57"/>
      <c r="W243" s="57"/>
      <c r="X243" s="57"/>
    </row>
    <row r="244" ht="15.75" customHeight="1">
      <c r="A244" s="488" t="s">
        <v>2187</v>
      </c>
      <c r="B244" s="494" t="s">
        <v>38</v>
      </c>
      <c r="C244" s="428" t="s">
        <v>2188</v>
      </c>
      <c r="D244" s="494" t="s">
        <v>2194</v>
      </c>
      <c r="E244" s="505" t="s">
        <v>2195</v>
      </c>
      <c r="F244" s="494" t="s">
        <v>788</v>
      </c>
      <c r="G244" s="492">
        <v>50.0</v>
      </c>
      <c r="H244" s="506">
        <v>12.5</v>
      </c>
      <c r="I244" s="507" t="s">
        <v>279</v>
      </c>
      <c r="J244" s="57"/>
      <c r="K244" s="57"/>
      <c r="L244" s="57"/>
      <c r="M244" s="57"/>
      <c r="N244" s="57"/>
      <c r="O244" s="57"/>
      <c r="P244" s="57"/>
      <c r="Q244" s="57"/>
      <c r="R244" s="57"/>
      <c r="S244" s="57"/>
      <c r="T244" s="57"/>
      <c r="U244" s="57"/>
      <c r="V244" s="57"/>
      <c r="W244" s="57"/>
      <c r="X244" s="57"/>
    </row>
    <row r="245" ht="15.75" customHeight="1">
      <c r="A245" s="503" t="s">
        <v>2187</v>
      </c>
      <c r="B245" s="481" t="s">
        <v>38</v>
      </c>
      <c r="C245" s="151" t="s">
        <v>2188</v>
      </c>
      <c r="D245" s="481" t="s">
        <v>2150</v>
      </c>
      <c r="E245" s="483" t="s">
        <v>2196</v>
      </c>
      <c r="F245" s="481" t="s">
        <v>788</v>
      </c>
      <c r="G245" s="499">
        <v>50.0</v>
      </c>
      <c r="H245" s="504">
        <v>12.5</v>
      </c>
      <c r="I245" s="136" t="s">
        <v>279</v>
      </c>
      <c r="J245" s="57"/>
      <c r="K245" s="57"/>
      <c r="L245" s="57"/>
      <c r="M245" s="57"/>
      <c r="N245" s="57"/>
      <c r="O245" s="57"/>
      <c r="P245" s="57"/>
      <c r="Q245" s="57"/>
      <c r="R245" s="57"/>
      <c r="S245" s="57"/>
      <c r="T245" s="57"/>
      <c r="U245" s="57"/>
      <c r="V245" s="57"/>
      <c r="W245" s="57"/>
      <c r="X245" s="57"/>
    </row>
    <row r="246" ht="15.75" customHeight="1">
      <c r="A246" s="503" t="s">
        <v>2197</v>
      </c>
      <c r="B246" s="481" t="s">
        <v>38</v>
      </c>
      <c r="C246" s="151" t="s">
        <v>2198</v>
      </c>
      <c r="D246" s="481" t="s">
        <v>2199</v>
      </c>
      <c r="E246" s="483" t="s">
        <v>2200</v>
      </c>
      <c r="F246" s="481" t="s">
        <v>788</v>
      </c>
      <c r="G246" s="499">
        <v>50.0</v>
      </c>
      <c r="H246" s="500">
        <v>25.0</v>
      </c>
      <c r="I246" s="136" t="s">
        <v>279</v>
      </c>
      <c r="J246" s="57"/>
      <c r="K246" s="57"/>
      <c r="L246" s="57"/>
      <c r="M246" s="57"/>
      <c r="N246" s="57"/>
      <c r="O246" s="57"/>
      <c r="P246" s="57"/>
      <c r="Q246" s="57"/>
      <c r="R246" s="57"/>
      <c r="S246" s="57"/>
      <c r="T246" s="57"/>
      <c r="U246" s="57"/>
      <c r="V246" s="57"/>
      <c r="W246" s="57"/>
      <c r="X246" s="57"/>
    </row>
    <row r="247" ht="15.75" customHeight="1">
      <c r="A247" s="503" t="s">
        <v>2197</v>
      </c>
      <c r="B247" s="481" t="s">
        <v>38</v>
      </c>
      <c r="C247" s="151" t="s">
        <v>2198</v>
      </c>
      <c r="D247" s="481" t="s">
        <v>2201</v>
      </c>
      <c r="E247" s="483" t="s">
        <v>2202</v>
      </c>
      <c r="F247" s="481" t="s">
        <v>788</v>
      </c>
      <c r="G247" s="499">
        <v>50.0</v>
      </c>
      <c r="H247" s="493">
        <v>25.0</v>
      </c>
      <c r="I247" s="136" t="s">
        <v>279</v>
      </c>
      <c r="J247" s="57"/>
      <c r="K247" s="57"/>
      <c r="L247" s="57"/>
      <c r="M247" s="57"/>
      <c r="N247" s="57"/>
      <c r="O247" s="57"/>
      <c r="P247" s="57"/>
      <c r="Q247" s="57"/>
      <c r="R247" s="57"/>
      <c r="S247" s="57"/>
      <c r="T247" s="57"/>
      <c r="U247" s="57"/>
      <c r="V247" s="57"/>
      <c r="W247" s="57"/>
      <c r="X247" s="57"/>
    </row>
    <row r="248" ht="15.75" customHeight="1">
      <c r="A248" s="503" t="s">
        <v>2197</v>
      </c>
      <c r="B248" s="481" t="s">
        <v>38</v>
      </c>
      <c r="C248" s="151" t="s">
        <v>2198</v>
      </c>
      <c r="D248" s="481" t="s">
        <v>2203</v>
      </c>
      <c r="E248" s="483" t="s">
        <v>2204</v>
      </c>
      <c r="F248" s="481" t="s">
        <v>788</v>
      </c>
      <c r="G248" s="499">
        <v>50.0</v>
      </c>
      <c r="H248" s="500">
        <v>25.0</v>
      </c>
      <c r="I248" s="136" t="s">
        <v>279</v>
      </c>
      <c r="J248" s="57"/>
      <c r="K248" s="57"/>
      <c r="L248" s="57"/>
      <c r="M248" s="57"/>
      <c r="N248" s="57"/>
      <c r="O248" s="57"/>
      <c r="P248" s="57"/>
      <c r="Q248" s="57"/>
      <c r="R248" s="57"/>
      <c r="S248" s="57"/>
      <c r="T248" s="57"/>
      <c r="U248" s="57"/>
      <c r="V248" s="57"/>
      <c r="W248" s="57"/>
      <c r="X248" s="57"/>
    </row>
    <row r="249" ht="15.75" customHeight="1">
      <c r="A249" s="503" t="s">
        <v>2197</v>
      </c>
      <c r="B249" s="481" t="s">
        <v>38</v>
      </c>
      <c r="C249" s="151" t="s">
        <v>2198</v>
      </c>
      <c r="D249" s="481" t="s">
        <v>2205</v>
      </c>
      <c r="E249" s="483" t="s">
        <v>2206</v>
      </c>
      <c r="F249" s="481" t="s">
        <v>788</v>
      </c>
      <c r="G249" s="499">
        <v>50.0</v>
      </c>
      <c r="H249" s="500">
        <v>25.0</v>
      </c>
      <c r="I249" s="136" t="s">
        <v>279</v>
      </c>
      <c r="J249" s="57"/>
      <c r="K249" s="57"/>
      <c r="L249" s="57"/>
      <c r="M249" s="57"/>
      <c r="N249" s="57"/>
      <c r="O249" s="57"/>
      <c r="P249" s="57"/>
      <c r="Q249" s="57"/>
      <c r="R249" s="57"/>
      <c r="S249" s="57"/>
      <c r="T249" s="57"/>
      <c r="U249" s="57"/>
      <c r="V249" s="57"/>
      <c r="W249" s="57"/>
      <c r="X249" s="57"/>
    </row>
    <row r="250" ht="15.75" customHeight="1">
      <c r="A250" s="503" t="s">
        <v>2197</v>
      </c>
      <c r="B250" s="481" t="s">
        <v>38</v>
      </c>
      <c r="C250" s="151" t="s">
        <v>2198</v>
      </c>
      <c r="D250" s="481" t="s">
        <v>2207</v>
      </c>
      <c r="E250" s="483" t="s">
        <v>2208</v>
      </c>
      <c r="F250" s="481" t="s">
        <v>788</v>
      </c>
      <c r="G250" s="499">
        <v>50.0</v>
      </c>
      <c r="H250" s="500">
        <v>25.0</v>
      </c>
      <c r="I250" s="136" t="s">
        <v>279</v>
      </c>
      <c r="J250" s="57"/>
      <c r="K250" s="57"/>
      <c r="L250" s="57"/>
      <c r="M250" s="57"/>
      <c r="N250" s="57"/>
      <c r="O250" s="57"/>
      <c r="P250" s="57"/>
      <c r="Q250" s="57"/>
      <c r="R250" s="57"/>
      <c r="S250" s="57"/>
      <c r="T250" s="57"/>
      <c r="U250" s="57"/>
      <c r="V250" s="57"/>
      <c r="W250" s="57"/>
      <c r="X250" s="57"/>
    </row>
    <row r="251" ht="15.75" customHeight="1">
      <c r="A251" s="503" t="s">
        <v>2209</v>
      </c>
      <c r="B251" s="481"/>
      <c r="C251" s="151" t="s">
        <v>1689</v>
      </c>
      <c r="D251" s="481" t="s">
        <v>2210</v>
      </c>
      <c r="E251" s="483" t="s">
        <v>2211</v>
      </c>
      <c r="F251" s="481" t="s">
        <v>788</v>
      </c>
      <c r="G251" s="499">
        <v>50.0</v>
      </c>
      <c r="H251" s="500">
        <v>16.66</v>
      </c>
      <c r="I251" s="136" t="s">
        <v>279</v>
      </c>
      <c r="J251" s="57"/>
      <c r="K251" s="57"/>
      <c r="L251" s="57"/>
      <c r="M251" s="57"/>
      <c r="N251" s="57"/>
      <c r="O251" s="57"/>
      <c r="P251" s="57"/>
      <c r="Q251" s="57"/>
      <c r="R251" s="57"/>
      <c r="S251" s="57"/>
      <c r="T251" s="57"/>
      <c r="U251" s="57"/>
      <c r="V251" s="57"/>
      <c r="W251" s="57"/>
      <c r="X251" s="57"/>
    </row>
    <row r="252" ht="15.75" customHeight="1">
      <c r="A252" s="503" t="s">
        <v>2212</v>
      </c>
      <c r="B252" s="481" t="s">
        <v>38</v>
      </c>
      <c r="C252" s="151" t="s">
        <v>2213</v>
      </c>
      <c r="D252" s="481" t="s">
        <v>2214</v>
      </c>
      <c r="E252" s="483" t="s">
        <v>2215</v>
      </c>
      <c r="F252" s="481" t="s">
        <v>788</v>
      </c>
      <c r="G252" s="499">
        <v>50.0</v>
      </c>
      <c r="H252" s="500">
        <v>16.66</v>
      </c>
      <c r="I252" s="136" t="s">
        <v>279</v>
      </c>
      <c r="J252" s="57"/>
      <c r="K252" s="57"/>
      <c r="L252" s="57"/>
      <c r="M252" s="57"/>
      <c r="N252" s="57"/>
      <c r="O252" s="57"/>
      <c r="P252" s="57"/>
      <c r="Q252" s="57"/>
      <c r="R252" s="57"/>
      <c r="S252" s="57"/>
      <c r="T252" s="57"/>
      <c r="U252" s="57"/>
      <c r="V252" s="57"/>
      <c r="W252" s="57"/>
      <c r="X252" s="57"/>
    </row>
    <row r="253" ht="15.75" customHeight="1">
      <c r="A253" s="503" t="s">
        <v>2216</v>
      </c>
      <c r="B253" s="481" t="s">
        <v>38</v>
      </c>
      <c r="C253" s="151" t="s">
        <v>2217</v>
      </c>
      <c r="D253" s="481" t="s">
        <v>2085</v>
      </c>
      <c r="E253" s="483" t="s">
        <v>2086</v>
      </c>
      <c r="F253" s="481" t="s">
        <v>788</v>
      </c>
      <c r="G253" s="499">
        <v>50.0</v>
      </c>
      <c r="H253" s="500">
        <v>25.0</v>
      </c>
      <c r="I253" s="136" t="s">
        <v>279</v>
      </c>
      <c r="J253" s="57"/>
      <c r="K253" s="57"/>
      <c r="L253" s="57"/>
      <c r="M253" s="57"/>
      <c r="N253" s="57"/>
      <c r="O253" s="57"/>
      <c r="P253" s="57"/>
      <c r="Q253" s="57"/>
      <c r="R253" s="57"/>
      <c r="S253" s="57"/>
      <c r="T253" s="57"/>
      <c r="U253" s="57"/>
      <c r="V253" s="57"/>
      <c r="W253" s="57"/>
      <c r="X253" s="57"/>
    </row>
    <row r="254" ht="15.75" customHeight="1">
      <c r="A254" s="503" t="s">
        <v>2216</v>
      </c>
      <c r="B254" s="481" t="s">
        <v>38</v>
      </c>
      <c r="C254" s="151" t="s">
        <v>2217</v>
      </c>
      <c r="D254" s="481" t="s">
        <v>2089</v>
      </c>
      <c r="E254" s="483" t="s">
        <v>2090</v>
      </c>
      <c r="F254" s="481" t="s">
        <v>788</v>
      </c>
      <c r="G254" s="499">
        <v>50.0</v>
      </c>
      <c r="H254" s="500">
        <v>25.0</v>
      </c>
      <c r="I254" s="136" t="s">
        <v>279</v>
      </c>
      <c r="J254" s="57"/>
      <c r="K254" s="57"/>
      <c r="L254" s="57"/>
      <c r="M254" s="57"/>
      <c r="N254" s="57"/>
      <c r="O254" s="57"/>
      <c r="P254" s="57"/>
      <c r="Q254" s="57"/>
      <c r="R254" s="57"/>
      <c r="S254" s="57"/>
      <c r="T254" s="57"/>
      <c r="U254" s="57"/>
      <c r="V254" s="57"/>
      <c r="W254" s="57"/>
      <c r="X254" s="57"/>
    </row>
    <row r="255" ht="15.75" customHeight="1">
      <c r="A255" s="503" t="s">
        <v>2218</v>
      </c>
      <c r="B255" s="481" t="s">
        <v>38</v>
      </c>
      <c r="C255" s="151" t="s">
        <v>2219</v>
      </c>
      <c r="D255" s="481" t="s">
        <v>2220</v>
      </c>
      <c r="E255" s="483" t="s">
        <v>2221</v>
      </c>
      <c r="F255" s="481" t="s">
        <v>788</v>
      </c>
      <c r="G255" s="499">
        <v>50.0</v>
      </c>
      <c r="H255" s="504">
        <v>12.5</v>
      </c>
      <c r="I255" s="136" t="s">
        <v>279</v>
      </c>
      <c r="J255" s="57"/>
      <c r="K255" s="57"/>
      <c r="L255" s="57"/>
      <c r="M255" s="57"/>
      <c r="N255" s="57"/>
      <c r="O255" s="57"/>
      <c r="P255" s="57"/>
      <c r="Q255" s="57"/>
      <c r="R255" s="57"/>
      <c r="S255" s="57"/>
      <c r="T255" s="57"/>
      <c r="U255" s="57"/>
      <c r="V255" s="57"/>
      <c r="W255" s="57"/>
      <c r="X255" s="57"/>
    </row>
    <row r="256" ht="15.75" customHeight="1">
      <c r="A256" s="503" t="s">
        <v>2168</v>
      </c>
      <c r="B256" s="481" t="s">
        <v>38</v>
      </c>
      <c r="C256" s="151" t="s">
        <v>2222</v>
      </c>
      <c r="D256" s="481" t="s">
        <v>2223</v>
      </c>
      <c r="E256" s="483" t="s">
        <v>2224</v>
      </c>
      <c r="F256" s="481" t="s">
        <v>788</v>
      </c>
      <c r="G256" s="499">
        <v>50.0</v>
      </c>
      <c r="H256" s="500">
        <v>25.0</v>
      </c>
      <c r="I256" s="136" t="s">
        <v>279</v>
      </c>
      <c r="J256" s="57"/>
      <c r="K256" s="57"/>
      <c r="L256" s="57"/>
      <c r="M256" s="57"/>
      <c r="N256" s="57"/>
      <c r="O256" s="57"/>
      <c r="P256" s="57"/>
      <c r="Q256" s="57"/>
      <c r="R256" s="57"/>
      <c r="S256" s="57"/>
      <c r="T256" s="57"/>
      <c r="U256" s="57"/>
      <c r="V256" s="57"/>
      <c r="W256" s="57"/>
      <c r="X256" s="57"/>
    </row>
    <row r="257" ht="15.75" customHeight="1">
      <c r="A257" s="503" t="s">
        <v>2168</v>
      </c>
      <c r="B257" s="481" t="s">
        <v>38</v>
      </c>
      <c r="C257" s="151" t="s">
        <v>2222</v>
      </c>
      <c r="D257" s="481" t="s">
        <v>2225</v>
      </c>
      <c r="E257" s="483" t="s">
        <v>2226</v>
      </c>
      <c r="F257" s="481" t="s">
        <v>788</v>
      </c>
      <c r="G257" s="499">
        <v>50.0</v>
      </c>
      <c r="H257" s="500">
        <v>25.0</v>
      </c>
      <c r="I257" s="136" t="s">
        <v>279</v>
      </c>
      <c r="J257" s="57"/>
      <c r="K257" s="57"/>
      <c r="L257" s="57"/>
      <c r="M257" s="57"/>
      <c r="N257" s="57"/>
      <c r="O257" s="57"/>
      <c r="P257" s="57"/>
      <c r="Q257" s="57"/>
      <c r="R257" s="57"/>
      <c r="S257" s="57"/>
      <c r="T257" s="57"/>
      <c r="U257" s="57"/>
      <c r="V257" s="57"/>
      <c r="W257" s="57"/>
      <c r="X257" s="57"/>
    </row>
    <row r="258" ht="15.75" customHeight="1">
      <c r="A258" s="488" t="s">
        <v>2168</v>
      </c>
      <c r="B258" s="494" t="s">
        <v>38</v>
      </c>
      <c r="C258" s="428" t="s">
        <v>2222</v>
      </c>
      <c r="D258" s="494" t="s">
        <v>2227</v>
      </c>
      <c r="E258" s="505" t="s">
        <v>2228</v>
      </c>
      <c r="F258" s="494"/>
      <c r="G258" s="492"/>
      <c r="H258" s="493"/>
      <c r="I258" s="507" t="s">
        <v>279</v>
      </c>
      <c r="J258" s="57"/>
      <c r="K258" s="57"/>
      <c r="L258" s="57"/>
      <c r="M258" s="57"/>
      <c r="N258" s="57"/>
      <c r="O258" s="57"/>
      <c r="P258" s="57"/>
      <c r="Q258" s="57"/>
      <c r="R258" s="57"/>
      <c r="S258" s="57"/>
      <c r="T258" s="57"/>
      <c r="U258" s="57"/>
      <c r="V258" s="57"/>
      <c r="W258" s="57"/>
      <c r="X258" s="57"/>
    </row>
    <row r="259" ht="15.75" customHeight="1">
      <c r="A259" s="503" t="s">
        <v>2168</v>
      </c>
      <c r="B259" s="481" t="s">
        <v>38</v>
      </c>
      <c r="C259" s="151" t="s">
        <v>2222</v>
      </c>
      <c r="D259" s="481" t="s">
        <v>2229</v>
      </c>
      <c r="E259" s="483" t="s">
        <v>2230</v>
      </c>
      <c r="F259" s="481" t="s">
        <v>788</v>
      </c>
      <c r="G259" s="499">
        <v>50.0</v>
      </c>
      <c r="H259" s="500">
        <v>25.0</v>
      </c>
      <c r="I259" s="136" t="s">
        <v>279</v>
      </c>
      <c r="J259" s="57"/>
      <c r="K259" s="57"/>
      <c r="L259" s="57"/>
      <c r="M259" s="57"/>
      <c r="N259" s="57"/>
      <c r="O259" s="57"/>
      <c r="P259" s="57"/>
      <c r="Q259" s="57"/>
      <c r="R259" s="57"/>
      <c r="S259" s="57"/>
      <c r="T259" s="57"/>
      <c r="U259" s="57"/>
      <c r="V259" s="57"/>
      <c r="W259" s="57"/>
      <c r="X259" s="57"/>
    </row>
    <row r="260" ht="15.75" customHeight="1">
      <c r="A260" s="503" t="s">
        <v>2168</v>
      </c>
      <c r="B260" s="481" t="s">
        <v>38</v>
      </c>
      <c r="C260" s="151" t="s">
        <v>2222</v>
      </c>
      <c r="D260" s="481" t="s">
        <v>2231</v>
      </c>
      <c r="E260" s="483" t="s">
        <v>2232</v>
      </c>
      <c r="F260" s="481" t="s">
        <v>788</v>
      </c>
      <c r="G260" s="499">
        <v>50.0</v>
      </c>
      <c r="H260" s="500">
        <v>25.0</v>
      </c>
      <c r="I260" s="136" t="s">
        <v>279</v>
      </c>
      <c r="J260" s="57"/>
      <c r="K260" s="57"/>
      <c r="L260" s="57"/>
      <c r="M260" s="57"/>
      <c r="N260" s="57"/>
      <c r="O260" s="57"/>
      <c r="P260" s="57"/>
      <c r="Q260" s="57"/>
      <c r="R260" s="57"/>
      <c r="S260" s="57"/>
      <c r="T260" s="57"/>
      <c r="U260" s="57"/>
      <c r="V260" s="57"/>
      <c r="W260" s="57"/>
      <c r="X260" s="57"/>
    </row>
    <row r="261" ht="15.75" customHeight="1">
      <c r="A261" s="503" t="s">
        <v>2233</v>
      </c>
      <c r="B261" s="481" t="s">
        <v>38</v>
      </c>
      <c r="C261" s="151" t="s">
        <v>2234</v>
      </c>
      <c r="D261" s="481" t="s">
        <v>2235</v>
      </c>
      <c r="E261" s="483" t="s">
        <v>2236</v>
      </c>
      <c r="F261" s="481" t="s">
        <v>788</v>
      </c>
      <c r="G261" s="499">
        <v>50.0</v>
      </c>
      <c r="H261" s="500">
        <v>16.66</v>
      </c>
      <c r="I261" s="136" t="s">
        <v>279</v>
      </c>
      <c r="J261" s="57"/>
      <c r="K261" s="57"/>
      <c r="L261" s="57"/>
      <c r="M261" s="57"/>
      <c r="N261" s="57"/>
      <c r="O261" s="57"/>
      <c r="P261" s="57"/>
      <c r="Q261" s="57"/>
      <c r="R261" s="57"/>
      <c r="S261" s="57"/>
      <c r="T261" s="57"/>
      <c r="U261" s="57"/>
      <c r="V261" s="57"/>
      <c r="W261" s="57"/>
      <c r="X261" s="57"/>
    </row>
    <row r="262" ht="15.75" customHeight="1">
      <c r="A262" s="503" t="s">
        <v>2237</v>
      </c>
      <c r="B262" s="481" t="s">
        <v>38</v>
      </c>
      <c r="C262" s="151" t="s">
        <v>2238</v>
      </c>
      <c r="D262" s="481" t="s">
        <v>2239</v>
      </c>
      <c r="E262" s="483" t="s">
        <v>2240</v>
      </c>
      <c r="F262" s="481" t="s">
        <v>788</v>
      </c>
      <c r="G262" s="499">
        <v>50.0</v>
      </c>
      <c r="H262" s="504">
        <v>12.5</v>
      </c>
      <c r="I262" s="136" t="s">
        <v>279</v>
      </c>
      <c r="J262" s="57"/>
      <c r="K262" s="57"/>
      <c r="L262" s="57"/>
      <c r="M262" s="57"/>
      <c r="N262" s="57"/>
      <c r="O262" s="57"/>
      <c r="P262" s="57"/>
      <c r="Q262" s="57"/>
      <c r="R262" s="57"/>
      <c r="S262" s="57"/>
      <c r="T262" s="57"/>
      <c r="U262" s="57"/>
      <c r="V262" s="57"/>
      <c r="W262" s="57"/>
      <c r="X262" s="57"/>
    </row>
    <row r="263" ht="15.75" customHeight="1">
      <c r="A263" s="503" t="s">
        <v>2237</v>
      </c>
      <c r="B263" s="481" t="s">
        <v>38</v>
      </c>
      <c r="C263" s="151" t="s">
        <v>2238</v>
      </c>
      <c r="D263" s="481" t="s">
        <v>2241</v>
      </c>
      <c r="E263" s="483" t="s">
        <v>2242</v>
      </c>
      <c r="F263" s="481" t="s">
        <v>788</v>
      </c>
      <c r="G263" s="499">
        <v>50.0</v>
      </c>
      <c r="H263" s="500">
        <v>25.0</v>
      </c>
      <c r="I263" s="136" t="s">
        <v>279</v>
      </c>
      <c r="J263" s="57"/>
      <c r="K263" s="57"/>
      <c r="L263" s="57"/>
      <c r="M263" s="57"/>
      <c r="N263" s="57"/>
      <c r="O263" s="57"/>
      <c r="P263" s="57"/>
      <c r="Q263" s="57"/>
      <c r="R263" s="57"/>
      <c r="S263" s="57"/>
      <c r="T263" s="57"/>
      <c r="U263" s="57"/>
      <c r="V263" s="57"/>
      <c r="W263" s="57"/>
      <c r="X263" s="57"/>
    </row>
    <row r="264" ht="15.75" customHeight="1">
      <c r="A264" s="503" t="s">
        <v>2237</v>
      </c>
      <c r="B264" s="481" t="s">
        <v>38</v>
      </c>
      <c r="C264" s="151" t="s">
        <v>2238</v>
      </c>
      <c r="D264" s="481" t="s">
        <v>2243</v>
      </c>
      <c r="E264" s="483" t="s">
        <v>2244</v>
      </c>
      <c r="F264" s="481" t="s">
        <v>788</v>
      </c>
      <c r="G264" s="499">
        <v>50.0</v>
      </c>
      <c r="H264" s="500">
        <v>25.0</v>
      </c>
      <c r="I264" s="136" t="s">
        <v>279</v>
      </c>
      <c r="J264" s="57"/>
      <c r="K264" s="57"/>
      <c r="L264" s="57"/>
      <c r="M264" s="57"/>
      <c r="N264" s="57"/>
      <c r="O264" s="57"/>
      <c r="P264" s="57"/>
      <c r="Q264" s="57"/>
      <c r="R264" s="57"/>
      <c r="S264" s="57"/>
      <c r="T264" s="57"/>
      <c r="U264" s="57"/>
      <c r="V264" s="57"/>
      <c r="W264" s="57"/>
      <c r="X264" s="57"/>
    </row>
    <row r="265" ht="15.75" customHeight="1">
      <c r="A265" s="503" t="s">
        <v>2237</v>
      </c>
      <c r="B265" s="481" t="s">
        <v>38</v>
      </c>
      <c r="C265" s="151" t="s">
        <v>2238</v>
      </c>
      <c r="D265" s="481" t="s">
        <v>2245</v>
      </c>
      <c r="E265" s="483" t="s">
        <v>2246</v>
      </c>
      <c r="F265" s="481" t="s">
        <v>788</v>
      </c>
      <c r="G265" s="499">
        <v>50.0</v>
      </c>
      <c r="H265" s="500">
        <v>25.0</v>
      </c>
      <c r="I265" s="136" t="s">
        <v>279</v>
      </c>
      <c r="J265" s="57"/>
      <c r="K265" s="57"/>
      <c r="L265" s="57"/>
      <c r="M265" s="57"/>
      <c r="N265" s="57"/>
      <c r="O265" s="57"/>
      <c r="P265" s="57"/>
      <c r="Q265" s="57"/>
      <c r="R265" s="57"/>
      <c r="S265" s="57"/>
      <c r="T265" s="57"/>
      <c r="U265" s="57"/>
      <c r="V265" s="57"/>
      <c r="W265" s="57"/>
      <c r="X265" s="57"/>
    </row>
    <row r="266" ht="15.75" customHeight="1">
      <c r="A266" s="503" t="s">
        <v>2237</v>
      </c>
      <c r="B266" s="481" t="s">
        <v>38</v>
      </c>
      <c r="C266" s="151" t="s">
        <v>2238</v>
      </c>
      <c r="D266" s="481" t="s">
        <v>2089</v>
      </c>
      <c r="E266" s="483" t="s">
        <v>2090</v>
      </c>
      <c r="F266" s="481" t="s">
        <v>788</v>
      </c>
      <c r="G266" s="499">
        <v>50.0</v>
      </c>
      <c r="H266" s="500">
        <v>25.0</v>
      </c>
      <c r="I266" s="136" t="s">
        <v>279</v>
      </c>
      <c r="J266" s="57"/>
      <c r="K266" s="57"/>
      <c r="L266" s="57"/>
      <c r="M266" s="57"/>
      <c r="N266" s="57"/>
      <c r="O266" s="57"/>
      <c r="P266" s="57"/>
      <c r="Q266" s="57"/>
      <c r="R266" s="57"/>
      <c r="S266" s="57"/>
      <c r="T266" s="57"/>
      <c r="U266" s="57"/>
      <c r="V266" s="57"/>
      <c r="W266" s="57"/>
      <c r="X266" s="57"/>
    </row>
    <row r="267" ht="15.75" customHeight="1">
      <c r="A267" s="503" t="s">
        <v>2247</v>
      </c>
      <c r="B267" s="481" t="s">
        <v>38</v>
      </c>
      <c r="C267" s="151" t="s">
        <v>2248</v>
      </c>
      <c r="D267" s="481" t="s">
        <v>2249</v>
      </c>
      <c r="E267" s="483" t="s">
        <v>2250</v>
      </c>
      <c r="F267" s="481" t="s">
        <v>788</v>
      </c>
      <c r="G267" s="499">
        <v>50.0</v>
      </c>
      <c r="H267" s="500">
        <v>25.0</v>
      </c>
      <c r="I267" s="136" t="s">
        <v>279</v>
      </c>
      <c r="J267" s="57"/>
      <c r="K267" s="57"/>
      <c r="L267" s="57"/>
      <c r="M267" s="57"/>
      <c r="N267" s="57"/>
      <c r="O267" s="57"/>
      <c r="P267" s="57"/>
      <c r="Q267" s="57"/>
      <c r="R267" s="57"/>
      <c r="S267" s="57"/>
      <c r="T267" s="57"/>
      <c r="U267" s="57"/>
      <c r="V267" s="57"/>
      <c r="W267" s="57"/>
      <c r="X267" s="57"/>
    </row>
    <row r="268" ht="15.75" customHeight="1">
      <c r="A268" s="503" t="s">
        <v>2251</v>
      </c>
      <c r="B268" s="481" t="s">
        <v>38</v>
      </c>
      <c r="C268" s="151" t="s">
        <v>2252</v>
      </c>
      <c r="D268" s="481" t="s">
        <v>2253</v>
      </c>
      <c r="E268" s="483" t="s">
        <v>2254</v>
      </c>
      <c r="F268" s="481" t="s">
        <v>788</v>
      </c>
      <c r="G268" s="499">
        <v>50.0</v>
      </c>
      <c r="H268" s="504">
        <v>12.5</v>
      </c>
      <c r="I268" s="136" t="s">
        <v>279</v>
      </c>
      <c r="J268" s="57"/>
      <c r="K268" s="57"/>
      <c r="L268" s="57"/>
      <c r="M268" s="57"/>
      <c r="N268" s="57"/>
      <c r="O268" s="57"/>
      <c r="P268" s="57"/>
      <c r="Q268" s="57"/>
      <c r="R268" s="57"/>
      <c r="S268" s="57"/>
      <c r="T268" s="57"/>
      <c r="U268" s="57"/>
      <c r="V268" s="57"/>
      <c r="W268" s="57"/>
      <c r="X268" s="57"/>
    </row>
    <row r="269" ht="15.75" customHeight="1">
      <c r="A269" s="503" t="s">
        <v>2251</v>
      </c>
      <c r="B269" s="481" t="s">
        <v>38</v>
      </c>
      <c r="C269" s="151" t="s">
        <v>2252</v>
      </c>
      <c r="D269" s="481" t="s">
        <v>2255</v>
      </c>
      <c r="E269" s="483" t="s">
        <v>2256</v>
      </c>
      <c r="F269" s="481" t="s">
        <v>788</v>
      </c>
      <c r="G269" s="499">
        <v>50.0</v>
      </c>
      <c r="H269" s="504">
        <v>12.5</v>
      </c>
      <c r="I269" s="136" t="s">
        <v>279</v>
      </c>
      <c r="J269" s="57"/>
      <c r="K269" s="57"/>
      <c r="L269" s="57"/>
      <c r="M269" s="57"/>
      <c r="N269" s="57"/>
      <c r="O269" s="57"/>
      <c r="P269" s="57"/>
      <c r="Q269" s="57"/>
      <c r="R269" s="57"/>
      <c r="S269" s="57"/>
      <c r="T269" s="57"/>
      <c r="U269" s="57"/>
      <c r="V269" s="57"/>
      <c r="W269" s="57"/>
      <c r="X269" s="57"/>
    </row>
    <row r="270" ht="15.75" customHeight="1">
      <c r="A270" s="503" t="s">
        <v>2251</v>
      </c>
      <c r="B270" s="481" t="s">
        <v>38</v>
      </c>
      <c r="C270" s="151" t="s">
        <v>2252</v>
      </c>
      <c r="D270" s="481" t="s">
        <v>2257</v>
      </c>
      <c r="E270" s="483" t="s">
        <v>2258</v>
      </c>
      <c r="F270" s="481" t="s">
        <v>788</v>
      </c>
      <c r="G270" s="499">
        <v>50.0</v>
      </c>
      <c r="H270" s="504">
        <v>12.5</v>
      </c>
      <c r="I270" s="136" t="s">
        <v>279</v>
      </c>
      <c r="J270" s="57"/>
      <c r="K270" s="57"/>
      <c r="L270" s="57"/>
      <c r="M270" s="57"/>
      <c r="N270" s="57"/>
      <c r="O270" s="57"/>
      <c r="P270" s="57"/>
      <c r="Q270" s="57"/>
      <c r="R270" s="57"/>
      <c r="S270" s="57"/>
      <c r="T270" s="57"/>
      <c r="U270" s="57"/>
      <c r="V270" s="57"/>
      <c r="W270" s="57"/>
      <c r="X270" s="57"/>
    </row>
    <row r="271" ht="15.75" customHeight="1">
      <c r="A271" s="503" t="s">
        <v>2259</v>
      </c>
      <c r="B271" s="481" t="s">
        <v>38</v>
      </c>
      <c r="C271" s="151" t="s">
        <v>2260</v>
      </c>
      <c r="D271" s="481" t="s">
        <v>2192</v>
      </c>
      <c r="E271" s="483" t="s">
        <v>2193</v>
      </c>
      <c r="F271" s="481" t="s">
        <v>788</v>
      </c>
      <c r="G271" s="499">
        <v>50.0</v>
      </c>
      <c r="H271" s="500">
        <v>16.66</v>
      </c>
      <c r="I271" s="136" t="s">
        <v>279</v>
      </c>
      <c r="J271" s="57"/>
      <c r="K271" s="57"/>
      <c r="L271" s="57"/>
      <c r="M271" s="57"/>
      <c r="N271" s="57"/>
      <c r="O271" s="57"/>
      <c r="P271" s="57"/>
      <c r="Q271" s="57"/>
      <c r="R271" s="57"/>
      <c r="S271" s="57"/>
      <c r="T271" s="57"/>
      <c r="U271" s="57"/>
      <c r="V271" s="57"/>
      <c r="W271" s="57"/>
      <c r="X271" s="57"/>
    </row>
    <row r="272" ht="15.75" customHeight="1">
      <c r="A272" s="503" t="s">
        <v>2261</v>
      </c>
      <c r="B272" s="481" t="s">
        <v>38</v>
      </c>
      <c r="C272" s="151" t="s">
        <v>2262</v>
      </c>
      <c r="D272" s="481" t="s">
        <v>2263</v>
      </c>
      <c r="E272" s="483" t="s">
        <v>2264</v>
      </c>
      <c r="F272" s="481" t="s">
        <v>788</v>
      </c>
      <c r="G272" s="499">
        <v>50.0</v>
      </c>
      <c r="H272" s="500">
        <v>25.0</v>
      </c>
      <c r="I272" s="136" t="s">
        <v>279</v>
      </c>
      <c r="J272" s="57"/>
      <c r="K272" s="57"/>
      <c r="L272" s="57"/>
      <c r="M272" s="57"/>
      <c r="N272" s="57"/>
      <c r="O272" s="57"/>
      <c r="P272" s="57"/>
      <c r="Q272" s="57"/>
      <c r="R272" s="57"/>
      <c r="S272" s="57"/>
      <c r="T272" s="57"/>
      <c r="U272" s="57"/>
      <c r="V272" s="57"/>
      <c r="W272" s="57"/>
      <c r="X272" s="57"/>
    </row>
    <row r="273" ht="15.75" customHeight="1">
      <c r="A273" s="503" t="s">
        <v>2261</v>
      </c>
      <c r="B273" s="481" t="s">
        <v>38</v>
      </c>
      <c r="C273" s="151" t="s">
        <v>2262</v>
      </c>
      <c r="D273" s="481" t="s">
        <v>2265</v>
      </c>
      <c r="E273" s="483" t="s">
        <v>2266</v>
      </c>
      <c r="F273" s="481" t="s">
        <v>788</v>
      </c>
      <c r="G273" s="499">
        <v>50.0</v>
      </c>
      <c r="H273" s="500">
        <v>25.0</v>
      </c>
      <c r="I273" s="136" t="s">
        <v>279</v>
      </c>
      <c r="J273" s="57"/>
      <c r="K273" s="57"/>
      <c r="L273" s="57"/>
      <c r="M273" s="57"/>
      <c r="N273" s="57"/>
      <c r="O273" s="57"/>
      <c r="P273" s="57"/>
      <c r="Q273" s="57"/>
      <c r="R273" s="57"/>
      <c r="S273" s="57"/>
      <c r="T273" s="57"/>
      <c r="U273" s="57"/>
      <c r="V273" s="57"/>
      <c r="W273" s="57"/>
      <c r="X273" s="57"/>
    </row>
    <row r="274" ht="15.75" customHeight="1">
      <c r="A274" s="503" t="s">
        <v>2267</v>
      </c>
      <c r="B274" s="481" t="s">
        <v>38</v>
      </c>
      <c r="C274" s="151" t="s">
        <v>2268</v>
      </c>
      <c r="D274" s="481" t="s">
        <v>2089</v>
      </c>
      <c r="E274" s="483" t="s">
        <v>2090</v>
      </c>
      <c r="F274" s="481" t="s">
        <v>788</v>
      </c>
      <c r="G274" s="499">
        <v>50.0</v>
      </c>
      <c r="H274" s="500">
        <v>16.66</v>
      </c>
      <c r="I274" s="136" t="s">
        <v>279</v>
      </c>
      <c r="J274" s="57"/>
      <c r="K274" s="57"/>
      <c r="L274" s="57"/>
      <c r="M274" s="57"/>
      <c r="N274" s="57"/>
      <c r="O274" s="57"/>
      <c r="P274" s="57"/>
      <c r="Q274" s="57"/>
      <c r="R274" s="57"/>
      <c r="S274" s="57"/>
      <c r="T274" s="57"/>
      <c r="U274" s="57"/>
      <c r="V274" s="57"/>
      <c r="W274" s="57"/>
      <c r="X274" s="57"/>
    </row>
    <row r="275" ht="15.75" customHeight="1">
      <c r="A275" s="503" t="s">
        <v>2269</v>
      </c>
      <c r="B275" s="481" t="s">
        <v>38</v>
      </c>
      <c r="C275" s="151" t="s">
        <v>2270</v>
      </c>
      <c r="D275" s="481" t="s">
        <v>2271</v>
      </c>
      <c r="E275" s="483" t="s">
        <v>2272</v>
      </c>
      <c r="F275" s="481" t="s">
        <v>788</v>
      </c>
      <c r="G275" s="499">
        <v>50.0</v>
      </c>
      <c r="H275" s="500">
        <v>25.0</v>
      </c>
      <c r="I275" s="136" t="s">
        <v>279</v>
      </c>
      <c r="J275" s="57"/>
      <c r="K275" s="57"/>
      <c r="L275" s="57"/>
      <c r="M275" s="57"/>
      <c r="N275" s="57"/>
      <c r="O275" s="57"/>
      <c r="P275" s="57"/>
      <c r="Q275" s="57"/>
      <c r="R275" s="57"/>
      <c r="S275" s="57"/>
      <c r="T275" s="57"/>
      <c r="U275" s="57"/>
      <c r="V275" s="57"/>
      <c r="W275" s="57"/>
      <c r="X275" s="57"/>
    </row>
    <row r="276" ht="15.75" customHeight="1">
      <c r="A276" s="503" t="s">
        <v>2269</v>
      </c>
      <c r="B276" s="481" t="s">
        <v>38</v>
      </c>
      <c r="C276" s="151" t="s">
        <v>2270</v>
      </c>
      <c r="D276" s="481" t="s">
        <v>2273</v>
      </c>
      <c r="E276" s="483" t="s">
        <v>2274</v>
      </c>
      <c r="F276" s="481" t="s">
        <v>788</v>
      </c>
      <c r="G276" s="499">
        <v>50.0</v>
      </c>
      <c r="H276" s="500">
        <v>25.0</v>
      </c>
      <c r="I276" s="136" t="s">
        <v>279</v>
      </c>
      <c r="J276" s="57"/>
      <c r="K276" s="57"/>
      <c r="L276" s="57"/>
      <c r="M276" s="57"/>
      <c r="N276" s="57"/>
      <c r="O276" s="57"/>
      <c r="P276" s="57"/>
      <c r="Q276" s="57"/>
      <c r="R276" s="57"/>
      <c r="S276" s="57"/>
      <c r="T276" s="57"/>
      <c r="U276" s="57"/>
      <c r="V276" s="57"/>
      <c r="W276" s="57"/>
      <c r="X276" s="57"/>
    </row>
    <row r="277" ht="15.75" customHeight="1">
      <c r="A277" s="503" t="s">
        <v>2275</v>
      </c>
      <c r="B277" s="481" t="s">
        <v>38</v>
      </c>
      <c r="C277" s="151" t="s">
        <v>2276</v>
      </c>
      <c r="D277" s="481" t="s">
        <v>2277</v>
      </c>
      <c r="E277" s="483" t="s">
        <v>2278</v>
      </c>
      <c r="F277" s="481" t="s">
        <v>788</v>
      </c>
      <c r="G277" s="499">
        <v>50.0</v>
      </c>
      <c r="H277" s="500">
        <v>16.66</v>
      </c>
      <c r="I277" s="136" t="s">
        <v>279</v>
      </c>
      <c r="J277" s="57"/>
      <c r="K277" s="57"/>
      <c r="L277" s="57"/>
      <c r="M277" s="57"/>
      <c r="N277" s="57"/>
      <c r="O277" s="57"/>
      <c r="P277" s="57"/>
      <c r="Q277" s="57"/>
      <c r="R277" s="57"/>
      <c r="S277" s="57"/>
      <c r="T277" s="57"/>
      <c r="U277" s="57"/>
      <c r="V277" s="57"/>
      <c r="W277" s="57"/>
      <c r="X277" s="57"/>
    </row>
    <row r="278" ht="15.75" customHeight="1">
      <c r="A278" s="503" t="s">
        <v>2279</v>
      </c>
      <c r="B278" s="481" t="s">
        <v>38</v>
      </c>
      <c r="C278" s="151" t="s">
        <v>2280</v>
      </c>
      <c r="D278" s="481" t="s">
        <v>2281</v>
      </c>
      <c r="E278" s="483" t="s">
        <v>2282</v>
      </c>
      <c r="F278" s="481" t="s">
        <v>788</v>
      </c>
      <c r="G278" s="499">
        <v>50.0</v>
      </c>
      <c r="H278" s="504">
        <v>12.5</v>
      </c>
      <c r="I278" s="136" t="s">
        <v>279</v>
      </c>
      <c r="J278" s="57"/>
      <c r="K278" s="57"/>
      <c r="L278" s="57"/>
      <c r="M278" s="57"/>
      <c r="N278" s="57"/>
      <c r="O278" s="57"/>
      <c r="P278" s="57"/>
      <c r="Q278" s="57"/>
      <c r="R278" s="57"/>
      <c r="S278" s="57"/>
      <c r="T278" s="57"/>
      <c r="U278" s="57"/>
      <c r="V278" s="57"/>
      <c r="W278" s="57"/>
      <c r="X278" s="57"/>
    </row>
    <row r="279" ht="15.75" customHeight="1">
      <c r="A279" s="503" t="s">
        <v>2283</v>
      </c>
      <c r="B279" s="481" t="s">
        <v>38</v>
      </c>
      <c r="C279" s="151" t="s">
        <v>2284</v>
      </c>
      <c r="D279" s="481" t="s">
        <v>2285</v>
      </c>
      <c r="E279" s="483" t="s">
        <v>2286</v>
      </c>
      <c r="F279" s="481" t="s">
        <v>788</v>
      </c>
      <c r="G279" s="499">
        <v>50.0</v>
      </c>
      <c r="H279" s="500">
        <v>16.66</v>
      </c>
      <c r="I279" s="136" t="s">
        <v>279</v>
      </c>
      <c r="J279" s="57"/>
      <c r="K279" s="57"/>
      <c r="L279" s="57"/>
      <c r="M279" s="57"/>
      <c r="N279" s="57"/>
      <c r="O279" s="57"/>
      <c r="P279" s="57"/>
      <c r="Q279" s="57"/>
      <c r="R279" s="57"/>
      <c r="S279" s="57"/>
      <c r="T279" s="57"/>
      <c r="U279" s="57"/>
      <c r="V279" s="57"/>
      <c r="W279" s="57"/>
      <c r="X279" s="57"/>
    </row>
    <row r="280" ht="15.75" customHeight="1">
      <c r="A280" s="503" t="s">
        <v>2287</v>
      </c>
      <c r="B280" s="481" t="s">
        <v>38</v>
      </c>
      <c r="C280" s="151" t="s">
        <v>2288</v>
      </c>
      <c r="D280" s="481" t="s">
        <v>2289</v>
      </c>
      <c r="E280" s="483" t="s">
        <v>2290</v>
      </c>
      <c r="F280" s="481" t="s">
        <v>788</v>
      </c>
      <c r="G280" s="499">
        <v>50.0</v>
      </c>
      <c r="H280" s="500">
        <v>16.66</v>
      </c>
      <c r="I280" s="136" t="s">
        <v>279</v>
      </c>
      <c r="J280" s="57"/>
      <c r="K280" s="57"/>
      <c r="L280" s="57"/>
      <c r="M280" s="57"/>
      <c r="N280" s="57"/>
      <c r="O280" s="57"/>
      <c r="P280" s="57"/>
      <c r="Q280" s="57"/>
      <c r="R280" s="57"/>
      <c r="S280" s="57"/>
      <c r="T280" s="57"/>
      <c r="U280" s="57"/>
      <c r="V280" s="57"/>
      <c r="W280" s="57"/>
      <c r="X280" s="57"/>
    </row>
    <row r="281" ht="15.75" customHeight="1">
      <c r="A281" s="508" t="s">
        <v>2291</v>
      </c>
      <c r="B281" s="509" t="s">
        <v>201</v>
      </c>
      <c r="C281" s="510" t="s">
        <v>2292</v>
      </c>
      <c r="D281" s="511" t="s">
        <v>2293</v>
      </c>
      <c r="E281" s="512" t="s">
        <v>2294</v>
      </c>
      <c r="F281" s="513" t="s">
        <v>1573</v>
      </c>
      <c r="G281" s="514">
        <v>50.0</v>
      </c>
      <c r="H281" s="515">
        <v>25.0</v>
      </c>
      <c r="I281" s="516" t="s">
        <v>2295</v>
      </c>
      <c r="J281" s="517"/>
      <c r="K281" s="517"/>
      <c r="L281" s="517"/>
      <c r="M281" s="517"/>
      <c r="N281" s="517"/>
      <c r="O281" s="517"/>
      <c r="P281" s="517"/>
      <c r="Q281" s="517"/>
      <c r="R281" s="517"/>
      <c r="S281" s="517"/>
      <c r="T281" s="517"/>
      <c r="U281" s="517"/>
      <c r="V281" s="517"/>
      <c r="W281" s="517"/>
      <c r="X281" s="517"/>
    </row>
    <row r="282" ht="15.75" customHeight="1">
      <c r="A282" s="480" t="s">
        <v>2291</v>
      </c>
      <c r="B282" s="481" t="s">
        <v>201</v>
      </c>
      <c r="C282" s="518" t="s">
        <v>2296</v>
      </c>
      <c r="D282" s="519" t="s">
        <v>2297</v>
      </c>
      <c r="E282" s="483" t="s">
        <v>2298</v>
      </c>
      <c r="F282" s="155"/>
      <c r="G282" s="484">
        <v>15.0</v>
      </c>
      <c r="H282" s="485">
        <v>7.5</v>
      </c>
      <c r="I282" s="136" t="s">
        <v>2299</v>
      </c>
      <c r="J282" s="57"/>
      <c r="K282" s="57"/>
      <c r="L282" s="57"/>
      <c r="M282" s="57"/>
      <c r="N282" s="57"/>
      <c r="O282" s="57"/>
      <c r="P282" s="57"/>
      <c r="Q282" s="57"/>
      <c r="R282" s="57"/>
      <c r="S282" s="57"/>
      <c r="T282" s="57"/>
      <c r="U282" s="57"/>
      <c r="V282" s="57"/>
      <c r="W282" s="57"/>
      <c r="X282" s="57"/>
    </row>
    <row r="283" ht="15.75" customHeight="1">
      <c r="A283" s="421" t="s">
        <v>2300</v>
      </c>
      <c r="B283" s="155" t="s">
        <v>38</v>
      </c>
      <c r="C283" s="155" t="s">
        <v>2301</v>
      </c>
      <c r="D283" s="155" t="s">
        <v>2302</v>
      </c>
      <c r="E283" s="479" t="s">
        <v>2303</v>
      </c>
      <c r="F283" s="155" t="s">
        <v>788</v>
      </c>
      <c r="G283" s="157">
        <v>50.0</v>
      </c>
      <c r="H283" s="158">
        <v>50.0</v>
      </c>
      <c r="I283" s="136" t="s">
        <v>1503</v>
      </c>
      <c r="J283" s="57"/>
      <c r="K283" s="57"/>
      <c r="L283" s="57"/>
      <c r="M283" s="57"/>
      <c r="N283" s="57"/>
      <c r="O283" s="57"/>
      <c r="P283" s="57"/>
      <c r="Q283" s="57"/>
      <c r="R283" s="57"/>
      <c r="S283" s="57"/>
      <c r="T283" s="57"/>
      <c r="U283" s="57"/>
      <c r="V283" s="57"/>
      <c r="W283" s="57"/>
      <c r="X283" s="57"/>
    </row>
    <row r="284" ht="15.75" customHeight="1">
      <c r="A284" s="480" t="s">
        <v>2304</v>
      </c>
      <c r="B284" s="481" t="s">
        <v>38</v>
      </c>
      <c r="C284" s="481" t="s">
        <v>2305</v>
      </c>
      <c r="D284" s="481" t="s">
        <v>2302</v>
      </c>
      <c r="E284" s="483" t="s">
        <v>2303</v>
      </c>
      <c r="F284" s="481" t="s">
        <v>788</v>
      </c>
      <c r="G284" s="484">
        <v>50.0</v>
      </c>
      <c r="H284" s="485">
        <v>50.0</v>
      </c>
      <c r="I284" s="136" t="s">
        <v>1503</v>
      </c>
      <c r="J284" s="57"/>
      <c r="K284" s="57"/>
      <c r="L284" s="57"/>
      <c r="M284" s="57"/>
      <c r="N284" s="57"/>
      <c r="O284" s="57"/>
      <c r="P284" s="57"/>
      <c r="Q284" s="57"/>
      <c r="R284" s="57"/>
      <c r="S284" s="57"/>
      <c r="T284" s="57"/>
      <c r="U284" s="57"/>
      <c r="V284" s="57"/>
      <c r="W284" s="57"/>
      <c r="X284" s="57"/>
    </row>
    <row r="285" ht="15.75" customHeight="1">
      <c r="A285" s="480" t="s">
        <v>2306</v>
      </c>
      <c r="B285" s="481" t="s">
        <v>38</v>
      </c>
      <c r="C285" s="481" t="s">
        <v>1583</v>
      </c>
      <c r="D285" s="481" t="s">
        <v>1584</v>
      </c>
      <c r="E285" s="483" t="s">
        <v>1585</v>
      </c>
      <c r="F285" s="481" t="s">
        <v>1586</v>
      </c>
      <c r="G285" s="484">
        <v>15.0</v>
      </c>
      <c r="H285" s="485">
        <v>7.5</v>
      </c>
      <c r="I285" s="136" t="s">
        <v>1503</v>
      </c>
      <c r="J285" s="57"/>
      <c r="K285" s="57"/>
      <c r="L285" s="57"/>
      <c r="M285" s="57"/>
      <c r="N285" s="57"/>
      <c r="O285" s="57"/>
      <c r="P285" s="57"/>
      <c r="Q285" s="57"/>
      <c r="R285" s="57"/>
      <c r="S285" s="57"/>
      <c r="T285" s="57"/>
      <c r="U285" s="57"/>
      <c r="V285" s="57"/>
      <c r="W285" s="57"/>
      <c r="X285" s="57"/>
    </row>
    <row r="286" ht="15.75" customHeight="1">
      <c r="A286" s="480" t="s">
        <v>2306</v>
      </c>
      <c r="B286" s="481" t="s">
        <v>38</v>
      </c>
      <c r="C286" s="481" t="s">
        <v>1583</v>
      </c>
      <c r="D286" s="481" t="s">
        <v>1588</v>
      </c>
      <c r="E286" s="483" t="s">
        <v>1589</v>
      </c>
      <c r="F286" s="481" t="s">
        <v>1586</v>
      </c>
      <c r="G286" s="484">
        <v>15.0</v>
      </c>
      <c r="H286" s="485">
        <v>7.5</v>
      </c>
      <c r="I286" s="136" t="s">
        <v>1503</v>
      </c>
      <c r="J286" s="57"/>
      <c r="K286" s="57"/>
      <c r="L286" s="57"/>
      <c r="M286" s="57"/>
      <c r="N286" s="57"/>
      <c r="O286" s="57"/>
      <c r="P286" s="57"/>
      <c r="Q286" s="57"/>
      <c r="R286" s="57"/>
      <c r="S286" s="57"/>
      <c r="T286" s="57"/>
      <c r="U286" s="57"/>
      <c r="V286" s="57"/>
      <c r="W286" s="57"/>
      <c r="X286" s="57"/>
    </row>
    <row r="287" ht="15.75" customHeight="1">
      <c r="A287" s="480" t="s">
        <v>2306</v>
      </c>
      <c r="B287" s="481" t="s">
        <v>38</v>
      </c>
      <c r="C287" s="481" t="s">
        <v>1583</v>
      </c>
      <c r="D287" s="481" t="s">
        <v>1590</v>
      </c>
      <c r="E287" s="483" t="s">
        <v>1591</v>
      </c>
      <c r="F287" s="481" t="s">
        <v>1586</v>
      </c>
      <c r="G287" s="484">
        <v>15.0</v>
      </c>
      <c r="H287" s="485">
        <v>7.5</v>
      </c>
      <c r="I287" s="136" t="s">
        <v>1503</v>
      </c>
      <c r="J287" s="57"/>
      <c r="K287" s="57"/>
      <c r="L287" s="57"/>
      <c r="M287" s="57"/>
      <c r="N287" s="57"/>
      <c r="O287" s="57"/>
      <c r="P287" s="57"/>
      <c r="Q287" s="57"/>
      <c r="R287" s="57"/>
      <c r="S287" s="57"/>
      <c r="T287" s="57"/>
      <c r="U287" s="57"/>
      <c r="V287" s="57"/>
      <c r="W287" s="57"/>
      <c r="X287" s="57"/>
    </row>
    <row r="288" ht="15.75" customHeight="1">
      <c r="A288" s="480" t="s">
        <v>2306</v>
      </c>
      <c r="B288" s="481" t="s">
        <v>38</v>
      </c>
      <c r="C288" s="481" t="s">
        <v>1583</v>
      </c>
      <c r="D288" s="481" t="s">
        <v>1592</v>
      </c>
      <c r="E288" s="483" t="s">
        <v>1593</v>
      </c>
      <c r="F288" s="481" t="s">
        <v>1586</v>
      </c>
      <c r="G288" s="484">
        <v>15.0</v>
      </c>
      <c r="H288" s="485">
        <v>7.5</v>
      </c>
      <c r="I288" s="136" t="s">
        <v>1503</v>
      </c>
      <c r="J288" s="57"/>
      <c r="K288" s="57"/>
      <c r="L288" s="57"/>
      <c r="M288" s="57"/>
      <c r="N288" s="57"/>
      <c r="O288" s="57"/>
      <c r="P288" s="57"/>
      <c r="Q288" s="57"/>
      <c r="R288" s="57"/>
      <c r="S288" s="57"/>
      <c r="T288" s="57"/>
      <c r="U288" s="57"/>
      <c r="V288" s="57"/>
      <c r="W288" s="57"/>
      <c r="X288" s="57"/>
    </row>
    <row r="289" ht="15.75" customHeight="1">
      <c r="A289" s="480" t="s">
        <v>2306</v>
      </c>
      <c r="B289" s="481" t="s">
        <v>38</v>
      </c>
      <c r="C289" s="481" t="s">
        <v>1583</v>
      </c>
      <c r="D289" s="481" t="s">
        <v>1594</v>
      </c>
      <c r="E289" s="483" t="s">
        <v>1595</v>
      </c>
      <c r="F289" s="481" t="s">
        <v>1586</v>
      </c>
      <c r="G289" s="484">
        <v>15.0</v>
      </c>
      <c r="H289" s="485">
        <v>7.5</v>
      </c>
      <c r="I289" s="136" t="s">
        <v>1503</v>
      </c>
      <c r="J289" s="57"/>
      <c r="K289" s="57"/>
      <c r="L289" s="57"/>
      <c r="M289" s="57"/>
      <c r="N289" s="57"/>
      <c r="O289" s="57"/>
      <c r="P289" s="57"/>
      <c r="Q289" s="57"/>
      <c r="R289" s="57"/>
      <c r="S289" s="57"/>
      <c r="T289" s="57"/>
      <c r="U289" s="57"/>
      <c r="V289" s="57"/>
      <c r="W289" s="57"/>
      <c r="X289" s="57"/>
    </row>
    <row r="290" ht="15.75" customHeight="1">
      <c r="A290" s="480" t="s">
        <v>2306</v>
      </c>
      <c r="B290" s="481" t="s">
        <v>38</v>
      </c>
      <c r="C290" s="481" t="s">
        <v>1583</v>
      </c>
      <c r="D290" s="481" t="s">
        <v>1596</v>
      </c>
      <c r="E290" s="483" t="s">
        <v>1597</v>
      </c>
      <c r="F290" s="481" t="s">
        <v>1586</v>
      </c>
      <c r="G290" s="484">
        <v>15.0</v>
      </c>
      <c r="H290" s="485">
        <v>7.5</v>
      </c>
      <c r="I290" s="136" t="s">
        <v>1503</v>
      </c>
      <c r="J290" s="57"/>
      <c r="K290" s="57"/>
      <c r="L290" s="57"/>
      <c r="M290" s="57"/>
      <c r="N290" s="57"/>
      <c r="O290" s="57"/>
      <c r="P290" s="57"/>
      <c r="Q290" s="57"/>
      <c r="R290" s="57"/>
      <c r="S290" s="57"/>
      <c r="T290" s="57"/>
      <c r="U290" s="57"/>
      <c r="V290" s="57"/>
      <c r="W290" s="57"/>
      <c r="X290" s="57"/>
    </row>
    <row r="291" ht="15.75" customHeight="1">
      <c r="A291" s="480" t="s">
        <v>2306</v>
      </c>
      <c r="B291" s="481" t="s">
        <v>38</v>
      </c>
      <c r="C291" s="481" t="s">
        <v>1583</v>
      </c>
      <c r="D291" s="481" t="s">
        <v>1598</v>
      </c>
      <c r="E291" s="483" t="s">
        <v>1599</v>
      </c>
      <c r="F291" s="481" t="s">
        <v>1586</v>
      </c>
      <c r="G291" s="484">
        <v>15.0</v>
      </c>
      <c r="H291" s="485">
        <v>7.5</v>
      </c>
      <c r="I291" s="136" t="s">
        <v>1503</v>
      </c>
      <c r="J291" s="57"/>
      <c r="K291" s="57"/>
      <c r="L291" s="57"/>
      <c r="M291" s="57"/>
      <c r="N291" s="57"/>
      <c r="O291" s="57"/>
      <c r="P291" s="57"/>
      <c r="Q291" s="57"/>
      <c r="R291" s="57"/>
      <c r="S291" s="57"/>
      <c r="T291" s="57"/>
      <c r="U291" s="57"/>
      <c r="V291" s="57"/>
      <c r="W291" s="57"/>
      <c r="X291" s="57"/>
    </row>
    <row r="292" ht="15.75" customHeight="1">
      <c r="A292" s="480" t="s">
        <v>2306</v>
      </c>
      <c r="B292" s="481" t="s">
        <v>38</v>
      </c>
      <c r="C292" s="481" t="s">
        <v>1583</v>
      </c>
      <c r="D292" s="481" t="s">
        <v>1600</v>
      </c>
      <c r="E292" s="483" t="s">
        <v>1601</v>
      </c>
      <c r="F292" s="481" t="s">
        <v>1586</v>
      </c>
      <c r="G292" s="484">
        <v>15.0</v>
      </c>
      <c r="H292" s="485">
        <v>7.5</v>
      </c>
      <c r="I292" s="136" t="s">
        <v>1503</v>
      </c>
      <c r="J292" s="57"/>
      <c r="K292" s="57"/>
      <c r="L292" s="57"/>
      <c r="M292" s="57"/>
      <c r="N292" s="57"/>
      <c r="O292" s="57"/>
      <c r="P292" s="57"/>
      <c r="Q292" s="57"/>
      <c r="R292" s="57"/>
      <c r="S292" s="57"/>
      <c r="T292" s="57"/>
      <c r="U292" s="57"/>
      <c r="V292" s="57"/>
      <c r="W292" s="57"/>
      <c r="X292" s="57"/>
    </row>
    <row r="293" ht="15.75" customHeight="1">
      <c r="A293" s="480" t="s">
        <v>2306</v>
      </c>
      <c r="B293" s="481" t="s">
        <v>38</v>
      </c>
      <c r="C293" s="481" t="s">
        <v>1583</v>
      </c>
      <c r="D293" s="481" t="s">
        <v>1602</v>
      </c>
      <c r="E293" s="483" t="s">
        <v>1603</v>
      </c>
      <c r="F293" s="481" t="s">
        <v>1586</v>
      </c>
      <c r="G293" s="484">
        <v>15.0</v>
      </c>
      <c r="H293" s="485">
        <v>7.5</v>
      </c>
      <c r="I293" s="136" t="s">
        <v>1503</v>
      </c>
      <c r="J293" s="57"/>
      <c r="K293" s="57"/>
      <c r="L293" s="57"/>
      <c r="M293" s="57"/>
      <c r="N293" s="57"/>
      <c r="O293" s="57"/>
      <c r="P293" s="57"/>
      <c r="Q293" s="57"/>
      <c r="R293" s="57"/>
      <c r="S293" s="57"/>
      <c r="T293" s="57"/>
      <c r="U293" s="57"/>
      <c r="V293" s="57"/>
      <c r="W293" s="57"/>
      <c r="X293" s="57"/>
    </row>
    <row r="294" ht="15.75" customHeight="1">
      <c r="A294" s="480" t="s">
        <v>2307</v>
      </c>
      <c r="B294" s="481" t="s">
        <v>38</v>
      </c>
      <c r="C294" s="481" t="s">
        <v>2308</v>
      </c>
      <c r="D294" s="481" t="s">
        <v>2309</v>
      </c>
      <c r="E294" s="483" t="s">
        <v>2310</v>
      </c>
      <c r="F294" s="481" t="s">
        <v>788</v>
      </c>
      <c r="G294" s="484">
        <v>50.0</v>
      </c>
      <c r="H294" s="485">
        <v>50.0</v>
      </c>
      <c r="I294" s="136" t="s">
        <v>1503</v>
      </c>
      <c r="J294" s="57"/>
      <c r="K294" s="57"/>
      <c r="L294" s="57"/>
      <c r="M294" s="57"/>
      <c r="N294" s="57"/>
      <c r="O294" s="57"/>
      <c r="P294" s="57"/>
      <c r="Q294" s="57"/>
      <c r="R294" s="57"/>
      <c r="S294" s="57"/>
      <c r="T294" s="57"/>
      <c r="U294" s="57"/>
      <c r="V294" s="57"/>
      <c r="W294" s="57"/>
      <c r="X294" s="57"/>
    </row>
    <row r="295" ht="15.75" customHeight="1">
      <c r="A295" s="480" t="s">
        <v>2307</v>
      </c>
      <c r="B295" s="481" t="s">
        <v>38</v>
      </c>
      <c r="C295" s="481" t="s">
        <v>2308</v>
      </c>
      <c r="D295" s="481" t="s">
        <v>2311</v>
      </c>
      <c r="E295" s="483" t="s">
        <v>2312</v>
      </c>
      <c r="F295" s="481" t="s">
        <v>788</v>
      </c>
      <c r="G295" s="484">
        <v>50.0</v>
      </c>
      <c r="H295" s="485">
        <v>50.0</v>
      </c>
      <c r="I295" s="136" t="s">
        <v>1503</v>
      </c>
      <c r="J295" s="57"/>
      <c r="K295" s="57"/>
      <c r="L295" s="57"/>
      <c r="M295" s="57"/>
      <c r="N295" s="57"/>
      <c r="O295" s="57"/>
      <c r="P295" s="57"/>
      <c r="Q295" s="57"/>
      <c r="R295" s="57"/>
      <c r="S295" s="57"/>
      <c r="T295" s="57"/>
      <c r="U295" s="57"/>
      <c r="V295" s="57"/>
      <c r="W295" s="57"/>
      <c r="X295" s="57"/>
    </row>
    <row r="296" ht="15.75" customHeight="1">
      <c r="A296" s="480" t="s">
        <v>2307</v>
      </c>
      <c r="B296" s="481" t="s">
        <v>38</v>
      </c>
      <c r="C296" s="481" t="s">
        <v>2308</v>
      </c>
      <c r="D296" s="481" t="s">
        <v>2313</v>
      </c>
      <c r="E296" s="483" t="s">
        <v>2314</v>
      </c>
      <c r="F296" s="481" t="s">
        <v>788</v>
      </c>
      <c r="G296" s="484">
        <v>50.0</v>
      </c>
      <c r="H296" s="485">
        <v>50.0</v>
      </c>
      <c r="I296" s="136" t="s">
        <v>1503</v>
      </c>
      <c r="J296" s="57"/>
      <c r="K296" s="57"/>
      <c r="L296" s="57"/>
      <c r="M296" s="57"/>
      <c r="N296" s="57"/>
      <c r="O296" s="57"/>
      <c r="P296" s="57"/>
      <c r="Q296" s="57"/>
      <c r="R296" s="57"/>
      <c r="S296" s="57"/>
      <c r="T296" s="57"/>
      <c r="U296" s="57"/>
      <c r="V296" s="57"/>
      <c r="W296" s="57"/>
      <c r="X296" s="57"/>
    </row>
    <row r="297" ht="15.75" customHeight="1">
      <c r="A297" s="480" t="s">
        <v>2307</v>
      </c>
      <c r="B297" s="481" t="s">
        <v>38</v>
      </c>
      <c r="C297" s="481" t="s">
        <v>2308</v>
      </c>
      <c r="D297" s="481" t="s">
        <v>2315</v>
      </c>
      <c r="E297" s="483" t="s">
        <v>2316</v>
      </c>
      <c r="F297" s="481" t="s">
        <v>1586</v>
      </c>
      <c r="G297" s="484">
        <v>15.0</v>
      </c>
      <c r="H297" s="485">
        <v>15.0</v>
      </c>
      <c r="I297" s="136" t="s">
        <v>1503</v>
      </c>
      <c r="J297" s="57"/>
      <c r="K297" s="57"/>
      <c r="L297" s="57"/>
      <c r="M297" s="57"/>
      <c r="N297" s="57"/>
      <c r="O297" s="57"/>
      <c r="P297" s="57"/>
      <c r="Q297" s="57"/>
      <c r="R297" s="57"/>
      <c r="S297" s="57"/>
      <c r="T297" s="57"/>
      <c r="U297" s="57"/>
      <c r="V297" s="57"/>
      <c r="W297" s="57"/>
      <c r="X297" s="57"/>
    </row>
    <row r="298" ht="15.75" customHeight="1">
      <c r="A298" s="480" t="s">
        <v>2307</v>
      </c>
      <c r="B298" s="481" t="s">
        <v>38</v>
      </c>
      <c r="C298" s="481" t="s">
        <v>2308</v>
      </c>
      <c r="D298" s="481" t="s">
        <v>2317</v>
      </c>
      <c r="E298" s="483" t="s">
        <v>2318</v>
      </c>
      <c r="F298" s="481" t="s">
        <v>1586</v>
      </c>
      <c r="G298" s="484">
        <v>15.0</v>
      </c>
      <c r="H298" s="485">
        <v>15.0</v>
      </c>
      <c r="I298" s="136" t="s">
        <v>1503</v>
      </c>
      <c r="J298" s="57"/>
      <c r="K298" s="57"/>
      <c r="L298" s="57"/>
      <c r="M298" s="57"/>
      <c r="N298" s="57"/>
      <c r="O298" s="57"/>
      <c r="P298" s="57"/>
      <c r="Q298" s="57"/>
      <c r="R298" s="57"/>
      <c r="S298" s="57"/>
      <c r="T298" s="57"/>
      <c r="U298" s="57"/>
      <c r="V298" s="57"/>
      <c r="W298" s="57"/>
      <c r="X298" s="57"/>
    </row>
    <row r="299" ht="15.75" customHeight="1">
      <c r="A299" s="480" t="s">
        <v>2307</v>
      </c>
      <c r="B299" s="481" t="s">
        <v>38</v>
      </c>
      <c r="C299" s="481" t="s">
        <v>2308</v>
      </c>
      <c r="D299" s="481" t="s">
        <v>2319</v>
      </c>
      <c r="E299" s="483" t="s">
        <v>2320</v>
      </c>
      <c r="F299" s="481" t="s">
        <v>1586</v>
      </c>
      <c r="G299" s="484">
        <v>15.0</v>
      </c>
      <c r="H299" s="485">
        <v>15.0</v>
      </c>
      <c r="I299" s="136" t="s">
        <v>1503</v>
      </c>
      <c r="J299" s="57"/>
      <c r="K299" s="57"/>
      <c r="L299" s="57"/>
      <c r="M299" s="57"/>
      <c r="N299" s="57"/>
      <c r="O299" s="57"/>
      <c r="P299" s="57"/>
      <c r="Q299" s="57"/>
      <c r="R299" s="57"/>
      <c r="S299" s="57"/>
      <c r="T299" s="57"/>
      <c r="U299" s="57"/>
      <c r="V299" s="57"/>
      <c r="W299" s="57"/>
      <c r="X299" s="57"/>
    </row>
    <row r="300" ht="15.75" customHeight="1">
      <c r="A300" s="480" t="s">
        <v>2307</v>
      </c>
      <c r="B300" s="481" t="s">
        <v>38</v>
      </c>
      <c r="C300" s="481" t="s">
        <v>2308</v>
      </c>
      <c r="D300" s="481" t="s">
        <v>2321</v>
      </c>
      <c r="E300" s="483" t="s">
        <v>2322</v>
      </c>
      <c r="F300" s="481" t="s">
        <v>1586</v>
      </c>
      <c r="G300" s="484">
        <v>15.0</v>
      </c>
      <c r="H300" s="485">
        <v>15.0</v>
      </c>
      <c r="I300" s="136" t="s">
        <v>1503</v>
      </c>
      <c r="J300" s="57"/>
      <c r="K300" s="57"/>
      <c r="L300" s="57"/>
      <c r="M300" s="57"/>
      <c r="N300" s="57"/>
      <c r="O300" s="57"/>
      <c r="P300" s="57"/>
      <c r="Q300" s="57"/>
      <c r="R300" s="57"/>
      <c r="S300" s="57"/>
      <c r="T300" s="57"/>
      <c r="U300" s="57"/>
      <c r="V300" s="57"/>
      <c r="W300" s="57"/>
      <c r="X300" s="57"/>
    </row>
    <row r="301" ht="15.75" customHeight="1">
      <c r="A301" s="480" t="s">
        <v>2323</v>
      </c>
      <c r="B301" s="481" t="s">
        <v>38</v>
      </c>
      <c r="C301" s="481" t="s">
        <v>2324</v>
      </c>
      <c r="D301" s="481" t="s">
        <v>2325</v>
      </c>
      <c r="E301" s="483" t="s">
        <v>2326</v>
      </c>
      <c r="F301" s="481" t="s">
        <v>788</v>
      </c>
      <c r="G301" s="484">
        <v>50.0</v>
      </c>
      <c r="H301" s="485">
        <v>16.67</v>
      </c>
      <c r="I301" s="136" t="s">
        <v>1503</v>
      </c>
      <c r="J301" s="57"/>
      <c r="K301" s="57"/>
      <c r="L301" s="57"/>
      <c r="M301" s="57"/>
      <c r="N301" s="57"/>
      <c r="O301" s="57"/>
      <c r="P301" s="57"/>
      <c r="Q301" s="57"/>
      <c r="R301" s="57"/>
      <c r="S301" s="57"/>
      <c r="T301" s="57"/>
      <c r="U301" s="57"/>
      <c r="V301" s="57"/>
      <c r="W301" s="57"/>
      <c r="X301" s="57"/>
    </row>
    <row r="302" ht="15.75" customHeight="1">
      <c r="A302" s="480" t="s">
        <v>2323</v>
      </c>
      <c r="B302" s="481" t="s">
        <v>38</v>
      </c>
      <c r="C302" s="481" t="s">
        <v>2324</v>
      </c>
      <c r="D302" s="481" t="s">
        <v>2327</v>
      </c>
      <c r="E302" s="483" t="s">
        <v>2328</v>
      </c>
      <c r="F302" s="481" t="s">
        <v>788</v>
      </c>
      <c r="G302" s="484">
        <v>50.0</v>
      </c>
      <c r="H302" s="485">
        <v>16.67</v>
      </c>
      <c r="I302" s="136" t="s">
        <v>1503</v>
      </c>
      <c r="J302" s="57"/>
      <c r="K302" s="57"/>
      <c r="L302" s="57"/>
      <c r="M302" s="57"/>
      <c r="N302" s="57"/>
      <c r="O302" s="57"/>
      <c r="P302" s="57"/>
      <c r="Q302" s="57"/>
      <c r="R302" s="57"/>
      <c r="S302" s="57"/>
      <c r="T302" s="57"/>
      <c r="U302" s="57"/>
      <c r="V302" s="57"/>
      <c r="W302" s="57"/>
      <c r="X302" s="57"/>
    </row>
    <row r="303" ht="15.75" customHeight="1">
      <c r="A303" s="480" t="s">
        <v>2329</v>
      </c>
      <c r="B303" s="481" t="s">
        <v>38</v>
      </c>
      <c r="C303" s="481" t="s">
        <v>2330</v>
      </c>
      <c r="D303" s="481" t="s">
        <v>2331</v>
      </c>
      <c r="E303" s="483" t="s">
        <v>2332</v>
      </c>
      <c r="F303" s="481" t="s">
        <v>1586</v>
      </c>
      <c r="G303" s="484">
        <v>15.0</v>
      </c>
      <c r="H303" s="485">
        <v>3.0</v>
      </c>
      <c r="I303" s="136" t="s">
        <v>1503</v>
      </c>
      <c r="J303" s="57"/>
      <c r="K303" s="57"/>
      <c r="L303" s="57"/>
      <c r="M303" s="57"/>
      <c r="N303" s="57"/>
      <c r="O303" s="57"/>
      <c r="P303" s="57"/>
      <c r="Q303" s="57"/>
      <c r="R303" s="57"/>
      <c r="S303" s="57"/>
      <c r="T303" s="57"/>
      <c r="U303" s="57"/>
      <c r="V303" s="57"/>
      <c r="W303" s="57"/>
      <c r="X303" s="57"/>
    </row>
    <row r="304" ht="15.75" customHeight="1">
      <c r="A304" s="480" t="s">
        <v>2333</v>
      </c>
      <c r="B304" s="481" t="s">
        <v>38</v>
      </c>
      <c r="C304" s="481" t="s">
        <v>2334</v>
      </c>
      <c r="D304" s="481" t="s">
        <v>2335</v>
      </c>
      <c r="E304" s="483" t="s">
        <v>2336</v>
      </c>
      <c r="F304" s="481" t="s">
        <v>1586</v>
      </c>
      <c r="G304" s="484">
        <v>15.0</v>
      </c>
      <c r="H304" s="485">
        <v>15.0</v>
      </c>
      <c r="I304" s="136" t="s">
        <v>1503</v>
      </c>
      <c r="J304" s="57"/>
      <c r="K304" s="57"/>
      <c r="L304" s="57"/>
      <c r="M304" s="57"/>
      <c r="N304" s="57"/>
      <c r="O304" s="57"/>
      <c r="P304" s="57"/>
      <c r="Q304" s="57"/>
      <c r="R304" s="57"/>
      <c r="S304" s="57"/>
      <c r="T304" s="57"/>
      <c r="U304" s="57"/>
      <c r="V304" s="57"/>
      <c r="W304" s="57"/>
      <c r="X304" s="57"/>
    </row>
    <row r="305" ht="15.75" customHeight="1">
      <c r="A305" s="480" t="s">
        <v>2337</v>
      </c>
      <c r="B305" s="481" t="s">
        <v>38</v>
      </c>
      <c r="C305" s="481" t="s">
        <v>280</v>
      </c>
      <c r="D305" s="481" t="s">
        <v>2338</v>
      </c>
      <c r="E305" s="483" t="s">
        <v>2339</v>
      </c>
      <c r="F305" s="481" t="s">
        <v>788</v>
      </c>
      <c r="G305" s="484">
        <v>50.0</v>
      </c>
      <c r="H305" s="485">
        <v>16.67</v>
      </c>
      <c r="I305" s="136" t="s">
        <v>1503</v>
      </c>
      <c r="J305" s="57"/>
      <c r="K305" s="57"/>
      <c r="L305" s="57"/>
      <c r="M305" s="57"/>
      <c r="N305" s="57"/>
      <c r="O305" s="57"/>
      <c r="P305" s="57"/>
      <c r="Q305" s="57"/>
      <c r="R305" s="57"/>
      <c r="S305" s="57"/>
      <c r="T305" s="57"/>
      <c r="U305" s="57"/>
      <c r="V305" s="57"/>
      <c r="W305" s="57"/>
      <c r="X305" s="57"/>
    </row>
    <row r="306" ht="15.75" customHeight="1">
      <c r="A306" s="480" t="s">
        <v>2337</v>
      </c>
      <c r="B306" s="481" t="s">
        <v>38</v>
      </c>
      <c r="C306" s="481" t="s">
        <v>280</v>
      </c>
      <c r="D306" s="481" t="s">
        <v>2340</v>
      </c>
      <c r="E306" s="483" t="s">
        <v>2341</v>
      </c>
      <c r="F306" s="481" t="s">
        <v>788</v>
      </c>
      <c r="G306" s="484">
        <v>50.0</v>
      </c>
      <c r="H306" s="485">
        <v>16.67</v>
      </c>
      <c r="I306" s="136" t="s">
        <v>1503</v>
      </c>
      <c r="J306" s="57"/>
      <c r="K306" s="57"/>
      <c r="L306" s="57"/>
      <c r="M306" s="57"/>
      <c r="N306" s="57"/>
      <c r="O306" s="57"/>
      <c r="P306" s="57"/>
      <c r="Q306" s="57"/>
      <c r="R306" s="57"/>
      <c r="S306" s="57"/>
      <c r="T306" s="57"/>
      <c r="U306" s="57"/>
      <c r="V306" s="57"/>
      <c r="W306" s="57"/>
      <c r="X306" s="57"/>
    </row>
    <row r="307" ht="15.75" customHeight="1">
      <c r="A307" s="480" t="s">
        <v>287</v>
      </c>
      <c r="B307" s="481" t="s">
        <v>38</v>
      </c>
      <c r="C307" s="481" t="s">
        <v>2342</v>
      </c>
      <c r="D307" s="481" t="s">
        <v>2319</v>
      </c>
      <c r="E307" s="483" t="s">
        <v>2320</v>
      </c>
      <c r="F307" s="481" t="s">
        <v>1586</v>
      </c>
      <c r="G307" s="484">
        <v>15.0</v>
      </c>
      <c r="H307" s="485">
        <v>15.0</v>
      </c>
      <c r="I307" s="136" t="s">
        <v>1503</v>
      </c>
      <c r="J307" s="57"/>
      <c r="K307" s="57"/>
      <c r="L307" s="57"/>
      <c r="M307" s="57"/>
      <c r="N307" s="57"/>
      <c r="O307" s="57"/>
      <c r="P307" s="57"/>
      <c r="Q307" s="57"/>
      <c r="R307" s="57"/>
      <c r="S307" s="57"/>
      <c r="T307" s="57"/>
      <c r="U307" s="57"/>
      <c r="V307" s="57"/>
      <c r="W307" s="57"/>
      <c r="X307" s="57"/>
    </row>
    <row r="308" ht="15.75" customHeight="1">
      <c r="A308" s="480" t="s">
        <v>287</v>
      </c>
      <c r="B308" s="481" t="s">
        <v>38</v>
      </c>
      <c r="C308" s="481" t="s">
        <v>2342</v>
      </c>
      <c r="D308" s="481" t="s">
        <v>2321</v>
      </c>
      <c r="E308" s="483" t="s">
        <v>2322</v>
      </c>
      <c r="F308" s="481" t="s">
        <v>1586</v>
      </c>
      <c r="G308" s="484">
        <v>15.0</v>
      </c>
      <c r="H308" s="485">
        <v>15.0</v>
      </c>
      <c r="I308" s="136" t="s">
        <v>1503</v>
      </c>
      <c r="J308" s="57"/>
      <c r="K308" s="57"/>
      <c r="L308" s="57"/>
      <c r="M308" s="57"/>
      <c r="N308" s="57"/>
      <c r="O308" s="57"/>
      <c r="P308" s="57"/>
      <c r="Q308" s="57"/>
      <c r="R308" s="57"/>
      <c r="S308" s="57"/>
      <c r="T308" s="57"/>
      <c r="U308" s="57"/>
      <c r="V308" s="57"/>
      <c r="W308" s="57"/>
      <c r="X308" s="57"/>
    </row>
    <row r="309" ht="15.75" customHeight="1">
      <c r="A309" s="480" t="s">
        <v>2343</v>
      </c>
      <c r="B309" s="481" t="s">
        <v>38</v>
      </c>
      <c r="C309" s="481" t="s">
        <v>2344</v>
      </c>
      <c r="D309" s="481" t="s">
        <v>2345</v>
      </c>
      <c r="E309" s="483" t="s">
        <v>2346</v>
      </c>
      <c r="F309" s="481" t="s">
        <v>1586</v>
      </c>
      <c r="G309" s="484">
        <v>15.0</v>
      </c>
      <c r="H309" s="485">
        <v>7.5</v>
      </c>
      <c r="I309" s="136" t="s">
        <v>1503</v>
      </c>
      <c r="J309" s="57"/>
      <c r="K309" s="57"/>
      <c r="L309" s="57"/>
      <c r="M309" s="57"/>
      <c r="N309" s="57"/>
      <c r="O309" s="57"/>
      <c r="P309" s="57"/>
      <c r="Q309" s="57"/>
      <c r="R309" s="57"/>
      <c r="S309" s="57"/>
      <c r="T309" s="57"/>
      <c r="U309" s="57"/>
      <c r="V309" s="57"/>
      <c r="W309" s="57"/>
      <c r="X309" s="57"/>
    </row>
    <row r="310" ht="15.75" customHeight="1">
      <c r="A310" s="480" t="s">
        <v>2347</v>
      </c>
      <c r="B310" s="481" t="s">
        <v>38</v>
      </c>
      <c r="C310" s="481" t="s">
        <v>2348</v>
      </c>
      <c r="D310" s="481" t="s">
        <v>2349</v>
      </c>
      <c r="E310" s="483" t="s">
        <v>2350</v>
      </c>
      <c r="F310" s="481" t="s">
        <v>1586</v>
      </c>
      <c r="G310" s="484">
        <v>15.0</v>
      </c>
      <c r="H310" s="485">
        <v>7.5</v>
      </c>
      <c r="I310" s="136" t="s">
        <v>1503</v>
      </c>
      <c r="J310" s="57"/>
      <c r="K310" s="57"/>
      <c r="L310" s="57"/>
      <c r="M310" s="57"/>
      <c r="N310" s="57"/>
      <c r="O310" s="57"/>
      <c r="P310" s="57"/>
      <c r="Q310" s="57"/>
      <c r="R310" s="57"/>
      <c r="S310" s="57"/>
      <c r="T310" s="57"/>
      <c r="U310" s="57"/>
      <c r="V310" s="57"/>
      <c r="W310" s="57"/>
      <c r="X310" s="57"/>
    </row>
    <row r="311" ht="15.75" customHeight="1">
      <c r="A311" s="480" t="s">
        <v>2351</v>
      </c>
      <c r="B311" s="481" t="s">
        <v>38</v>
      </c>
      <c r="C311" s="481" t="s">
        <v>1604</v>
      </c>
      <c r="D311" s="481" t="s">
        <v>1605</v>
      </c>
      <c r="E311" s="483" t="s">
        <v>1606</v>
      </c>
      <c r="F311" s="481" t="s">
        <v>1586</v>
      </c>
      <c r="G311" s="484">
        <v>15.0</v>
      </c>
      <c r="H311" s="485">
        <v>7.5</v>
      </c>
      <c r="I311" s="136" t="s">
        <v>1503</v>
      </c>
      <c r="J311" s="57"/>
      <c r="K311" s="57"/>
      <c r="L311" s="57"/>
      <c r="M311" s="57"/>
      <c r="N311" s="57"/>
      <c r="O311" s="57"/>
      <c r="P311" s="57"/>
      <c r="Q311" s="57"/>
      <c r="R311" s="57"/>
      <c r="S311" s="57"/>
      <c r="T311" s="57"/>
      <c r="U311" s="57"/>
      <c r="V311" s="57"/>
      <c r="W311" s="57"/>
      <c r="X311" s="57"/>
    </row>
    <row r="312" ht="15.75" customHeight="1">
      <c r="A312" s="480" t="s">
        <v>2352</v>
      </c>
      <c r="B312" s="481" t="s">
        <v>38</v>
      </c>
      <c r="C312" s="481" t="s">
        <v>1608</v>
      </c>
      <c r="D312" s="481" t="s">
        <v>1609</v>
      </c>
      <c r="E312" s="483" t="s">
        <v>1610</v>
      </c>
      <c r="F312" s="481" t="s">
        <v>1586</v>
      </c>
      <c r="G312" s="484">
        <v>15.0</v>
      </c>
      <c r="H312" s="485">
        <v>7.5</v>
      </c>
      <c r="I312" s="136" t="s">
        <v>1503</v>
      </c>
      <c r="J312" s="57"/>
      <c r="K312" s="57"/>
      <c r="L312" s="57"/>
      <c r="M312" s="57"/>
      <c r="N312" s="57"/>
      <c r="O312" s="57"/>
      <c r="P312" s="57"/>
      <c r="Q312" s="57"/>
      <c r="R312" s="57"/>
      <c r="S312" s="57"/>
      <c r="T312" s="57"/>
      <c r="U312" s="57"/>
      <c r="V312" s="57"/>
      <c r="W312" s="57"/>
      <c r="X312" s="57"/>
    </row>
    <row r="313" ht="15.75" customHeight="1">
      <c r="A313" s="421" t="s">
        <v>2353</v>
      </c>
      <c r="B313" s="155" t="s">
        <v>38</v>
      </c>
      <c r="C313" s="155" t="s">
        <v>2354</v>
      </c>
      <c r="D313" s="155" t="s">
        <v>2355</v>
      </c>
      <c r="E313" s="479" t="s">
        <v>2356</v>
      </c>
      <c r="F313" s="155" t="s">
        <v>1968</v>
      </c>
      <c r="G313" s="157">
        <v>50.0</v>
      </c>
      <c r="H313" s="158">
        <v>12.5</v>
      </c>
      <c r="I313" s="136" t="s">
        <v>2357</v>
      </c>
      <c r="J313" s="57"/>
      <c r="K313" s="57"/>
      <c r="L313" s="57"/>
      <c r="M313" s="57"/>
      <c r="N313" s="57"/>
      <c r="O313" s="57"/>
      <c r="P313" s="57"/>
      <c r="Q313" s="57"/>
      <c r="R313" s="57"/>
      <c r="S313" s="57"/>
      <c r="T313" s="57"/>
      <c r="U313" s="57"/>
      <c r="V313" s="57"/>
      <c r="W313" s="57"/>
      <c r="X313" s="57"/>
    </row>
    <row r="314" ht="15.75" customHeight="1">
      <c r="A314" s="520" t="s">
        <v>2358</v>
      </c>
      <c r="B314" s="155" t="s">
        <v>38</v>
      </c>
      <c r="C314" s="155" t="s">
        <v>2359</v>
      </c>
      <c r="D314" s="155" t="s">
        <v>2360</v>
      </c>
      <c r="E314" s="479" t="s">
        <v>2361</v>
      </c>
      <c r="F314" s="155" t="s">
        <v>2000</v>
      </c>
      <c r="G314" s="157">
        <v>50.0</v>
      </c>
      <c r="H314" s="158">
        <v>16.67</v>
      </c>
      <c r="I314" s="136" t="s">
        <v>2362</v>
      </c>
      <c r="J314" s="57"/>
      <c r="K314" s="57"/>
      <c r="L314" s="57"/>
      <c r="M314" s="57"/>
      <c r="N314" s="57"/>
      <c r="O314" s="57"/>
      <c r="P314" s="57"/>
      <c r="Q314" s="57"/>
      <c r="R314" s="57"/>
      <c r="S314" s="57"/>
      <c r="T314" s="57"/>
      <c r="U314" s="57"/>
      <c r="V314" s="57"/>
      <c r="W314" s="57"/>
      <c r="X314" s="57"/>
    </row>
    <row r="315" ht="15.75" customHeight="1">
      <c r="A315" s="521" t="s">
        <v>2363</v>
      </c>
      <c r="B315" s="481" t="s">
        <v>38</v>
      </c>
      <c r="C315" s="481" t="s">
        <v>2364</v>
      </c>
      <c r="D315" s="481" t="s">
        <v>2365</v>
      </c>
      <c r="E315" s="483" t="s">
        <v>2366</v>
      </c>
      <c r="F315" s="481" t="s">
        <v>2000</v>
      </c>
      <c r="G315" s="484">
        <v>50.0</v>
      </c>
      <c r="H315" s="485">
        <v>50.0</v>
      </c>
      <c r="I315" s="136" t="s">
        <v>2362</v>
      </c>
      <c r="J315" s="57"/>
      <c r="K315" s="57"/>
      <c r="L315" s="57"/>
      <c r="M315" s="57"/>
      <c r="N315" s="57"/>
      <c r="O315" s="57"/>
      <c r="P315" s="57"/>
      <c r="Q315" s="57"/>
      <c r="R315" s="57"/>
      <c r="S315" s="57"/>
      <c r="T315" s="57"/>
      <c r="U315" s="57"/>
      <c r="V315" s="57"/>
      <c r="W315" s="57"/>
      <c r="X315" s="57"/>
    </row>
    <row r="316" ht="15.75" customHeight="1">
      <c r="A316" s="521" t="s">
        <v>2363</v>
      </c>
      <c r="B316" s="481" t="s">
        <v>38</v>
      </c>
      <c r="C316" s="481" t="s">
        <v>2364</v>
      </c>
      <c r="D316" s="481" t="s">
        <v>2367</v>
      </c>
      <c r="E316" s="483" t="s">
        <v>2368</v>
      </c>
      <c r="F316" s="481" t="s">
        <v>2000</v>
      </c>
      <c r="G316" s="484">
        <v>50.0</v>
      </c>
      <c r="H316" s="485">
        <v>50.0</v>
      </c>
      <c r="I316" s="136" t="s">
        <v>2362</v>
      </c>
      <c r="J316" s="57"/>
      <c r="K316" s="57"/>
      <c r="L316" s="57"/>
      <c r="M316" s="57"/>
      <c r="N316" s="57"/>
      <c r="O316" s="57"/>
      <c r="P316" s="57"/>
      <c r="Q316" s="57"/>
      <c r="R316" s="57"/>
      <c r="S316" s="57"/>
      <c r="T316" s="57"/>
      <c r="U316" s="57"/>
      <c r="V316" s="57"/>
      <c r="W316" s="57"/>
      <c r="X316" s="57"/>
    </row>
    <row r="317" ht="15.75" customHeight="1">
      <c r="A317" s="521" t="s">
        <v>2363</v>
      </c>
      <c r="B317" s="481" t="s">
        <v>38</v>
      </c>
      <c r="C317" s="481" t="s">
        <v>2364</v>
      </c>
      <c r="D317" s="481" t="s">
        <v>2369</v>
      </c>
      <c r="E317" s="483" t="s">
        <v>2370</v>
      </c>
      <c r="F317" s="481" t="s">
        <v>1968</v>
      </c>
      <c r="G317" s="484">
        <v>50.0</v>
      </c>
      <c r="H317" s="485">
        <v>50.0</v>
      </c>
      <c r="I317" s="136" t="s">
        <v>2362</v>
      </c>
      <c r="J317" s="57"/>
      <c r="K317" s="57"/>
      <c r="L317" s="57"/>
      <c r="M317" s="57"/>
      <c r="N317" s="57"/>
      <c r="O317" s="57"/>
      <c r="P317" s="57"/>
      <c r="Q317" s="57"/>
      <c r="R317" s="57"/>
      <c r="S317" s="57"/>
      <c r="T317" s="57"/>
      <c r="U317" s="57"/>
      <c r="V317" s="57"/>
      <c r="W317" s="57"/>
      <c r="X317" s="57"/>
    </row>
    <row r="318" ht="15.75" customHeight="1">
      <c r="A318" s="521" t="s">
        <v>2363</v>
      </c>
      <c r="B318" s="481" t="s">
        <v>38</v>
      </c>
      <c r="C318" s="481" t="s">
        <v>2364</v>
      </c>
      <c r="D318" s="481" t="s">
        <v>2371</v>
      </c>
      <c r="E318" s="483" t="s">
        <v>2372</v>
      </c>
      <c r="F318" s="481" t="s">
        <v>1968</v>
      </c>
      <c r="G318" s="484">
        <v>50.0</v>
      </c>
      <c r="H318" s="485">
        <v>50.0</v>
      </c>
      <c r="I318" s="136" t="s">
        <v>2362</v>
      </c>
      <c r="J318" s="57"/>
      <c r="K318" s="57"/>
      <c r="L318" s="57"/>
      <c r="M318" s="57"/>
      <c r="N318" s="57"/>
      <c r="O318" s="57"/>
      <c r="P318" s="57"/>
      <c r="Q318" s="57"/>
      <c r="R318" s="57"/>
      <c r="S318" s="57"/>
      <c r="T318" s="57"/>
      <c r="U318" s="57"/>
      <c r="V318" s="57"/>
      <c r="W318" s="57"/>
      <c r="X318" s="57"/>
    </row>
    <row r="319" ht="15.75" customHeight="1">
      <c r="A319" s="521" t="s">
        <v>2363</v>
      </c>
      <c r="B319" s="481" t="s">
        <v>38</v>
      </c>
      <c r="C319" s="481" t="s">
        <v>2364</v>
      </c>
      <c r="D319" s="481" t="s">
        <v>2373</v>
      </c>
      <c r="E319" s="483" t="s">
        <v>2374</v>
      </c>
      <c r="F319" s="481" t="s">
        <v>1968</v>
      </c>
      <c r="G319" s="484">
        <v>50.0</v>
      </c>
      <c r="H319" s="485">
        <v>50.0</v>
      </c>
      <c r="I319" s="136" t="s">
        <v>2362</v>
      </c>
      <c r="J319" s="57"/>
      <c r="K319" s="57"/>
      <c r="L319" s="57"/>
      <c r="M319" s="57"/>
      <c r="N319" s="57"/>
      <c r="O319" s="57"/>
      <c r="P319" s="57"/>
      <c r="Q319" s="57"/>
      <c r="R319" s="57"/>
      <c r="S319" s="57"/>
      <c r="T319" s="57"/>
      <c r="U319" s="57"/>
      <c r="V319" s="57"/>
      <c r="W319" s="57"/>
      <c r="X319" s="57"/>
    </row>
    <row r="320" ht="15.75" customHeight="1">
      <c r="A320" s="521" t="s">
        <v>2363</v>
      </c>
      <c r="B320" s="481" t="s">
        <v>38</v>
      </c>
      <c r="C320" s="481" t="s">
        <v>2364</v>
      </c>
      <c r="D320" s="481" t="s">
        <v>2375</v>
      </c>
      <c r="E320" s="483" t="s">
        <v>2376</v>
      </c>
      <c r="F320" s="481" t="s">
        <v>1968</v>
      </c>
      <c r="G320" s="522">
        <v>50.0</v>
      </c>
      <c r="H320" s="485">
        <v>50.0</v>
      </c>
      <c r="I320" s="136" t="s">
        <v>2362</v>
      </c>
      <c r="J320" s="57"/>
      <c r="K320" s="57"/>
      <c r="L320" s="57"/>
      <c r="M320" s="57"/>
      <c r="N320" s="57"/>
      <c r="O320" s="57"/>
      <c r="P320" s="57"/>
      <c r="Q320" s="57"/>
      <c r="R320" s="57"/>
      <c r="S320" s="57"/>
      <c r="T320" s="57"/>
      <c r="U320" s="57"/>
      <c r="V320" s="57"/>
      <c r="W320" s="57"/>
      <c r="X320" s="57"/>
    </row>
    <row r="321" ht="15.75" customHeight="1">
      <c r="A321" s="521" t="s">
        <v>2363</v>
      </c>
      <c r="B321" s="481" t="s">
        <v>38</v>
      </c>
      <c r="C321" s="481" t="s">
        <v>2364</v>
      </c>
      <c r="D321" s="481" t="s">
        <v>2377</v>
      </c>
      <c r="E321" s="483" t="s">
        <v>2378</v>
      </c>
      <c r="F321" s="481" t="s">
        <v>1586</v>
      </c>
      <c r="G321" s="522">
        <v>15.0</v>
      </c>
      <c r="H321" s="485">
        <v>15.0</v>
      </c>
      <c r="I321" s="136" t="s">
        <v>2362</v>
      </c>
      <c r="J321" s="57"/>
      <c r="K321" s="57"/>
      <c r="L321" s="57"/>
      <c r="M321" s="57"/>
      <c r="N321" s="57"/>
      <c r="O321" s="57"/>
      <c r="P321" s="57"/>
      <c r="Q321" s="57"/>
      <c r="R321" s="57"/>
      <c r="S321" s="57"/>
      <c r="T321" s="57"/>
      <c r="U321" s="57"/>
      <c r="V321" s="57"/>
      <c r="W321" s="57"/>
      <c r="X321" s="57"/>
    </row>
    <row r="322" ht="15.75" customHeight="1">
      <c r="A322" s="521" t="s">
        <v>2379</v>
      </c>
      <c r="B322" s="481" t="s">
        <v>38</v>
      </c>
      <c r="C322" s="481" t="s">
        <v>2380</v>
      </c>
      <c r="D322" s="481" t="s">
        <v>2381</v>
      </c>
      <c r="E322" s="483" t="s">
        <v>2382</v>
      </c>
      <c r="F322" s="481" t="s">
        <v>2000</v>
      </c>
      <c r="G322" s="522">
        <v>50.0</v>
      </c>
      <c r="H322" s="485">
        <v>50.0</v>
      </c>
      <c r="I322" s="136" t="s">
        <v>2362</v>
      </c>
      <c r="J322" s="57"/>
      <c r="K322" s="57"/>
      <c r="L322" s="57"/>
      <c r="M322" s="57"/>
      <c r="N322" s="57"/>
      <c r="O322" s="57"/>
      <c r="P322" s="57"/>
      <c r="Q322" s="57"/>
      <c r="R322" s="57"/>
      <c r="S322" s="57"/>
      <c r="T322" s="57"/>
      <c r="U322" s="57"/>
      <c r="V322" s="57"/>
      <c r="W322" s="57"/>
      <c r="X322" s="57"/>
    </row>
    <row r="323" ht="15.75" customHeight="1">
      <c r="A323" s="521" t="s">
        <v>2379</v>
      </c>
      <c r="B323" s="481" t="s">
        <v>38</v>
      </c>
      <c r="C323" s="481" t="s">
        <v>2380</v>
      </c>
      <c r="D323" s="481" t="s">
        <v>2383</v>
      </c>
      <c r="E323" s="483" t="s">
        <v>2382</v>
      </c>
      <c r="F323" s="481" t="s">
        <v>2000</v>
      </c>
      <c r="G323" s="522">
        <v>50.0</v>
      </c>
      <c r="H323" s="485">
        <v>50.0</v>
      </c>
      <c r="I323" s="136" t="s">
        <v>2362</v>
      </c>
      <c r="J323" s="57"/>
      <c r="K323" s="57"/>
      <c r="L323" s="57"/>
      <c r="M323" s="57"/>
      <c r="N323" s="57"/>
      <c r="O323" s="57"/>
      <c r="P323" s="57"/>
      <c r="Q323" s="57"/>
      <c r="R323" s="57"/>
      <c r="S323" s="57"/>
      <c r="T323" s="57"/>
      <c r="U323" s="57"/>
      <c r="V323" s="57"/>
      <c r="W323" s="57"/>
      <c r="X323" s="57"/>
    </row>
    <row r="324" ht="15.75" customHeight="1">
      <c r="A324" s="521" t="s">
        <v>2379</v>
      </c>
      <c r="B324" s="481" t="s">
        <v>38</v>
      </c>
      <c r="C324" s="481" t="s">
        <v>2380</v>
      </c>
      <c r="D324" s="481" t="s">
        <v>2384</v>
      </c>
      <c r="E324" s="483" t="s">
        <v>2382</v>
      </c>
      <c r="F324" s="481" t="s">
        <v>2000</v>
      </c>
      <c r="G324" s="522">
        <v>50.0</v>
      </c>
      <c r="H324" s="485">
        <v>50.0</v>
      </c>
      <c r="I324" s="136" t="s">
        <v>2362</v>
      </c>
      <c r="J324" s="57"/>
      <c r="K324" s="57"/>
      <c r="L324" s="57"/>
      <c r="M324" s="57"/>
      <c r="N324" s="57"/>
      <c r="O324" s="57"/>
      <c r="P324" s="57"/>
      <c r="Q324" s="57"/>
      <c r="R324" s="57"/>
      <c r="S324" s="57"/>
      <c r="T324" s="57"/>
      <c r="U324" s="57"/>
      <c r="V324" s="57"/>
      <c r="W324" s="57"/>
      <c r="X324" s="57"/>
    </row>
    <row r="325" ht="15.75" customHeight="1">
      <c r="A325" s="521" t="s">
        <v>2379</v>
      </c>
      <c r="B325" s="481" t="s">
        <v>38</v>
      </c>
      <c r="C325" s="481" t="s">
        <v>2380</v>
      </c>
      <c r="D325" s="481" t="s">
        <v>2385</v>
      </c>
      <c r="E325" s="483" t="s">
        <v>2382</v>
      </c>
      <c r="F325" s="481" t="s">
        <v>2000</v>
      </c>
      <c r="G325" s="522">
        <v>50.0</v>
      </c>
      <c r="H325" s="485">
        <v>50.0</v>
      </c>
      <c r="I325" s="136" t="s">
        <v>2362</v>
      </c>
      <c r="J325" s="57"/>
      <c r="K325" s="57"/>
      <c r="L325" s="57"/>
      <c r="M325" s="57"/>
      <c r="N325" s="57"/>
      <c r="O325" s="57"/>
      <c r="P325" s="57"/>
      <c r="Q325" s="57"/>
      <c r="R325" s="57"/>
      <c r="S325" s="57"/>
      <c r="T325" s="57"/>
      <c r="U325" s="57"/>
      <c r="V325" s="57"/>
      <c r="W325" s="57"/>
      <c r="X325" s="57"/>
    </row>
    <row r="326" ht="15.75" customHeight="1">
      <c r="A326" s="521" t="s">
        <v>2386</v>
      </c>
      <c r="B326" s="481" t="s">
        <v>38</v>
      </c>
      <c r="C326" s="481" t="s">
        <v>2387</v>
      </c>
      <c r="D326" s="481" t="s">
        <v>2388</v>
      </c>
      <c r="E326" s="483" t="s">
        <v>2389</v>
      </c>
      <c r="F326" s="481" t="s">
        <v>2000</v>
      </c>
      <c r="G326" s="522">
        <v>50.0</v>
      </c>
      <c r="H326" s="485">
        <v>16.67</v>
      </c>
      <c r="I326" s="136" t="s">
        <v>2362</v>
      </c>
      <c r="J326" s="57"/>
      <c r="K326" s="57"/>
      <c r="L326" s="57"/>
      <c r="M326" s="57"/>
      <c r="N326" s="57"/>
      <c r="O326" s="57"/>
      <c r="P326" s="57"/>
      <c r="Q326" s="57"/>
      <c r="R326" s="57"/>
      <c r="S326" s="57"/>
      <c r="T326" s="57"/>
      <c r="U326" s="57"/>
      <c r="V326" s="57"/>
      <c r="W326" s="57"/>
      <c r="X326" s="57"/>
    </row>
    <row r="327" ht="15.75" customHeight="1">
      <c r="A327" s="521" t="s">
        <v>2386</v>
      </c>
      <c r="B327" s="481" t="s">
        <v>38</v>
      </c>
      <c r="C327" s="481" t="s">
        <v>2387</v>
      </c>
      <c r="D327" s="481" t="s">
        <v>2390</v>
      </c>
      <c r="E327" s="483" t="s">
        <v>2389</v>
      </c>
      <c r="F327" s="481" t="s">
        <v>2000</v>
      </c>
      <c r="G327" s="522">
        <v>50.0</v>
      </c>
      <c r="H327" s="485">
        <v>16.67</v>
      </c>
      <c r="I327" s="136" t="s">
        <v>2362</v>
      </c>
      <c r="J327" s="57"/>
      <c r="K327" s="57"/>
      <c r="L327" s="57"/>
      <c r="M327" s="57"/>
      <c r="N327" s="57"/>
      <c r="O327" s="57"/>
      <c r="P327" s="57"/>
      <c r="Q327" s="57"/>
      <c r="R327" s="57"/>
      <c r="S327" s="57"/>
      <c r="T327" s="57"/>
      <c r="U327" s="57"/>
      <c r="V327" s="57"/>
      <c r="W327" s="57"/>
      <c r="X327" s="57"/>
    </row>
    <row r="328" ht="15.75" customHeight="1">
      <c r="A328" s="521" t="s">
        <v>2386</v>
      </c>
      <c r="B328" s="481" t="s">
        <v>38</v>
      </c>
      <c r="C328" s="481" t="s">
        <v>2387</v>
      </c>
      <c r="D328" s="481" t="s">
        <v>2391</v>
      </c>
      <c r="E328" s="483" t="s">
        <v>2389</v>
      </c>
      <c r="F328" s="481" t="s">
        <v>2000</v>
      </c>
      <c r="G328" s="522">
        <v>50.0</v>
      </c>
      <c r="H328" s="485">
        <v>16.67</v>
      </c>
      <c r="I328" s="136" t="s">
        <v>2362</v>
      </c>
      <c r="J328" s="57"/>
      <c r="K328" s="57"/>
      <c r="L328" s="57"/>
      <c r="M328" s="57"/>
      <c r="N328" s="57"/>
      <c r="O328" s="57"/>
      <c r="P328" s="57"/>
      <c r="Q328" s="57"/>
      <c r="R328" s="57"/>
      <c r="S328" s="57"/>
      <c r="T328" s="57"/>
      <c r="U328" s="57"/>
      <c r="V328" s="57"/>
      <c r="W328" s="57"/>
      <c r="X328" s="57"/>
    </row>
    <row r="329" ht="15.75" customHeight="1">
      <c r="A329" s="521" t="s">
        <v>2386</v>
      </c>
      <c r="B329" s="481" t="s">
        <v>38</v>
      </c>
      <c r="C329" s="481" t="s">
        <v>2387</v>
      </c>
      <c r="D329" s="481" t="s">
        <v>2392</v>
      </c>
      <c r="E329" s="483" t="s">
        <v>2393</v>
      </c>
      <c r="F329" s="481" t="s">
        <v>2000</v>
      </c>
      <c r="G329" s="522">
        <v>50.0</v>
      </c>
      <c r="H329" s="485">
        <v>16.67</v>
      </c>
      <c r="I329" s="136" t="s">
        <v>2362</v>
      </c>
      <c r="J329" s="57"/>
      <c r="K329" s="57"/>
      <c r="L329" s="57"/>
      <c r="M329" s="57"/>
      <c r="N329" s="57"/>
      <c r="O329" s="57"/>
      <c r="P329" s="57"/>
      <c r="Q329" s="57"/>
      <c r="R329" s="57"/>
      <c r="S329" s="57"/>
      <c r="T329" s="57"/>
      <c r="U329" s="57"/>
      <c r="V329" s="57"/>
      <c r="W329" s="57"/>
      <c r="X329" s="57"/>
    </row>
    <row r="330" ht="15.75" customHeight="1">
      <c r="A330" s="521" t="s">
        <v>2386</v>
      </c>
      <c r="B330" s="481" t="s">
        <v>38</v>
      </c>
      <c r="C330" s="481" t="s">
        <v>2387</v>
      </c>
      <c r="D330" s="481" t="s">
        <v>2394</v>
      </c>
      <c r="E330" s="483" t="s">
        <v>2395</v>
      </c>
      <c r="F330" s="481" t="s">
        <v>1586</v>
      </c>
      <c r="G330" s="522">
        <v>15.0</v>
      </c>
      <c r="H330" s="485">
        <v>5.0</v>
      </c>
      <c r="I330" s="136" t="s">
        <v>2362</v>
      </c>
      <c r="J330" s="57"/>
      <c r="K330" s="57"/>
      <c r="L330" s="57"/>
      <c r="M330" s="57"/>
      <c r="N330" s="57"/>
      <c r="O330" s="57"/>
      <c r="P330" s="57"/>
      <c r="Q330" s="57"/>
      <c r="R330" s="57"/>
      <c r="S330" s="57"/>
      <c r="T330" s="57"/>
      <c r="U330" s="57"/>
      <c r="V330" s="57"/>
      <c r="W330" s="57"/>
      <c r="X330" s="57"/>
    </row>
    <row r="331" ht="15.75" customHeight="1">
      <c r="A331" s="521" t="s">
        <v>2396</v>
      </c>
      <c r="B331" s="481" t="s">
        <v>38</v>
      </c>
      <c r="C331" s="481" t="s">
        <v>2397</v>
      </c>
      <c r="D331" s="481" t="s">
        <v>2398</v>
      </c>
      <c r="E331" s="483" t="s">
        <v>2399</v>
      </c>
      <c r="F331" s="481" t="s">
        <v>2000</v>
      </c>
      <c r="G331" s="522">
        <v>50.0</v>
      </c>
      <c r="H331" s="485">
        <v>16.67</v>
      </c>
      <c r="I331" s="136" t="s">
        <v>2362</v>
      </c>
      <c r="J331" s="57"/>
      <c r="K331" s="57"/>
      <c r="L331" s="57"/>
      <c r="M331" s="57"/>
      <c r="N331" s="57"/>
      <c r="O331" s="57"/>
      <c r="P331" s="57"/>
      <c r="Q331" s="57"/>
      <c r="R331" s="57"/>
      <c r="S331" s="57"/>
      <c r="T331" s="57"/>
      <c r="U331" s="57"/>
      <c r="V331" s="57"/>
      <c r="W331" s="57"/>
      <c r="X331" s="57"/>
    </row>
    <row r="332" ht="15.75" customHeight="1">
      <c r="A332" s="521" t="s">
        <v>2400</v>
      </c>
      <c r="B332" s="481" t="s">
        <v>38</v>
      </c>
      <c r="C332" s="481" t="s">
        <v>2401</v>
      </c>
      <c r="D332" s="481" t="s">
        <v>2402</v>
      </c>
      <c r="E332" s="483" t="s">
        <v>2403</v>
      </c>
      <c r="F332" s="481" t="s">
        <v>2000</v>
      </c>
      <c r="G332" s="522">
        <v>50.0</v>
      </c>
      <c r="H332" s="485">
        <v>25.0</v>
      </c>
      <c r="I332" s="136" t="s">
        <v>2362</v>
      </c>
      <c r="J332" s="57"/>
      <c r="K332" s="57"/>
      <c r="L332" s="57"/>
      <c r="M332" s="57"/>
      <c r="N332" s="57"/>
      <c r="O332" s="57"/>
      <c r="P332" s="57"/>
      <c r="Q332" s="57"/>
      <c r="R332" s="57"/>
      <c r="S332" s="57"/>
      <c r="T332" s="57"/>
      <c r="U332" s="57"/>
      <c r="V332" s="57"/>
      <c r="W332" s="57"/>
      <c r="X332" s="57"/>
    </row>
    <row r="333" ht="15.75" customHeight="1">
      <c r="A333" s="521" t="s">
        <v>2400</v>
      </c>
      <c r="B333" s="481" t="s">
        <v>38</v>
      </c>
      <c r="C333" s="481" t="s">
        <v>2401</v>
      </c>
      <c r="D333" s="481" t="s">
        <v>2404</v>
      </c>
      <c r="E333" s="483" t="s">
        <v>2405</v>
      </c>
      <c r="F333" s="481" t="s">
        <v>1586</v>
      </c>
      <c r="G333" s="522">
        <v>15.0</v>
      </c>
      <c r="H333" s="485">
        <v>7.5</v>
      </c>
      <c r="I333" s="136" t="s">
        <v>2362</v>
      </c>
      <c r="J333" s="57"/>
      <c r="K333" s="57"/>
      <c r="L333" s="57"/>
      <c r="M333" s="57"/>
      <c r="N333" s="57"/>
      <c r="O333" s="57"/>
      <c r="P333" s="57"/>
      <c r="Q333" s="57"/>
      <c r="R333" s="57"/>
      <c r="S333" s="57"/>
      <c r="T333" s="57"/>
      <c r="U333" s="57"/>
      <c r="V333" s="57"/>
      <c r="W333" s="57"/>
      <c r="X333" s="57"/>
    </row>
    <row r="334" ht="15.75" customHeight="1">
      <c r="A334" s="523" t="s">
        <v>2406</v>
      </c>
      <c r="B334" s="524" t="s">
        <v>38</v>
      </c>
      <c r="C334" s="524" t="s">
        <v>2407</v>
      </c>
      <c r="D334" s="524" t="s">
        <v>2408</v>
      </c>
      <c r="E334" s="525" t="s">
        <v>2409</v>
      </c>
      <c r="F334" s="524" t="s">
        <v>2000</v>
      </c>
      <c r="G334" s="526">
        <v>50.0</v>
      </c>
      <c r="H334" s="527">
        <v>16.67</v>
      </c>
      <c r="I334" s="136" t="s">
        <v>2362</v>
      </c>
      <c r="J334" s="57"/>
      <c r="K334" s="57"/>
      <c r="L334" s="57"/>
      <c r="M334" s="57"/>
      <c r="N334" s="57"/>
      <c r="O334" s="57"/>
      <c r="P334" s="57"/>
      <c r="Q334" s="57"/>
      <c r="R334" s="57"/>
      <c r="S334" s="57"/>
      <c r="T334" s="57"/>
      <c r="U334" s="57"/>
      <c r="V334" s="57"/>
      <c r="W334" s="57"/>
      <c r="X334" s="57"/>
    </row>
    <row r="335" ht="15.75" customHeight="1">
      <c r="A335" s="523" t="s">
        <v>2410</v>
      </c>
      <c r="B335" s="524" t="s">
        <v>38</v>
      </c>
      <c r="C335" s="524" t="s">
        <v>2411</v>
      </c>
      <c r="D335" s="524" t="s">
        <v>2412</v>
      </c>
      <c r="E335" s="525" t="s">
        <v>2413</v>
      </c>
      <c r="F335" s="524" t="s">
        <v>1968</v>
      </c>
      <c r="G335" s="526">
        <v>50.0</v>
      </c>
      <c r="H335" s="527">
        <v>12.5</v>
      </c>
      <c r="I335" s="136" t="s">
        <v>2362</v>
      </c>
      <c r="J335" s="57"/>
      <c r="K335" s="57"/>
      <c r="L335" s="57"/>
      <c r="M335" s="57"/>
      <c r="N335" s="57"/>
      <c r="O335" s="57"/>
      <c r="P335" s="57"/>
      <c r="Q335" s="57"/>
      <c r="R335" s="57"/>
      <c r="S335" s="57"/>
      <c r="T335" s="57"/>
      <c r="U335" s="57"/>
      <c r="V335" s="57"/>
      <c r="W335" s="57"/>
      <c r="X335" s="57"/>
    </row>
    <row r="336" ht="15.75" customHeight="1">
      <c r="A336" s="521" t="s">
        <v>2414</v>
      </c>
      <c r="B336" s="481" t="s">
        <v>38</v>
      </c>
      <c r="C336" s="524" t="s">
        <v>2415</v>
      </c>
      <c r="D336" s="524" t="s">
        <v>2416</v>
      </c>
      <c r="E336" s="525" t="s">
        <v>2417</v>
      </c>
      <c r="F336" s="524" t="s">
        <v>1968</v>
      </c>
      <c r="G336" s="526">
        <v>50.0</v>
      </c>
      <c r="H336" s="527">
        <v>25.0</v>
      </c>
      <c r="I336" s="136" t="s">
        <v>2362</v>
      </c>
      <c r="J336" s="57"/>
      <c r="K336" s="57"/>
      <c r="L336" s="57"/>
      <c r="M336" s="57"/>
      <c r="N336" s="57"/>
      <c r="O336" s="57"/>
      <c r="P336" s="57"/>
      <c r="Q336" s="57"/>
      <c r="R336" s="57"/>
      <c r="S336" s="57"/>
      <c r="T336" s="57"/>
      <c r="U336" s="57"/>
      <c r="V336" s="57"/>
      <c r="W336" s="57"/>
      <c r="X336" s="57"/>
    </row>
    <row r="337" ht="15.75" customHeight="1">
      <c r="A337" s="521" t="s">
        <v>2418</v>
      </c>
      <c r="B337" s="481" t="s">
        <v>38</v>
      </c>
      <c r="C337" s="524" t="s">
        <v>2419</v>
      </c>
      <c r="D337" s="524" t="s">
        <v>2420</v>
      </c>
      <c r="E337" s="525" t="s">
        <v>2421</v>
      </c>
      <c r="F337" s="481" t="s">
        <v>1968</v>
      </c>
      <c r="G337" s="522">
        <v>50.0</v>
      </c>
      <c r="H337" s="527">
        <v>10.0</v>
      </c>
      <c r="I337" s="136" t="s">
        <v>2362</v>
      </c>
      <c r="J337" s="57"/>
      <c r="K337" s="57"/>
      <c r="L337" s="57"/>
      <c r="M337" s="57"/>
      <c r="N337" s="57"/>
      <c r="O337" s="57"/>
      <c r="P337" s="57"/>
      <c r="Q337" s="57"/>
      <c r="R337" s="57"/>
      <c r="S337" s="57"/>
      <c r="T337" s="57"/>
      <c r="U337" s="57"/>
      <c r="V337" s="57"/>
      <c r="W337" s="57"/>
      <c r="X337" s="57"/>
    </row>
    <row r="338" ht="15.75" customHeight="1">
      <c r="A338" s="521" t="s">
        <v>2418</v>
      </c>
      <c r="B338" s="481" t="s">
        <v>38</v>
      </c>
      <c r="C338" s="524" t="s">
        <v>2419</v>
      </c>
      <c r="D338" s="524" t="s">
        <v>2422</v>
      </c>
      <c r="E338" s="525" t="s">
        <v>2423</v>
      </c>
      <c r="F338" s="481" t="s">
        <v>1586</v>
      </c>
      <c r="G338" s="522">
        <v>15.0</v>
      </c>
      <c r="H338" s="527">
        <v>3.0</v>
      </c>
      <c r="I338" s="136" t="s">
        <v>2362</v>
      </c>
      <c r="J338" s="57"/>
      <c r="K338" s="57"/>
      <c r="L338" s="57"/>
      <c r="M338" s="57"/>
      <c r="N338" s="57"/>
      <c r="O338" s="57"/>
      <c r="P338" s="57"/>
      <c r="Q338" s="57"/>
      <c r="R338" s="57"/>
      <c r="S338" s="57"/>
      <c r="T338" s="57"/>
      <c r="U338" s="57"/>
      <c r="V338" s="57"/>
      <c r="W338" s="57"/>
      <c r="X338" s="57"/>
    </row>
    <row r="339" ht="15.75" customHeight="1">
      <c r="A339" s="521" t="s">
        <v>2424</v>
      </c>
      <c r="B339" s="481" t="s">
        <v>38</v>
      </c>
      <c r="C339" s="524" t="s">
        <v>2425</v>
      </c>
      <c r="D339" s="524" t="s">
        <v>2426</v>
      </c>
      <c r="E339" s="525" t="s">
        <v>2427</v>
      </c>
      <c r="F339" s="481" t="s">
        <v>1968</v>
      </c>
      <c r="G339" s="522">
        <v>50.0</v>
      </c>
      <c r="H339" s="527">
        <v>25.0</v>
      </c>
      <c r="I339" s="136" t="s">
        <v>2362</v>
      </c>
      <c r="J339" s="57"/>
      <c r="K339" s="57"/>
      <c r="L339" s="57"/>
      <c r="M339" s="57"/>
      <c r="N339" s="57"/>
      <c r="O339" s="57"/>
      <c r="P339" s="57"/>
      <c r="Q339" s="57"/>
      <c r="R339" s="57"/>
      <c r="S339" s="57"/>
      <c r="T339" s="57"/>
      <c r="U339" s="57"/>
      <c r="V339" s="57"/>
      <c r="W339" s="57"/>
      <c r="X339" s="57"/>
    </row>
    <row r="340" ht="15.75" customHeight="1">
      <c r="A340" s="521" t="s">
        <v>2428</v>
      </c>
      <c r="B340" s="481" t="s">
        <v>38</v>
      </c>
      <c r="C340" s="524" t="s">
        <v>2425</v>
      </c>
      <c r="D340" s="524" t="s">
        <v>2429</v>
      </c>
      <c r="E340" s="525" t="s">
        <v>2430</v>
      </c>
      <c r="F340" s="481" t="s">
        <v>1968</v>
      </c>
      <c r="G340" s="522">
        <v>50.0</v>
      </c>
      <c r="H340" s="527">
        <v>25.0</v>
      </c>
      <c r="I340" s="136" t="s">
        <v>2362</v>
      </c>
      <c r="J340" s="57"/>
      <c r="K340" s="57"/>
      <c r="L340" s="57"/>
      <c r="M340" s="57"/>
      <c r="N340" s="57"/>
      <c r="O340" s="57"/>
      <c r="P340" s="57"/>
      <c r="Q340" s="57"/>
      <c r="R340" s="57"/>
      <c r="S340" s="57"/>
      <c r="T340" s="57"/>
      <c r="U340" s="57"/>
      <c r="V340" s="57"/>
      <c r="W340" s="57"/>
      <c r="X340" s="57"/>
    </row>
    <row r="341" ht="15.75" customHeight="1">
      <c r="A341" s="521" t="s">
        <v>2431</v>
      </c>
      <c r="B341" s="481" t="s">
        <v>38</v>
      </c>
      <c r="C341" s="524" t="s">
        <v>2432</v>
      </c>
      <c r="D341" s="524" t="s">
        <v>2433</v>
      </c>
      <c r="E341" s="525" t="s">
        <v>2434</v>
      </c>
      <c r="F341" s="481" t="s">
        <v>1968</v>
      </c>
      <c r="G341" s="522">
        <v>50.0</v>
      </c>
      <c r="H341" s="485">
        <v>16.67</v>
      </c>
      <c r="I341" s="136" t="s">
        <v>2362</v>
      </c>
      <c r="J341" s="57"/>
      <c r="K341" s="57"/>
      <c r="L341" s="57"/>
      <c r="M341" s="57"/>
      <c r="N341" s="57"/>
      <c r="O341" s="57"/>
      <c r="P341" s="57"/>
      <c r="Q341" s="57"/>
      <c r="R341" s="57"/>
      <c r="S341" s="57"/>
      <c r="T341" s="57"/>
      <c r="U341" s="57"/>
      <c r="V341" s="57"/>
      <c r="W341" s="57"/>
      <c r="X341" s="57"/>
    </row>
    <row r="342" ht="15.75" customHeight="1">
      <c r="A342" s="521" t="s">
        <v>289</v>
      </c>
      <c r="B342" s="481" t="s">
        <v>38</v>
      </c>
      <c r="C342" s="524" t="s">
        <v>288</v>
      </c>
      <c r="D342" s="524" t="s">
        <v>2435</v>
      </c>
      <c r="E342" s="525" t="s">
        <v>2436</v>
      </c>
      <c r="F342" s="481" t="s">
        <v>1968</v>
      </c>
      <c r="G342" s="522">
        <v>50.0</v>
      </c>
      <c r="H342" s="485">
        <v>16.67</v>
      </c>
      <c r="I342" s="136" t="s">
        <v>2362</v>
      </c>
      <c r="J342" s="57"/>
      <c r="K342" s="57"/>
      <c r="L342" s="57"/>
      <c r="M342" s="57"/>
      <c r="N342" s="57"/>
      <c r="O342" s="57"/>
      <c r="P342" s="57"/>
      <c r="Q342" s="57"/>
      <c r="R342" s="57"/>
      <c r="S342" s="57"/>
      <c r="T342" s="57"/>
      <c r="U342" s="57"/>
      <c r="V342" s="57"/>
      <c r="W342" s="57"/>
      <c r="X342" s="57"/>
    </row>
    <row r="343" ht="15.75" customHeight="1">
      <c r="A343" s="521" t="s">
        <v>289</v>
      </c>
      <c r="B343" s="481" t="s">
        <v>38</v>
      </c>
      <c r="C343" s="524" t="s">
        <v>288</v>
      </c>
      <c r="D343" s="524" t="s">
        <v>2437</v>
      </c>
      <c r="E343" s="525" t="s">
        <v>2438</v>
      </c>
      <c r="F343" s="481" t="s">
        <v>2000</v>
      </c>
      <c r="G343" s="522">
        <v>50.0</v>
      </c>
      <c r="H343" s="485">
        <v>16.67</v>
      </c>
      <c r="I343" s="136" t="s">
        <v>2362</v>
      </c>
      <c r="J343" s="57"/>
      <c r="K343" s="57"/>
      <c r="L343" s="57"/>
      <c r="M343" s="57"/>
      <c r="N343" s="57"/>
      <c r="O343" s="57"/>
      <c r="P343" s="57"/>
      <c r="Q343" s="57"/>
      <c r="R343" s="57"/>
      <c r="S343" s="57"/>
      <c r="T343" s="57"/>
      <c r="U343" s="57"/>
      <c r="V343" s="57"/>
      <c r="W343" s="57"/>
      <c r="X343" s="57"/>
    </row>
    <row r="344" ht="15.75" customHeight="1">
      <c r="A344" s="521" t="s">
        <v>2439</v>
      </c>
      <c r="B344" s="481" t="s">
        <v>38</v>
      </c>
      <c r="C344" s="524" t="s">
        <v>2440</v>
      </c>
      <c r="D344" s="524" t="s">
        <v>2441</v>
      </c>
      <c r="E344" s="525" t="s">
        <v>2442</v>
      </c>
      <c r="F344" s="481" t="s">
        <v>2000</v>
      </c>
      <c r="G344" s="522">
        <v>50.0</v>
      </c>
      <c r="H344" s="485">
        <v>16.67</v>
      </c>
      <c r="I344" s="136" t="s">
        <v>2362</v>
      </c>
      <c r="J344" s="57"/>
      <c r="K344" s="57"/>
      <c r="L344" s="57"/>
      <c r="M344" s="57"/>
      <c r="N344" s="57"/>
      <c r="O344" s="57"/>
      <c r="P344" s="57"/>
      <c r="Q344" s="57"/>
      <c r="R344" s="57"/>
      <c r="S344" s="57"/>
      <c r="T344" s="57"/>
      <c r="U344" s="57"/>
      <c r="V344" s="57"/>
      <c r="W344" s="57"/>
      <c r="X344" s="57"/>
    </row>
    <row r="345" ht="15.75" customHeight="1">
      <c r="A345" s="521" t="s">
        <v>2439</v>
      </c>
      <c r="B345" s="481" t="s">
        <v>38</v>
      </c>
      <c r="C345" s="524" t="s">
        <v>2440</v>
      </c>
      <c r="D345" s="524" t="s">
        <v>2443</v>
      </c>
      <c r="E345" s="525" t="s">
        <v>2444</v>
      </c>
      <c r="F345" s="481" t="s">
        <v>2000</v>
      </c>
      <c r="G345" s="522">
        <v>50.0</v>
      </c>
      <c r="H345" s="485">
        <v>16.67</v>
      </c>
      <c r="I345" s="136" t="s">
        <v>2362</v>
      </c>
      <c r="J345" s="57"/>
      <c r="K345" s="57"/>
      <c r="L345" s="57"/>
      <c r="M345" s="57"/>
      <c r="N345" s="57"/>
      <c r="O345" s="57"/>
      <c r="P345" s="57"/>
      <c r="Q345" s="57"/>
      <c r="R345" s="57"/>
      <c r="S345" s="57"/>
      <c r="T345" s="57"/>
      <c r="U345" s="57"/>
      <c r="V345" s="57"/>
      <c r="W345" s="57"/>
      <c r="X345" s="57"/>
    </row>
    <row r="346" ht="15.75" customHeight="1">
      <c r="A346" s="521" t="s">
        <v>2445</v>
      </c>
      <c r="B346" s="481" t="s">
        <v>38</v>
      </c>
      <c r="C346" s="524" t="s">
        <v>2446</v>
      </c>
      <c r="D346" s="524" t="s">
        <v>2447</v>
      </c>
      <c r="E346" s="525" t="s">
        <v>2448</v>
      </c>
      <c r="F346" s="481" t="s">
        <v>2000</v>
      </c>
      <c r="G346" s="522">
        <v>50.0</v>
      </c>
      <c r="H346" s="485">
        <v>25.0</v>
      </c>
      <c r="I346" s="136" t="s">
        <v>2362</v>
      </c>
      <c r="J346" s="57"/>
      <c r="K346" s="57"/>
      <c r="L346" s="57"/>
      <c r="M346" s="57"/>
      <c r="N346" s="57"/>
      <c r="O346" s="57"/>
      <c r="P346" s="57"/>
      <c r="Q346" s="57"/>
      <c r="R346" s="57"/>
      <c r="S346" s="57"/>
      <c r="T346" s="57"/>
      <c r="U346" s="57"/>
      <c r="V346" s="57"/>
      <c r="W346" s="57"/>
      <c r="X346" s="57"/>
    </row>
    <row r="347" ht="15.75" customHeight="1">
      <c r="A347" s="521" t="s">
        <v>289</v>
      </c>
      <c r="B347" s="481" t="s">
        <v>38</v>
      </c>
      <c r="C347" s="524" t="s">
        <v>288</v>
      </c>
      <c r="D347" s="524" t="s">
        <v>2449</v>
      </c>
      <c r="E347" s="525" t="s">
        <v>2450</v>
      </c>
      <c r="F347" s="481" t="s">
        <v>1586</v>
      </c>
      <c r="G347" s="522">
        <v>15.0</v>
      </c>
      <c r="H347" s="485">
        <v>5.0</v>
      </c>
      <c r="I347" s="136" t="s">
        <v>2362</v>
      </c>
      <c r="J347" s="57"/>
      <c r="K347" s="57"/>
      <c r="L347" s="57"/>
      <c r="M347" s="57"/>
      <c r="N347" s="57"/>
      <c r="O347" s="57"/>
      <c r="P347" s="57"/>
      <c r="Q347" s="57"/>
      <c r="R347" s="57"/>
      <c r="S347" s="57"/>
      <c r="T347" s="57"/>
      <c r="U347" s="57"/>
      <c r="V347" s="57"/>
      <c r="W347" s="57"/>
      <c r="X347" s="57"/>
    </row>
    <row r="348" ht="15.75" customHeight="1">
      <c r="A348" s="521" t="s">
        <v>2451</v>
      </c>
      <c r="B348" s="481" t="s">
        <v>38</v>
      </c>
      <c r="C348" s="481" t="s">
        <v>2452</v>
      </c>
      <c r="D348" s="524" t="s">
        <v>2453</v>
      </c>
      <c r="E348" s="525" t="s">
        <v>2454</v>
      </c>
      <c r="F348" s="481" t="s">
        <v>1586</v>
      </c>
      <c r="G348" s="522">
        <v>15.0</v>
      </c>
      <c r="H348" s="485">
        <v>7.5</v>
      </c>
      <c r="I348" s="136" t="s">
        <v>2362</v>
      </c>
      <c r="J348" s="57"/>
      <c r="K348" s="57"/>
      <c r="L348" s="57"/>
      <c r="M348" s="57"/>
      <c r="N348" s="57"/>
      <c r="O348" s="57"/>
      <c r="P348" s="57"/>
      <c r="Q348" s="57"/>
      <c r="R348" s="57"/>
      <c r="S348" s="57"/>
      <c r="T348" s="57"/>
      <c r="U348" s="57"/>
      <c r="V348" s="57"/>
      <c r="W348" s="57"/>
      <c r="X348" s="57"/>
    </row>
    <row r="349" ht="15.75" customHeight="1">
      <c r="A349" s="521" t="s">
        <v>2455</v>
      </c>
      <c r="B349" s="481" t="s">
        <v>38</v>
      </c>
      <c r="C349" s="481" t="s">
        <v>2456</v>
      </c>
      <c r="D349" s="524" t="s">
        <v>2457</v>
      </c>
      <c r="E349" s="525" t="s">
        <v>2458</v>
      </c>
      <c r="F349" s="481" t="s">
        <v>1586</v>
      </c>
      <c r="G349" s="522">
        <v>15.0</v>
      </c>
      <c r="H349" s="485">
        <v>7.5</v>
      </c>
      <c r="I349" s="136" t="s">
        <v>2362</v>
      </c>
      <c r="J349" s="57"/>
      <c r="K349" s="57"/>
      <c r="L349" s="57"/>
      <c r="M349" s="57"/>
      <c r="N349" s="57"/>
      <c r="O349" s="57"/>
      <c r="P349" s="57"/>
      <c r="Q349" s="57"/>
      <c r="R349" s="57"/>
      <c r="S349" s="57"/>
      <c r="T349" s="57"/>
      <c r="U349" s="57"/>
      <c r="V349" s="57"/>
      <c r="W349" s="57"/>
      <c r="X349" s="57"/>
    </row>
    <row r="350" ht="15.75" customHeight="1">
      <c r="A350" s="521" t="s">
        <v>2459</v>
      </c>
      <c r="B350" s="481" t="s">
        <v>38</v>
      </c>
      <c r="C350" s="481" t="s">
        <v>2460</v>
      </c>
      <c r="D350" s="524" t="s">
        <v>2461</v>
      </c>
      <c r="E350" s="525" t="s">
        <v>2462</v>
      </c>
      <c r="F350" s="481" t="s">
        <v>1586</v>
      </c>
      <c r="G350" s="522">
        <v>15.0</v>
      </c>
      <c r="H350" s="485">
        <v>7.5</v>
      </c>
      <c r="I350" s="136" t="s">
        <v>2362</v>
      </c>
      <c r="J350" s="57"/>
      <c r="K350" s="57"/>
      <c r="L350" s="57"/>
      <c r="M350" s="57"/>
      <c r="N350" s="57"/>
      <c r="O350" s="57"/>
      <c r="P350" s="57"/>
      <c r="Q350" s="57"/>
      <c r="R350" s="57"/>
      <c r="S350" s="57"/>
      <c r="T350" s="57"/>
      <c r="U350" s="57"/>
      <c r="V350" s="57"/>
      <c r="W350" s="57"/>
      <c r="X350" s="57"/>
    </row>
    <row r="351" ht="15.75" customHeight="1">
      <c r="A351" s="521" t="s">
        <v>2459</v>
      </c>
      <c r="B351" s="481" t="s">
        <v>38</v>
      </c>
      <c r="C351" s="481" t="s">
        <v>2460</v>
      </c>
      <c r="D351" s="524" t="s">
        <v>2463</v>
      </c>
      <c r="E351" s="525" t="s">
        <v>2464</v>
      </c>
      <c r="F351" s="481" t="s">
        <v>1586</v>
      </c>
      <c r="G351" s="522">
        <v>15.0</v>
      </c>
      <c r="H351" s="485">
        <v>7.5</v>
      </c>
      <c r="I351" s="136" t="s">
        <v>2362</v>
      </c>
      <c r="J351" s="57"/>
      <c r="K351" s="57"/>
      <c r="L351" s="57"/>
      <c r="M351" s="57"/>
      <c r="N351" s="57"/>
      <c r="O351" s="57"/>
      <c r="P351" s="57"/>
      <c r="Q351" s="57"/>
      <c r="R351" s="57"/>
      <c r="S351" s="57"/>
      <c r="T351" s="57"/>
      <c r="U351" s="57"/>
      <c r="V351" s="57"/>
      <c r="W351" s="57"/>
      <c r="X351" s="57"/>
    </row>
    <row r="352" ht="15.75" customHeight="1">
      <c r="A352" s="521" t="s">
        <v>2465</v>
      </c>
      <c r="B352" s="481" t="s">
        <v>38</v>
      </c>
      <c r="C352" s="481" t="s">
        <v>2466</v>
      </c>
      <c r="D352" s="524" t="s">
        <v>2467</v>
      </c>
      <c r="E352" s="525" t="s">
        <v>2468</v>
      </c>
      <c r="F352" s="481" t="s">
        <v>1586</v>
      </c>
      <c r="G352" s="522">
        <v>15.0</v>
      </c>
      <c r="H352" s="485">
        <v>7.5</v>
      </c>
      <c r="I352" s="136" t="s">
        <v>2362</v>
      </c>
      <c r="J352" s="57"/>
      <c r="K352" s="57"/>
      <c r="L352" s="57"/>
      <c r="M352" s="57"/>
      <c r="N352" s="57"/>
      <c r="O352" s="57"/>
      <c r="P352" s="57"/>
      <c r="Q352" s="57"/>
      <c r="R352" s="57"/>
      <c r="S352" s="57"/>
      <c r="T352" s="57"/>
      <c r="U352" s="57"/>
      <c r="V352" s="57"/>
      <c r="W352" s="57"/>
      <c r="X352" s="57"/>
    </row>
    <row r="353" ht="15.75" customHeight="1">
      <c r="A353" s="521" t="s">
        <v>2459</v>
      </c>
      <c r="B353" s="481" t="s">
        <v>38</v>
      </c>
      <c r="C353" s="481" t="s">
        <v>2469</v>
      </c>
      <c r="D353" s="524" t="s">
        <v>2470</v>
      </c>
      <c r="E353" s="525" t="s">
        <v>2471</v>
      </c>
      <c r="F353" s="481" t="s">
        <v>1586</v>
      </c>
      <c r="G353" s="522">
        <v>15.0</v>
      </c>
      <c r="H353" s="485">
        <v>7.5</v>
      </c>
      <c r="I353" s="136" t="s">
        <v>2362</v>
      </c>
      <c r="J353" s="57"/>
      <c r="K353" s="57"/>
      <c r="L353" s="57"/>
      <c r="M353" s="57"/>
      <c r="N353" s="57"/>
      <c r="O353" s="57"/>
      <c r="P353" s="57"/>
      <c r="Q353" s="57"/>
      <c r="R353" s="57"/>
      <c r="S353" s="57"/>
      <c r="T353" s="57"/>
      <c r="U353" s="57"/>
      <c r="V353" s="57"/>
      <c r="W353" s="57"/>
      <c r="X353" s="57"/>
    </row>
    <row r="354" ht="15.75" customHeight="1">
      <c r="A354" s="521" t="s">
        <v>2472</v>
      </c>
      <c r="B354" s="481" t="s">
        <v>38</v>
      </c>
      <c r="C354" s="481" t="s">
        <v>2473</v>
      </c>
      <c r="D354" s="524" t="s">
        <v>2474</v>
      </c>
      <c r="E354" s="525" t="s">
        <v>2475</v>
      </c>
      <c r="F354" s="481" t="s">
        <v>1586</v>
      </c>
      <c r="G354" s="522">
        <v>15.0</v>
      </c>
      <c r="H354" s="485">
        <v>5.0</v>
      </c>
      <c r="I354" s="136" t="s">
        <v>2362</v>
      </c>
      <c r="J354" s="57"/>
      <c r="K354" s="57"/>
      <c r="L354" s="57"/>
      <c r="M354" s="57"/>
      <c r="N354" s="57"/>
      <c r="O354" s="57"/>
      <c r="P354" s="57"/>
      <c r="Q354" s="57"/>
      <c r="R354" s="57"/>
      <c r="S354" s="57"/>
      <c r="T354" s="57"/>
      <c r="U354" s="57"/>
      <c r="V354" s="57"/>
      <c r="W354" s="57"/>
      <c r="X354" s="57"/>
    </row>
    <row r="355" ht="15.75" customHeight="1">
      <c r="A355" s="521" t="s">
        <v>2472</v>
      </c>
      <c r="B355" s="481" t="s">
        <v>38</v>
      </c>
      <c r="C355" s="481" t="s">
        <v>2473</v>
      </c>
      <c r="D355" s="524" t="s">
        <v>2476</v>
      </c>
      <c r="E355" s="525" t="s">
        <v>2475</v>
      </c>
      <c r="F355" s="481" t="s">
        <v>1586</v>
      </c>
      <c r="G355" s="522">
        <v>15.0</v>
      </c>
      <c r="H355" s="485">
        <v>5.0</v>
      </c>
      <c r="I355" s="136" t="s">
        <v>2362</v>
      </c>
      <c r="J355" s="57"/>
      <c r="K355" s="57"/>
      <c r="L355" s="57"/>
      <c r="M355" s="57"/>
      <c r="N355" s="57"/>
      <c r="O355" s="57"/>
      <c r="P355" s="57"/>
      <c r="Q355" s="57"/>
      <c r="R355" s="57"/>
      <c r="S355" s="57"/>
      <c r="T355" s="57"/>
      <c r="U355" s="57"/>
      <c r="V355" s="57"/>
      <c r="W355" s="57"/>
      <c r="X355" s="57"/>
    </row>
    <row r="356" ht="15.75" customHeight="1">
      <c r="A356" s="521" t="s">
        <v>2477</v>
      </c>
      <c r="B356" s="481" t="s">
        <v>38</v>
      </c>
      <c r="C356" s="481" t="s">
        <v>2478</v>
      </c>
      <c r="D356" s="524" t="s">
        <v>2479</v>
      </c>
      <c r="E356" s="525" t="s">
        <v>2480</v>
      </c>
      <c r="F356" s="481" t="s">
        <v>1586</v>
      </c>
      <c r="G356" s="522">
        <v>15.0</v>
      </c>
      <c r="H356" s="485">
        <v>7.5</v>
      </c>
      <c r="I356" s="136" t="s">
        <v>2362</v>
      </c>
      <c r="J356" s="57"/>
      <c r="K356" s="57"/>
      <c r="L356" s="57"/>
      <c r="M356" s="57"/>
      <c r="N356" s="57"/>
      <c r="O356" s="57"/>
      <c r="P356" s="57"/>
      <c r="Q356" s="57"/>
      <c r="R356" s="57"/>
      <c r="S356" s="57"/>
      <c r="T356" s="57"/>
      <c r="U356" s="57"/>
      <c r="V356" s="57"/>
      <c r="W356" s="57"/>
      <c r="X356" s="57"/>
    </row>
    <row r="357" ht="15.75" customHeight="1">
      <c r="A357" s="521" t="s">
        <v>2481</v>
      </c>
      <c r="B357" s="481" t="s">
        <v>38</v>
      </c>
      <c r="C357" s="481" t="s">
        <v>2482</v>
      </c>
      <c r="D357" s="481" t="s">
        <v>2483</v>
      </c>
      <c r="E357" s="525" t="s">
        <v>2480</v>
      </c>
      <c r="F357" s="481" t="s">
        <v>1586</v>
      </c>
      <c r="G357" s="522">
        <v>15.0</v>
      </c>
      <c r="H357" s="485">
        <v>5.0</v>
      </c>
      <c r="I357" s="136" t="s">
        <v>2362</v>
      </c>
      <c r="J357" s="57"/>
      <c r="K357" s="57"/>
      <c r="L357" s="57"/>
      <c r="M357" s="57"/>
      <c r="N357" s="57"/>
      <c r="O357" s="57"/>
      <c r="P357" s="57"/>
      <c r="Q357" s="57"/>
      <c r="R357" s="57"/>
      <c r="S357" s="57"/>
      <c r="T357" s="57"/>
      <c r="U357" s="57"/>
      <c r="V357" s="57"/>
      <c r="W357" s="57"/>
      <c r="X357" s="57"/>
    </row>
    <row r="358" ht="15.75" customHeight="1">
      <c r="A358" s="521" t="s">
        <v>2477</v>
      </c>
      <c r="B358" s="481" t="s">
        <v>38</v>
      </c>
      <c r="C358" s="481" t="s">
        <v>2478</v>
      </c>
      <c r="D358" s="481" t="s">
        <v>2484</v>
      </c>
      <c r="E358" s="525" t="s">
        <v>2485</v>
      </c>
      <c r="F358" s="481" t="s">
        <v>2000</v>
      </c>
      <c r="G358" s="522">
        <v>50.0</v>
      </c>
      <c r="H358" s="485">
        <v>25.0</v>
      </c>
      <c r="I358" s="136" t="s">
        <v>2362</v>
      </c>
      <c r="J358" s="57"/>
      <c r="K358" s="57"/>
      <c r="L358" s="57"/>
      <c r="M358" s="57"/>
      <c r="N358" s="57"/>
      <c r="O358" s="57"/>
      <c r="P358" s="57"/>
      <c r="Q358" s="57"/>
      <c r="R358" s="57"/>
      <c r="S358" s="57"/>
      <c r="T358" s="57"/>
      <c r="U358" s="57"/>
      <c r="V358" s="57"/>
      <c r="W358" s="57"/>
      <c r="X358" s="57"/>
    </row>
    <row r="359" ht="15.75" customHeight="1">
      <c r="A359" s="521" t="s">
        <v>2477</v>
      </c>
      <c r="B359" s="481" t="s">
        <v>38</v>
      </c>
      <c r="C359" s="481" t="s">
        <v>2478</v>
      </c>
      <c r="D359" s="481" t="s">
        <v>2486</v>
      </c>
      <c r="E359" s="525" t="s">
        <v>2487</v>
      </c>
      <c r="F359" s="481" t="s">
        <v>2000</v>
      </c>
      <c r="G359" s="522">
        <v>50.0</v>
      </c>
      <c r="H359" s="485">
        <v>25.0</v>
      </c>
      <c r="I359" s="136" t="s">
        <v>2362</v>
      </c>
      <c r="J359" s="57"/>
      <c r="K359" s="57"/>
      <c r="L359" s="57"/>
      <c r="M359" s="57"/>
      <c r="N359" s="57"/>
      <c r="O359" s="57"/>
      <c r="P359" s="57"/>
      <c r="Q359" s="57"/>
      <c r="R359" s="57"/>
      <c r="S359" s="57"/>
      <c r="T359" s="57"/>
      <c r="U359" s="57"/>
      <c r="V359" s="57"/>
      <c r="W359" s="57"/>
      <c r="X359" s="57"/>
    </row>
    <row r="360" ht="15.75" customHeight="1">
      <c r="A360" s="521" t="s">
        <v>2488</v>
      </c>
      <c r="B360" s="481" t="s">
        <v>38</v>
      </c>
      <c r="C360" s="481" t="s">
        <v>2489</v>
      </c>
      <c r="D360" s="524" t="s">
        <v>2490</v>
      </c>
      <c r="E360" s="525" t="s">
        <v>2491</v>
      </c>
      <c r="F360" s="481" t="s">
        <v>1586</v>
      </c>
      <c r="G360" s="522">
        <v>15.0</v>
      </c>
      <c r="H360" s="485">
        <v>7.5</v>
      </c>
      <c r="I360" s="136" t="s">
        <v>2492</v>
      </c>
      <c r="J360" s="57"/>
      <c r="K360" s="57"/>
      <c r="L360" s="57"/>
      <c r="M360" s="57"/>
      <c r="N360" s="57"/>
      <c r="O360" s="57"/>
      <c r="P360" s="57"/>
      <c r="Q360" s="57"/>
      <c r="R360" s="57"/>
      <c r="S360" s="57"/>
      <c r="T360" s="57"/>
      <c r="U360" s="57"/>
      <c r="V360" s="57"/>
      <c r="W360" s="57"/>
      <c r="X360" s="57"/>
    </row>
    <row r="361" ht="15.75" customHeight="1">
      <c r="A361" s="528" t="s">
        <v>2493</v>
      </c>
      <c r="B361" s="529" t="s">
        <v>201</v>
      </c>
      <c r="C361" s="530" t="s">
        <v>2494</v>
      </c>
      <c r="D361" s="531" t="s">
        <v>2495</v>
      </c>
      <c r="E361" s="532" t="s">
        <v>2496</v>
      </c>
      <c r="F361" s="533" t="s">
        <v>2497</v>
      </c>
      <c r="G361" s="534">
        <v>15.0</v>
      </c>
      <c r="H361" s="535">
        <v>15.0</v>
      </c>
      <c r="I361" s="136" t="s">
        <v>672</v>
      </c>
      <c r="J361" s="57"/>
      <c r="K361" s="57"/>
      <c r="L361" s="57"/>
      <c r="M361" s="57"/>
      <c r="N361" s="57"/>
      <c r="O361" s="57"/>
      <c r="P361" s="57"/>
      <c r="Q361" s="57"/>
      <c r="R361" s="57"/>
      <c r="S361" s="57"/>
      <c r="T361" s="57"/>
      <c r="U361" s="57"/>
      <c r="V361" s="57"/>
      <c r="W361" s="57"/>
      <c r="X361" s="57"/>
    </row>
    <row r="362" ht="15.75" customHeight="1">
      <c r="A362" s="536" t="s">
        <v>2493</v>
      </c>
      <c r="B362" s="533" t="s">
        <v>201</v>
      </c>
      <c r="C362" s="530" t="s">
        <v>2498</v>
      </c>
      <c r="D362" s="531" t="s">
        <v>2495</v>
      </c>
      <c r="E362" s="532" t="s">
        <v>2496</v>
      </c>
      <c r="F362" s="533" t="s">
        <v>2497</v>
      </c>
      <c r="G362" s="534">
        <v>15.0</v>
      </c>
      <c r="H362" s="535">
        <v>15.0</v>
      </c>
      <c r="I362" s="136" t="s">
        <v>672</v>
      </c>
      <c r="J362" s="57"/>
      <c r="K362" s="57"/>
      <c r="L362" s="57"/>
      <c r="M362" s="57"/>
      <c r="N362" s="57"/>
      <c r="O362" s="57"/>
      <c r="P362" s="57"/>
      <c r="Q362" s="57"/>
      <c r="R362" s="57"/>
      <c r="S362" s="57"/>
      <c r="T362" s="57"/>
      <c r="U362" s="57"/>
      <c r="V362" s="57"/>
      <c r="W362" s="57"/>
      <c r="X362" s="57"/>
    </row>
    <row r="363" ht="15.75" customHeight="1">
      <c r="A363" s="537" t="s">
        <v>2499</v>
      </c>
      <c r="B363" s="533" t="s">
        <v>201</v>
      </c>
      <c r="C363" s="533" t="s">
        <v>2500</v>
      </c>
      <c r="D363" s="533" t="s">
        <v>2501</v>
      </c>
      <c r="E363" s="532" t="s">
        <v>2502</v>
      </c>
      <c r="F363" s="534" t="s">
        <v>2503</v>
      </c>
      <c r="G363" s="534">
        <v>50.0</v>
      </c>
      <c r="H363" s="535">
        <v>50.0</v>
      </c>
      <c r="I363" s="136" t="s">
        <v>672</v>
      </c>
      <c r="J363" s="57"/>
      <c r="K363" s="57"/>
      <c r="L363" s="57"/>
      <c r="M363" s="57"/>
      <c r="N363" s="57"/>
      <c r="O363" s="57"/>
      <c r="P363" s="57"/>
      <c r="Q363" s="57"/>
      <c r="R363" s="57"/>
      <c r="S363" s="57"/>
      <c r="T363" s="57"/>
      <c r="U363" s="57"/>
      <c r="V363" s="57"/>
      <c r="W363" s="57"/>
      <c r="X363" s="57"/>
    </row>
    <row r="364" ht="15.75" customHeight="1">
      <c r="A364" s="536" t="s">
        <v>2504</v>
      </c>
      <c r="B364" s="533" t="s">
        <v>201</v>
      </c>
      <c r="C364" s="534" t="s">
        <v>2505</v>
      </c>
      <c r="D364" s="533" t="s">
        <v>2506</v>
      </c>
      <c r="E364" s="532" t="s">
        <v>2507</v>
      </c>
      <c r="F364" s="533" t="s">
        <v>1586</v>
      </c>
      <c r="G364" s="534">
        <v>15.0</v>
      </c>
      <c r="H364" s="535">
        <v>15.0</v>
      </c>
      <c r="I364" s="136" t="s">
        <v>672</v>
      </c>
      <c r="J364" s="57"/>
      <c r="K364" s="57"/>
      <c r="L364" s="57"/>
      <c r="M364" s="57"/>
      <c r="N364" s="57"/>
      <c r="O364" s="57"/>
      <c r="P364" s="57"/>
      <c r="Q364" s="57"/>
      <c r="R364" s="57"/>
      <c r="S364" s="57"/>
      <c r="T364" s="57"/>
      <c r="U364" s="57"/>
      <c r="V364" s="57"/>
      <c r="W364" s="57"/>
      <c r="X364" s="57"/>
    </row>
    <row r="365" ht="15.75" customHeight="1">
      <c r="A365" s="537" t="s">
        <v>2508</v>
      </c>
      <c r="B365" s="533" t="s">
        <v>201</v>
      </c>
      <c r="C365" s="533" t="s">
        <v>2509</v>
      </c>
      <c r="D365" s="533" t="s">
        <v>2510</v>
      </c>
      <c r="E365" s="532" t="s">
        <v>2511</v>
      </c>
      <c r="F365" s="533" t="s">
        <v>2512</v>
      </c>
      <c r="G365" s="534">
        <v>15.0</v>
      </c>
      <c r="H365" s="535">
        <v>7.5</v>
      </c>
      <c r="I365" s="136" t="s">
        <v>672</v>
      </c>
      <c r="J365" s="57"/>
      <c r="K365" s="57"/>
      <c r="L365" s="57"/>
      <c r="M365" s="57"/>
      <c r="N365" s="57"/>
      <c r="O365" s="57"/>
      <c r="P365" s="57"/>
      <c r="Q365" s="57"/>
      <c r="R365" s="57"/>
      <c r="S365" s="57"/>
      <c r="T365" s="57"/>
      <c r="U365" s="57"/>
      <c r="V365" s="57"/>
      <c r="W365" s="57"/>
      <c r="X365" s="57"/>
    </row>
    <row r="366" ht="15.75" customHeight="1">
      <c r="A366" s="537" t="s">
        <v>2513</v>
      </c>
      <c r="B366" s="533" t="s">
        <v>201</v>
      </c>
      <c r="C366" s="533" t="s">
        <v>2514</v>
      </c>
      <c r="D366" s="533" t="s">
        <v>2515</v>
      </c>
      <c r="E366" s="532" t="s">
        <v>2516</v>
      </c>
      <c r="F366" s="533" t="s">
        <v>2517</v>
      </c>
      <c r="G366" s="534">
        <v>15.0</v>
      </c>
      <c r="H366" s="535">
        <v>7.5</v>
      </c>
      <c r="I366" s="136" t="s">
        <v>672</v>
      </c>
      <c r="J366" s="57"/>
      <c r="K366" s="57"/>
      <c r="L366" s="57"/>
      <c r="M366" s="57"/>
      <c r="N366" s="57"/>
      <c r="O366" s="57"/>
      <c r="P366" s="57"/>
      <c r="Q366" s="57"/>
      <c r="R366" s="57"/>
      <c r="S366" s="57"/>
      <c r="T366" s="57"/>
      <c r="U366" s="57"/>
      <c r="V366" s="57"/>
      <c r="W366" s="57"/>
      <c r="X366" s="57"/>
    </row>
    <row r="367" ht="15.75" customHeight="1">
      <c r="A367" s="537" t="s">
        <v>2518</v>
      </c>
      <c r="B367" s="533" t="s">
        <v>201</v>
      </c>
      <c r="C367" s="533" t="s">
        <v>2519</v>
      </c>
      <c r="D367" s="533" t="s">
        <v>2520</v>
      </c>
      <c r="E367" s="532" t="s">
        <v>2521</v>
      </c>
      <c r="F367" s="533" t="s">
        <v>2522</v>
      </c>
      <c r="G367" s="538">
        <v>15.0</v>
      </c>
      <c r="H367" s="535">
        <v>7.5</v>
      </c>
      <c r="I367" s="136" t="s">
        <v>672</v>
      </c>
      <c r="J367" s="57"/>
      <c r="K367" s="57"/>
      <c r="L367" s="57"/>
      <c r="M367" s="57"/>
      <c r="N367" s="57"/>
      <c r="O367" s="57"/>
      <c r="P367" s="57"/>
      <c r="Q367" s="57"/>
      <c r="R367" s="57"/>
      <c r="S367" s="57"/>
      <c r="T367" s="57"/>
      <c r="U367" s="57"/>
      <c r="V367" s="57"/>
      <c r="W367" s="57"/>
      <c r="X367" s="57"/>
    </row>
    <row r="368" ht="15.75" customHeight="1">
      <c r="A368" s="539" t="s">
        <v>2523</v>
      </c>
      <c r="B368" s="537" t="s">
        <v>201</v>
      </c>
      <c r="C368" s="540" t="s">
        <v>2524</v>
      </c>
      <c r="D368" s="537" t="s">
        <v>2525</v>
      </c>
      <c r="E368" s="540" t="s">
        <v>2526</v>
      </c>
      <c r="F368" s="537" t="s">
        <v>2527</v>
      </c>
      <c r="G368" s="538">
        <v>15.0</v>
      </c>
      <c r="H368" s="535">
        <v>3.75</v>
      </c>
      <c r="I368" s="136" t="s">
        <v>672</v>
      </c>
      <c r="J368" s="57"/>
      <c r="K368" s="57"/>
      <c r="L368" s="57"/>
      <c r="M368" s="57"/>
      <c r="N368" s="57"/>
      <c r="O368" s="57"/>
      <c r="P368" s="57"/>
      <c r="Q368" s="57"/>
      <c r="R368" s="57"/>
      <c r="S368" s="57"/>
      <c r="T368" s="57"/>
      <c r="U368" s="57"/>
      <c r="V368" s="57"/>
      <c r="W368" s="57"/>
      <c r="X368" s="57"/>
    </row>
    <row r="369" ht="15.75" customHeight="1">
      <c r="A369" s="541" t="s">
        <v>2528</v>
      </c>
      <c r="B369" s="533" t="s">
        <v>201</v>
      </c>
      <c r="C369" s="529" t="s">
        <v>2529</v>
      </c>
      <c r="D369" s="533" t="s">
        <v>2530</v>
      </c>
      <c r="E369" s="542" t="s">
        <v>2531</v>
      </c>
      <c r="F369" s="533" t="s">
        <v>2532</v>
      </c>
      <c r="G369" s="538">
        <v>15.0</v>
      </c>
      <c r="H369" s="535">
        <v>7.5</v>
      </c>
      <c r="I369" s="136" t="s">
        <v>672</v>
      </c>
      <c r="J369" s="57"/>
      <c r="K369" s="57"/>
      <c r="L369" s="57"/>
      <c r="M369" s="57"/>
      <c r="N369" s="57"/>
      <c r="O369" s="57"/>
      <c r="P369" s="57"/>
      <c r="Q369" s="57"/>
      <c r="R369" s="57"/>
      <c r="S369" s="57"/>
      <c r="T369" s="57"/>
      <c r="U369" s="57"/>
      <c r="V369" s="57"/>
      <c r="W369" s="57"/>
      <c r="X369" s="57"/>
    </row>
    <row r="370" ht="15.75" customHeight="1">
      <c r="A370" s="539" t="s">
        <v>2523</v>
      </c>
      <c r="B370" s="537" t="s">
        <v>201</v>
      </c>
      <c r="C370" s="540" t="s">
        <v>2524</v>
      </c>
      <c r="D370" s="537" t="s">
        <v>2533</v>
      </c>
      <c r="E370" s="532" t="s">
        <v>2526</v>
      </c>
      <c r="F370" s="533" t="s">
        <v>2527</v>
      </c>
      <c r="G370" s="538">
        <v>15.0</v>
      </c>
      <c r="H370" s="535">
        <v>3.75</v>
      </c>
      <c r="I370" s="136" t="s">
        <v>672</v>
      </c>
      <c r="J370" s="57"/>
      <c r="K370" s="57"/>
      <c r="L370" s="57"/>
      <c r="M370" s="57"/>
      <c r="N370" s="57"/>
      <c r="O370" s="57"/>
      <c r="P370" s="57"/>
      <c r="Q370" s="57"/>
      <c r="R370" s="57"/>
      <c r="S370" s="57"/>
      <c r="T370" s="57"/>
      <c r="U370" s="57"/>
      <c r="V370" s="57"/>
      <c r="W370" s="57"/>
      <c r="X370" s="57"/>
    </row>
    <row r="371" ht="15.75" customHeight="1">
      <c r="A371" s="543" t="s">
        <v>2499</v>
      </c>
      <c r="B371" s="533" t="s">
        <v>201</v>
      </c>
      <c r="C371" s="529" t="s">
        <v>2500</v>
      </c>
      <c r="D371" s="533" t="s">
        <v>2534</v>
      </c>
      <c r="E371" s="532" t="s">
        <v>2535</v>
      </c>
      <c r="F371" s="533" t="s">
        <v>2517</v>
      </c>
      <c r="G371" s="538">
        <v>15.0</v>
      </c>
      <c r="H371" s="535">
        <v>15.0</v>
      </c>
      <c r="I371" s="136" t="s">
        <v>672</v>
      </c>
      <c r="J371" s="57"/>
      <c r="K371" s="57"/>
      <c r="L371" s="57"/>
      <c r="M371" s="57"/>
      <c r="N371" s="57"/>
      <c r="O371" s="57"/>
      <c r="P371" s="57"/>
      <c r="Q371" s="57"/>
      <c r="R371" s="57"/>
      <c r="S371" s="57"/>
      <c r="T371" s="57"/>
      <c r="U371" s="57"/>
      <c r="V371" s="57"/>
      <c r="W371" s="57"/>
      <c r="X371" s="57"/>
    </row>
    <row r="372" ht="15.75" customHeight="1">
      <c r="A372" s="537" t="s">
        <v>2508</v>
      </c>
      <c r="B372" s="533" t="s">
        <v>201</v>
      </c>
      <c r="C372" s="533" t="s">
        <v>2536</v>
      </c>
      <c r="D372" s="533" t="s">
        <v>2537</v>
      </c>
      <c r="E372" s="532" t="s">
        <v>2538</v>
      </c>
      <c r="F372" s="533" t="s">
        <v>2539</v>
      </c>
      <c r="G372" s="538">
        <v>15.0</v>
      </c>
      <c r="H372" s="535">
        <v>7.5</v>
      </c>
      <c r="I372" s="136" t="s">
        <v>672</v>
      </c>
      <c r="J372" s="57"/>
      <c r="K372" s="57"/>
      <c r="L372" s="57"/>
      <c r="M372" s="57"/>
      <c r="N372" s="57"/>
      <c r="O372" s="57"/>
      <c r="P372" s="57"/>
      <c r="Q372" s="57"/>
      <c r="R372" s="57"/>
      <c r="S372" s="57"/>
      <c r="T372" s="57"/>
      <c r="U372" s="57"/>
      <c r="V372" s="57"/>
      <c r="W372" s="57"/>
      <c r="X372" s="57"/>
    </row>
    <row r="373" ht="15.75" customHeight="1">
      <c r="A373" s="421" t="s">
        <v>2540</v>
      </c>
      <c r="B373" s="155" t="s">
        <v>38</v>
      </c>
      <c r="C373" s="155" t="s">
        <v>2541</v>
      </c>
      <c r="D373" s="544" t="s">
        <v>2542</v>
      </c>
      <c r="E373" s="545" t="s">
        <v>2543</v>
      </c>
      <c r="F373" s="529" t="s">
        <v>2544</v>
      </c>
      <c r="G373" s="157">
        <v>15.0</v>
      </c>
      <c r="H373" s="158">
        <v>7.5</v>
      </c>
      <c r="I373" s="136" t="s">
        <v>801</v>
      </c>
      <c r="J373" s="57"/>
      <c r="K373" s="57"/>
      <c r="L373" s="57"/>
      <c r="M373" s="57"/>
      <c r="N373" s="57"/>
      <c r="O373" s="57"/>
      <c r="P373" s="57"/>
      <c r="Q373" s="57"/>
      <c r="R373" s="57"/>
      <c r="S373" s="57"/>
      <c r="T373" s="57"/>
      <c r="U373" s="57"/>
      <c r="V373" s="57"/>
      <c r="W373" s="57"/>
      <c r="X373" s="57"/>
    </row>
    <row r="374" ht="15.75" customHeight="1">
      <c r="A374" s="480" t="s">
        <v>2540</v>
      </c>
      <c r="B374" s="481" t="s">
        <v>38</v>
      </c>
      <c r="C374" s="481" t="s">
        <v>2545</v>
      </c>
      <c r="D374" s="155" t="s">
        <v>2546</v>
      </c>
      <c r="E374" s="487" t="s">
        <v>2547</v>
      </c>
      <c r="F374" s="481" t="s">
        <v>2548</v>
      </c>
      <c r="G374" s="484">
        <v>50.0</v>
      </c>
      <c r="H374" s="485">
        <v>25.0</v>
      </c>
      <c r="I374" s="136" t="s">
        <v>801</v>
      </c>
      <c r="J374" s="57"/>
      <c r="K374" s="57"/>
      <c r="L374" s="57"/>
      <c r="M374" s="57"/>
      <c r="N374" s="57"/>
      <c r="O374" s="57"/>
      <c r="P374" s="57"/>
      <c r="Q374" s="57"/>
      <c r="R374" s="57"/>
      <c r="S374" s="57"/>
      <c r="T374" s="57"/>
      <c r="U374" s="57"/>
      <c r="V374" s="57"/>
      <c r="W374" s="57"/>
      <c r="X374" s="57"/>
    </row>
    <row r="375" ht="15.75" customHeight="1">
      <c r="A375" s="480" t="s">
        <v>2549</v>
      </c>
      <c r="B375" s="481" t="s">
        <v>38</v>
      </c>
      <c r="C375" s="481" t="s">
        <v>2550</v>
      </c>
      <c r="D375" s="481" t="s">
        <v>2551</v>
      </c>
      <c r="E375" s="481" t="s">
        <v>2552</v>
      </c>
      <c r="F375" s="481" t="s">
        <v>2553</v>
      </c>
      <c r="G375" s="484">
        <v>15.0</v>
      </c>
      <c r="H375" s="485">
        <v>15.0</v>
      </c>
      <c r="I375" s="136" t="s">
        <v>801</v>
      </c>
      <c r="J375" s="57"/>
      <c r="K375" s="57"/>
      <c r="L375" s="57"/>
      <c r="M375" s="57"/>
      <c r="N375" s="57"/>
      <c r="O375" s="57"/>
      <c r="P375" s="57"/>
      <c r="Q375" s="57"/>
      <c r="R375" s="57"/>
      <c r="S375" s="57"/>
      <c r="T375" s="57"/>
      <c r="U375" s="57"/>
      <c r="V375" s="57"/>
      <c r="W375" s="57"/>
      <c r="X375" s="57"/>
    </row>
    <row r="376" ht="15.75" customHeight="1">
      <c r="A376" s="480" t="s">
        <v>2554</v>
      </c>
      <c r="B376" s="481" t="s">
        <v>38</v>
      </c>
      <c r="C376" s="481" t="s">
        <v>2555</v>
      </c>
      <c r="D376" s="481" t="s">
        <v>2556</v>
      </c>
      <c r="E376" s="487" t="s">
        <v>2346</v>
      </c>
      <c r="F376" s="481" t="s">
        <v>2557</v>
      </c>
      <c r="G376" s="484">
        <v>50.0</v>
      </c>
      <c r="H376" s="485">
        <v>25.0</v>
      </c>
      <c r="I376" s="136" t="s">
        <v>801</v>
      </c>
      <c r="J376" s="57"/>
      <c r="K376" s="57"/>
      <c r="L376" s="57"/>
      <c r="M376" s="57"/>
      <c r="N376" s="57"/>
      <c r="O376" s="57"/>
      <c r="P376" s="57"/>
      <c r="Q376" s="57"/>
      <c r="R376" s="57"/>
      <c r="S376" s="57"/>
      <c r="T376" s="57"/>
      <c r="U376" s="57"/>
      <c r="V376" s="57"/>
      <c r="W376" s="57"/>
      <c r="X376" s="57"/>
    </row>
    <row r="377" ht="15.75" customHeight="1">
      <c r="A377" s="480" t="s">
        <v>2554</v>
      </c>
      <c r="B377" s="481" t="s">
        <v>38</v>
      </c>
      <c r="C377" s="481" t="s">
        <v>2555</v>
      </c>
      <c r="D377" s="481" t="s">
        <v>2558</v>
      </c>
      <c r="E377" s="487" t="s">
        <v>2559</v>
      </c>
      <c r="F377" s="481" t="s">
        <v>2560</v>
      </c>
      <c r="G377" s="484">
        <v>15.0</v>
      </c>
      <c r="H377" s="485">
        <v>7.5</v>
      </c>
      <c r="I377" s="136" t="s">
        <v>801</v>
      </c>
      <c r="J377" s="57"/>
      <c r="K377" s="57"/>
      <c r="L377" s="57"/>
      <c r="M377" s="57"/>
      <c r="N377" s="57"/>
      <c r="O377" s="57"/>
      <c r="P377" s="57"/>
      <c r="Q377" s="57"/>
      <c r="R377" s="57"/>
      <c r="S377" s="57"/>
      <c r="T377" s="57"/>
      <c r="U377" s="57"/>
      <c r="V377" s="57"/>
      <c r="W377" s="57"/>
      <c r="X377" s="57"/>
    </row>
    <row r="378" ht="15.75" customHeight="1">
      <c r="A378" s="480" t="s">
        <v>2561</v>
      </c>
      <c r="B378" s="481" t="s">
        <v>38</v>
      </c>
      <c r="C378" s="481" t="s">
        <v>2562</v>
      </c>
      <c r="D378" s="481" t="s">
        <v>2563</v>
      </c>
      <c r="E378" s="487" t="s">
        <v>2564</v>
      </c>
      <c r="F378" s="481" t="s">
        <v>2565</v>
      </c>
      <c r="G378" s="484">
        <v>15.0</v>
      </c>
      <c r="H378" s="485">
        <v>3.75</v>
      </c>
      <c r="I378" s="136" t="s">
        <v>801</v>
      </c>
      <c r="J378" s="57"/>
      <c r="K378" s="57"/>
      <c r="L378" s="57"/>
      <c r="M378" s="57"/>
      <c r="N378" s="57"/>
      <c r="O378" s="57"/>
      <c r="P378" s="57"/>
      <c r="Q378" s="57"/>
      <c r="R378" s="57"/>
      <c r="S378" s="57"/>
      <c r="T378" s="57"/>
      <c r="U378" s="57"/>
      <c r="V378" s="57"/>
      <c r="W378" s="57"/>
      <c r="X378" s="57"/>
    </row>
    <row r="379" ht="15.75" customHeight="1">
      <c r="A379" s="480" t="s">
        <v>2561</v>
      </c>
      <c r="B379" s="481" t="s">
        <v>38</v>
      </c>
      <c r="C379" s="481" t="s">
        <v>2562</v>
      </c>
      <c r="D379" s="481" t="s">
        <v>2566</v>
      </c>
      <c r="E379" s="487" t="s">
        <v>2567</v>
      </c>
      <c r="F379" s="481" t="s">
        <v>2565</v>
      </c>
      <c r="G379" s="484">
        <v>15.0</v>
      </c>
      <c r="H379" s="485">
        <v>3.75</v>
      </c>
      <c r="I379" s="136" t="s">
        <v>801</v>
      </c>
      <c r="J379" s="57"/>
      <c r="K379" s="57"/>
      <c r="L379" s="57"/>
      <c r="M379" s="57"/>
      <c r="N379" s="57"/>
      <c r="O379" s="57"/>
      <c r="P379" s="57"/>
      <c r="Q379" s="57"/>
      <c r="R379" s="57"/>
      <c r="S379" s="57"/>
      <c r="T379" s="57"/>
      <c r="U379" s="57"/>
      <c r="V379" s="57"/>
      <c r="W379" s="57"/>
      <c r="X379" s="57"/>
    </row>
    <row r="380" ht="15.75" customHeight="1">
      <c r="A380" s="421" t="s">
        <v>2568</v>
      </c>
      <c r="B380" s="546" t="s">
        <v>38</v>
      </c>
      <c r="C380" s="546" t="s">
        <v>2569</v>
      </c>
      <c r="D380" s="546" t="s">
        <v>2570</v>
      </c>
      <c r="E380" s="491" t="s">
        <v>2571</v>
      </c>
      <c r="F380" s="546" t="s">
        <v>1573</v>
      </c>
      <c r="G380" s="425">
        <v>50.0</v>
      </c>
      <c r="H380" s="426">
        <v>25.0</v>
      </c>
      <c r="I380" s="136" t="s">
        <v>2572</v>
      </c>
      <c r="J380" s="57"/>
      <c r="K380" s="57"/>
      <c r="L380" s="57"/>
      <c r="M380" s="57"/>
      <c r="N380" s="57"/>
      <c r="O380" s="57"/>
      <c r="P380" s="57"/>
      <c r="Q380" s="57"/>
      <c r="R380" s="57"/>
      <c r="S380" s="57"/>
      <c r="T380" s="57"/>
      <c r="U380" s="57"/>
      <c r="V380" s="57"/>
      <c r="W380" s="57"/>
      <c r="X380" s="57"/>
    </row>
    <row r="381" ht="15.75" customHeight="1">
      <c r="A381" s="421" t="s">
        <v>2573</v>
      </c>
      <c r="B381" s="546" t="s">
        <v>38</v>
      </c>
      <c r="C381" s="546" t="s">
        <v>2574</v>
      </c>
      <c r="D381" s="546" t="s">
        <v>2575</v>
      </c>
      <c r="E381" s="491" t="s">
        <v>2576</v>
      </c>
      <c r="F381" s="546" t="s">
        <v>2000</v>
      </c>
      <c r="G381" s="425">
        <v>50.0</v>
      </c>
      <c r="H381" s="426">
        <v>12.5</v>
      </c>
      <c r="I381" s="136" t="s">
        <v>2572</v>
      </c>
      <c r="J381" s="57"/>
      <c r="K381" s="57"/>
      <c r="L381" s="57"/>
      <c r="M381" s="57"/>
      <c r="N381" s="57"/>
      <c r="O381" s="57"/>
      <c r="P381" s="57"/>
      <c r="Q381" s="57"/>
      <c r="R381" s="57"/>
      <c r="S381" s="57"/>
      <c r="T381" s="57"/>
      <c r="U381" s="57"/>
      <c r="V381" s="57"/>
      <c r="W381" s="57"/>
      <c r="X381" s="57"/>
    </row>
    <row r="382" ht="15.75" customHeight="1">
      <c r="A382" s="421" t="s">
        <v>2573</v>
      </c>
      <c r="B382" s="546" t="s">
        <v>38</v>
      </c>
      <c r="C382" s="546" t="s">
        <v>2574</v>
      </c>
      <c r="D382" s="546" t="s">
        <v>2577</v>
      </c>
      <c r="E382" s="491" t="s">
        <v>2578</v>
      </c>
      <c r="F382" s="546" t="s">
        <v>2579</v>
      </c>
      <c r="G382" s="425">
        <v>15.0</v>
      </c>
      <c r="H382" s="426">
        <v>3.75</v>
      </c>
      <c r="I382" s="136" t="s">
        <v>2572</v>
      </c>
      <c r="J382" s="57"/>
      <c r="K382" s="57"/>
      <c r="L382" s="57"/>
      <c r="M382" s="57"/>
      <c r="N382" s="57"/>
      <c r="O382" s="57"/>
      <c r="P382" s="57"/>
      <c r="Q382" s="57"/>
      <c r="R382" s="57"/>
      <c r="S382" s="57"/>
      <c r="T382" s="57"/>
      <c r="U382" s="57"/>
      <c r="V382" s="57"/>
      <c r="W382" s="57"/>
      <c r="X382" s="57"/>
    </row>
    <row r="383" ht="15.75" customHeight="1">
      <c r="A383" s="547" t="s">
        <v>2573</v>
      </c>
      <c r="B383" s="548" t="s">
        <v>38</v>
      </c>
      <c r="C383" s="548" t="s">
        <v>2574</v>
      </c>
      <c r="D383" s="548" t="s">
        <v>2580</v>
      </c>
      <c r="E383" s="549" t="s">
        <v>2581</v>
      </c>
      <c r="F383" s="548" t="s">
        <v>2000</v>
      </c>
      <c r="G383" s="550">
        <v>50.0</v>
      </c>
      <c r="H383" s="551">
        <v>12.5</v>
      </c>
      <c r="I383" s="136" t="s">
        <v>2572</v>
      </c>
      <c r="J383" s="57"/>
      <c r="K383" s="57"/>
      <c r="L383" s="57"/>
      <c r="M383" s="57"/>
      <c r="N383" s="57"/>
      <c r="O383" s="57"/>
      <c r="P383" s="57"/>
      <c r="Q383" s="57"/>
      <c r="R383" s="57"/>
      <c r="S383" s="57"/>
      <c r="T383" s="57"/>
      <c r="U383" s="57"/>
      <c r="V383" s="57"/>
      <c r="W383" s="57"/>
      <c r="X383" s="57"/>
    </row>
    <row r="384" ht="15.75" customHeight="1">
      <c r="A384" s="421" t="s">
        <v>2573</v>
      </c>
      <c r="B384" s="546" t="s">
        <v>38</v>
      </c>
      <c r="C384" s="546" t="s">
        <v>2574</v>
      </c>
      <c r="D384" s="546" t="s">
        <v>2582</v>
      </c>
      <c r="E384" s="491" t="s">
        <v>2583</v>
      </c>
      <c r="F384" s="548" t="s">
        <v>2000</v>
      </c>
      <c r="G384" s="425">
        <v>50.0</v>
      </c>
      <c r="H384" s="426">
        <v>12.5</v>
      </c>
      <c r="I384" s="136" t="s">
        <v>2572</v>
      </c>
      <c r="J384" s="57"/>
      <c r="K384" s="57"/>
      <c r="L384" s="57"/>
      <c r="M384" s="57"/>
      <c r="N384" s="57"/>
      <c r="O384" s="57"/>
      <c r="P384" s="57"/>
      <c r="Q384" s="57"/>
      <c r="R384" s="57"/>
      <c r="S384" s="57"/>
      <c r="T384" s="57"/>
      <c r="U384" s="57"/>
      <c r="V384" s="57"/>
      <c r="W384" s="57"/>
      <c r="X384" s="57"/>
    </row>
    <row r="385" ht="15.75" customHeight="1">
      <c r="A385" s="421" t="s">
        <v>2572</v>
      </c>
      <c r="B385" s="546"/>
      <c r="C385" s="546" t="s">
        <v>2584</v>
      </c>
      <c r="D385" s="546" t="s">
        <v>2585</v>
      </c>
      <c r="E385" s="491" t="s">
        <v>2586</v>
      </c>
      <c r="F385" s="546"/>
      <c r="G385" s="425">
        <v>50.0</v>
      </c>
      <c r="H385" s="426">
        <v>50.0</v>
      </c>
      <c r="I385" s="136" t="s">
        <v>2572</v>
      </c>
      <c r="J385" s="57"/>
      <c r="K385" s="57"/>
      <c r="L385" s="57"/>
      <c r="M385" s="57"/>
      <c r="N385" s="57"/>
      <c r="O385" s="57"/>
      <c r="P385" s="57"/>
      <c r="Q385" s="57"/>
      <c r="R385" s="57"/>
      <c r="S385" s="57"/>
      <c r="T385" s="57"/>
      <c r="U385" s="57"/>
      <c r="V385" s="57"/>
      <c r="W385" s="57"/>
      <c r="X385" s="57"/>
    </row>
    <row r="386" ht="15.75" customHeight="1">
      <c r="A386" s="421" t="s">
        <v>2587</v>
      </c>
      <c r="B386" s="155" t="s">
        <v>38</v>
      </c>
      <c r="C386" s="155" t="s">
        <v>2588</v>
      </c>
      <c r="D386" s="155" t="s">
        <v>2589</v>
      </c>
      <c r="E386" s="479" t="s">
        <v>2590</v>
      </c>
      <c r="F386" s="155"/>
      <c r="G386" s="157">
        <v>15.0</v>
      </c>
      <c r="H386" s="158">
        <v>7.5</v>
      </c>
      <c r="I386" s="136" t="s">
        <v>2572</v>
      </c>
      <c r="J386" s="57"/>
      <c r="K386" s="57"/>
      <c r="L386" s="57"/>
      <c r="M386" s="57"/>
      <c r="N386" s="57"/>
      <c r="O386" s="57"/>
      <c r="P386" s="57"/>
      <c r="Q386" s="57"/>
      <c r="R386" s="57"/>
      <c r="S386" s="57"/>
      <c r="T386" s="57"/>
      <c r="U386" s="57"/>
      <c r="V386" s="57"/>
      <c r="W386" s="57"/>
      <c r="X386" s="57"/>
    </row>
    <row r="387" ht="15.75" customHeight="1">
      <c r="A387" s="480" t="s">
        <v>2587</v>
      </c>
      <c r="B387" s="481" t="s">
        <v>38</v>
      </c>
      <c r="C387" s="481" t="s">
        <v>2591</v>
      </c>
      <c r="D387" s="481" t="s">
        <v>2592</v>
      </c>
      <c r="E387" s="483" t="s">
        <v>2593</v>
      </c>
      <c r="F387" s="481"/>
      <c r="G387" s="484">
        <v>50.0</v>
      </c>
      <c r="H387" s="485">
        <v>25.0</v>
      </c>
      <c r="I387" s="136" t="s">
        <v>2572</v>
      </c>
      <c r="J387" s="57"/>
      <c r="K387" s="57"/>
      <c r="L387" s="57"/>
      <c r="M387" s="57"/>
      <c r="N387" s="57"/>
      <c r="O387" s="57"/>
      <c r="P387" s="57"/>
      <c r="Q387" s="57"/>
      <c r="R387" s="57"/>
      <c r="S387" s="57"/>
      <c r="T387" s="57"/>
      <c r="U387" s="57"/>
      <c r="V387" s="57"/>
      <c r="W387" s="57"/>
      <c r="X387" s="57"/>
    </row>
    <row r="388" ht="15.75" customHeight="1">
      <c r="A388" s="421" t="s">
        <v>2572</v>
      </c>
      <c r="B388" s="155" t="s">
        <v>38</v>
      </c>
      <c r="C388" s="155" t="s">
        <v>2594</v>
      </c>
      <c r="D388" s="155" t="s">
        <v>2595</v>
      </c>
      <c r="E388" s="479" t="s">
        <v>2596</v>
      </c>
      <c r="F388" s="155"/>
      <c r="G388" s="157">
        <v>50.0</v>
      </c>
      <c r="H388" s="158">
        <v>50.0</v>
      </c>
      <c r="I388" s="136" t="s">
        <v>2572</v>
      </c>
      <c r="J388" s="57"/>
      <c r="K388" s="57"/>
      <c r="L388" s="57"/>
      <c r="M388" s="57"/>
      <c r="N388" s="57"/>
      <c r="O388" s="57"/>
      <c r="P388" s="57"/>
      <c r="Q388" s="57"/>
      <c r="R388" s="57"/>
      <c r="S388" s="57"/>
      <c r="T388" s="57"/>
      <c r="U388" s="57"/>
      <c r="V388" s="57"/>
      <c r="W388" s="57"/>
      <c r="X388" s="57"/>
    </row>
    <row r="389" ht="15.75" customHeight="1">
      <c r="A389" s="421" t="s">
        <v>2353</v>
      </c>
      <c r="B389" s="155" t="s">
        <v>38</v>
      </c>
      <c r="C389" s="155" t="s">
        <v>2354</v>
      </c>
      <c r="D389" s="155" t="s">
        <v>2597</v>
      </c>
      <c r="E389" s="479" t="s">
        <v>2598</v>
      </c>
      <c r="F389" s="155" t="s">
        <v>2599</v>
      </c>
      <c r="G389" s="157">
        <v>15.0</v>
      </c>
      <c r="H389" s="158">
        <v>3.75</v>
      </c>
      <c r="I389" s="136" t="s">
        <v>2357</v>
      </c>
      <c r="J389" s="57"/>
      <c r="K389" s="57"/>
      <c r="L389" s="57"/>
      <c r="M389" s="57"/>
      <c r="N389" s="57"/>
      <c r="O389" s="57"/>
      <c r="P389" s="57"/>
      <c r="Q389" s="57"/>
      <c r="R389" s="57"/>
      <c r="S389" s="57"/>
      <c r="T389" s="57"/>
      <c r="U389" s="57"/>
      <c r="V389" s="57"/>
      <c r="W389" s="57"/>
      <c r="X389" s="57"/>
    </row>
    <row r="390" ht="15.75" customHeight="1">
      <c r="A390" s="480" t="s">
        <v>2353</v>
      </c>
      <c r="B390" s="481" t="s">
        <v>38</v>
      </c>
      <c r="C390" s="481" t="s">
        <v>2354</v>
      </c>
      <c r="D390" s="481" t="s">
        <v>2600</v>
      </c>
      <c r="E390" s="487" t="s">
        <v>2601</v>
      </c>
      <c r="F390" s="481" t="s">
        <v>1954</v>
      </c>
      <c r="G390" s="484">
        <v>15.0</v>
      </c>
      <c r="H390" s="485">
        <v>3.75</v>
      </c>
      <c r="I390" s="136" t="s">
        <v>2357</v>
      </c>
      <c r="J390" s="57"/>
      <c r="K390" s="57"/>
      <c r="L390" s="57"/>
      <c r="M390" s="57"/>
      <c r="N390" s="57"/>
      <c r="O390" s="57"/>
      <c r="P390" s="57"/>
      <c r="Q390" s="57"/>
      <c r="R390" s="57"/>
      <c r="S390" s="57"/>
      <c r="T390" s="57"/>
      <c r="U390" s="57"/>
      <c r="V390" s="57"/>
      <c r="W390" s="57"/>
      <c r="X390" s="57"/>
    </row>
    <row r="391" ht="15.75" customHeight="1">
      <c r="A391" s="520" t="s">
        <v>1647</v>
      </c>
      <c r="B391" s="155" t="s">
        <v>38</v>
      </c>
      <c r="C391" s="155" t="s">
        <v>1648</v>
      </c>
      <c r="D391" s="552" t="s">
        <v>2602</v>
      </c>
      <c r="E391" s="479" t="s">
        <v>1650</v>
      </c>
      <c r="F391" s="553" t="s">
        <v>1651</v>
      </c>
      <c r="G391" s="157">
        <v>50.0</v>
      </c>
      <c r="H391" s="158">
        <v>16.67</v>
      </c>
      <c r="I391" s="136" t="s">
        <v>2603</v>
      </c>
      <c r="J391" s="57"/>
      <c r="K391" s="57"/>
      <c r="L391" s="57"/>
      <c r="M391" s="57"/>
      <c r="N391" s="57"/>
      <c r="O391" s="57"/>
      <c r="P391" s="57"/>
      <c r="Q391" s="57"/>
      <c r="R391" s="57"/>
      <c r="S391" s="57"/>
      <c r="T391" s="57"/>
      <c r="U391" s="57"/>
      <c r="V391" s="57"/>
      <c r="W391" s="57"/>
      <c r="X391" s="57"/>
    </row>
    <row r="392" ht="15.75" customHeight="1">
      <c r="A392" s="521" t="s">
        <v>1647</v>
      </c>
      <c r="B392" s="481" t="s">
        <v>38</v>
      </c>
      <c r="C392" s="481" t="s">
        <v>1648</v>
      </c>
      <c r="D392" s="522" t="s">
        <v>2604</v>
      </c>
      <c r="E392" s="483" t="s">
        <v>1653</v>
      </c>
      <c r="F392" s="554" t="s">
        <v>1651</v>
      </c>
      <c r="G392" s="484">
        <v>50.0</v>
      </c>
      <c r="H392" s="485">
        <v>16.67</v>
      </c>
      <c r="I392" s="136" t="s">
        <v>2603</v>
      </c>
      <c r="J392" s="57"/>
      <c r="K392" s="57"/>
      <c r="L392" s="57"/>
      <c r="M392" s="57"/>
      <c r="N392" s="57"/>
      <c r="O392" s="57"/>
      <c r="P392" s="57"/>
      <c r="Q392" s="57"/>
      <c r="R392" s="57"/>
      <c r="S392" s="57"/>
      <c r="T392" s="57"/>
      <c r="U392" s="57"/>
      <c r="V392" s="57"/>
      <c r="W392" s="57"/>
      <c r="X392" s="57"/>
    </row>
    <row r="393" ht="15.75" customHeight="1">
      <c r="A393" s="521" t="s">
        <v>1654</v>
      </c>
      <c r="B393" s="481" t="s">
        <v>38</v>
      </c>
      <c r="C393" s="481" t="s">
        <v>1648</v>
      </c>
      <c r="D393" s="522" t="s">
        <v>1655</v>
      </c>
      <c r="E393" s="483" t="s">
        <v>1656</v>
      </c>
      <c r="F393" s="554" t="s">
        <v>1651</v>
      </c>
      <c r="G393" s="484">
        <v>50.0</v>
      </c>
      <c r="H393" s="485">
        <v>16.66</v>
      </c>
      <c r="I393" s="136" t="s">
        <v>2603</v>
      </c>
      <c r="J393" s="57"/>
      <c r="K393" s="57"/>
      <c r="L393" s="57"/>
      <c r="M393" s="57"/>
      <c r="N393" s="57"/>
      <c r="O393" s="57"/>
      <c r="P393" s="57"/>
      <c r="Q393" s="57"/>
      <c r="R393" s="57"/>
      <c r="S393" s="57"/>
      <c r="T393" s="57"/>
      <c r="U393" s="57"/>
      <c r="V393" s="57"/>
      <c r="W393" s="57"/>
      <c r="X393" s="57"/>
    </row>
    <row r="394" ht="15.75" customHeight="1">
      <c r="A394" s="521" t="s">
        <v>1657</v>
      </c>
      <c r="B394" s="481" t="s">
        <v>38</v>
      </c>
      <c r="C394" s="486" t="s">
        <v>1658</v>
      </c>
      <c r="D394" s="555" t="s">
        <v>2605</v>
      </c>
      <c r="E394" s="556" t="s">
        <v>248</v>
      </c>
      <c r="F394" s="554" t="s">
        <v>2606</v>
      </c>
      <c r="G394" s="484">
        <v>50.0</v>
      </c>
      <c r="H394" s="485">
        <v>16.67</v>
      </c>
      <c r="I394" s="136" t="s">
        <v>2603</v>
      </c>
      <c r="J394" s="57"/>
      <c r="K394" s="57"/>
      <c r="L394" s="57"/>
      <c r="M394" s="57"/>
      <c r="N394" s="57"/>
      <c r="O394" s="57"/>
      <c r="P394" s="57"/>
      <c r="Q394" s="57"/>
      <c r="R394" s="57"/>
      <c r="S394" s="57"/>
      <c r="T394" s="57"/>
      <c r="U394" s="57"/>
      <c r="V394" s="57"/>
      <c r="W394" s="57"/>
      <c r="X394" s="57"/>
    </row>
    <row r="395" ht="15.75" customHeight="1">
      <c r="A395" s="557" t="s">
        <v>2607</v>
      </c>
      <c r="B395" s="546" t="s">
        <v>38</v>
      </c>
      <c r="C395" s="546" t="s">
        <v>2608</v>
      </c>
      <c r="D395" s="546" t="s">
        <v>2609</v>
      </c>
      <c r="E395" s="491" t="s">
        <v>2610</v>
      </c>
      <c r="F395" s="546" t="s">
        <v>1968</v>
      </c>
      <c r="G395" s="425">
        <v>50.0</v>
      </c>
      <c r="H395" s="426">
        <f>G395/3</f>
        <v>16.66666667</v>
      </c>
      <c r="I395" s="136" t="s">
        <v>2611</v>
      </c>
      <c r="J395" s="57"/>
      <c r="K395" s="57"/>
      <c r="L395" s="57"/>
      <c r="M395" s="57"/>
      <c r="N395" s="57"/>
      <c r="O395" s="57"/>
      <c r="P395" s="57"/>
      <c r="Q395" s="57"/>
      <c r="R395" s="57"/>
      <c r="S395" s="57"/>
      <c r="T395" s="57"/>
      <c r="U395" s="57"/>
      <c r="V395" s="57"/>
      <c r="W395" s="57"/>
      <c r="X395" s="57"/>
    </row>
    <row r="396" ht="15.75" customHeight="1">
      <c r="A396" s="521" t="s">
        <v>2612</v>
      </c>
      <c r="B396" s="481" t="s">
        <v>38</v>
      </c>
      <c r="C396" s="481" t="s">
        <v>2613</v>
      </c>
      <c r="D396" s="481" t="s">
        <v>2614</v>
      </c>
      <c r="E396" s="483" t="s">
        <v>2615</v>
      </c>
      <c r="F396" s="481" t="s">
        <v>2000</v>
      </c>
      <c r="G396" s="484">
        <v>50.0</v>
      </c>
      <c r="H396" s="485">
        <v>10.0</v>
      </c>
      <c r="I396" s="136" t="s">
        <v>2611</v>
      </c>
      <c r="J396" s="57"/>
      <c r="K396" s="57"/>
      <c r="L396" s="57"/>
      <c r="M396" s="57"/>
      <c r="N396" s="57"/>
      <c r="O396" s="57"/>
      <c r="P396" s="57"/>
      <c r="Q396" s="57"/>
      <c r="R396" s="57"/>
      <c r="S396" s="57"/>
      <c r="T396" s="57"/>
      <c r="U396" s="57"/>
      <c r="V396" s="57"/>
      <c r="W396" s="57"/>
      <c r="X396" s="57"/>
    </row>
    <row r="397" ht="15.75" customHeight="1">
      <c r="A397" s="521" t="s">
        <v>2612</v>
      </c>
      <c r="B397" s="481" t="s">
        <v>38</v>
      </c>
      <c r="C397" s="481" t="s">
        <v>2613</v>
      </c>
      <c r="D397" s="481" t="s">
        <v>2616</v>
      </c>
      <c r="E397" s="483" t="s">
        <v>2617</v>
      </c>
      <c r="F397" s="481" t="s">
        <v>2000</v>
      </c>
      <c r="G397" s="484">
        <v>50.0</v>
      </c>
      <c r="H397" s="485">
        <v>10.0</v>
      </c>
      <c r="I397" s="136" t="s">
        <v>2611</v>
      </c>
      <c r="J397" s="57"/>
      <c r="K397" s="57"/>
      <c r="L397" s="57"/>
      <c r="M397" s="57"/>
      <c r="N397" s="57"/>
      <c r="O397" s="57"/>
      <c r="P397" s="57"/>
      <c r="Q397" s="57"/>
      <c r="R397" s="57"/>
      <c r="S397" s="57"/>
      <c r="T397" s="57"/>
      <c r="U397" s="57"/>
      <c r="V397" s="57"/>
      <c r="W397" s="57"/>
      <c r="X397" s="57"/>
    </row>
    <row r="398" ht="15.75" customHeight="1">
      <c r="A398" s="521" t="s">
        <v>2612</v>
      </c>
      <c r="B398" s="481" t="s">
        <v>38</v>
      </c>
      <c r="C398" s="481" t="s">
        <v>2613</v>
      </c>
      <c r="D398" s="481" t="s">
        <v>2618</v>
      </c>
      <c r="E398" s="483" t="s">
        <v>2619</v>
      </c>
      <c r="F398" s="481" t="s">
        <v>2000</v>
      </c>
      <c r="G398" s="484">
        <v>50.0</v>
      </c>
      <c r="H398" s="485">
        <v>10.0</v>
      </c>
      <c r="I398" s="136" t="s">
        <v>2611</v>
      </c>
      <c r="J398" s="57"/>
      <c r="K398" s="57"/>
      <c r="L398" s="57"/>
      <c r="M398" s="57"/>
      <c r="N398" s="57"/>
      <c r="O398" s="57"/>
      <c r="P398" s="57"/>
      <c r="Q398" s="57"/>
      <c r="R398" s="57"/>
      <c r="S398" s="57"/>
      <c r="T398" s="57"/>
      <c r="U398" s="57"/>
      <c r="V398" s="57"/>
      <c r="W398" s="57"/>
      <c r="X398" s="57"/>
    </row>
    <row r="399" ht="15.75" customHeight="1">
      <c r="A399" s="521" t="s">
        <v>2620</v>
      </c>
      <c r="B399" s="481" t="s">
        <v>38</v>
      </c>
      <c r="C399" s="481" t="s">
        <v>2621</v>
      </c>
      <c r="D399" s="481" t="s">
        <v>2622</v>
      </c>
      <c r="E399" s="483" t="s">
        <v>2623</v>
      </c>
      <c r="F399" s="481" t="s">
        <v>1586</v>
      </c>
      <c r="G399" s="484">
        <v>15.0</v>
      </c>
      <c r="H399" s="485">
        <v>3.0</v>
      </c>
      <c r="I399" s="136" t="s">
        <v>2611</v>
      </c>
      <c r="J399" s="57"/>
      <c r="K399" s="57"/>
      <c r="L399" s="57"/>
      <c r="M399" s="57"/>
      <c r="N399" s="57"/>
      <c r="O399" s="57"/>
      <c r="P399" s="57"/>
      <c r="Q399" s="57"/>
      <c r="R399" s="57"/>
      <c r="S399" s="57"/>
      <c r="T399" s="57"/>
      <c r="U399" s="57"/>
      <c r="V399" s="57"/>
      <c r="W399" s="57"/>
      <c r="X399" s="57"/>
    </row>
    <row r="400" ht="15.75" customHeight="1">
      <c r="A400" s="521" t="s">
        <v>2620</v>
      </c>
      <c r="B400" s="481" t="s">
        <v>38</v>
      </c>
      <c r="C400" s="481" t="s">
        <v>2621</v>
      </c>
      <c r="D400" s="481" t="s">
        <v>2624</v>
      </c>
      <c r="E400" s="483" t="s">
        <v>2625</v>
      </c>
      <c r="F400" s="481" t="s">
        <v>1586</v>
      </c>
      <c r="G400" s="484">
        <v>15.0</v>
      </c>
      <c r="H400" s="485">
        <v>3.0</v>
      </c>
      <c r="I400" s="136" t="s">
        <v>2611</v>
      </c>
      <c r="J400" s="57"/>
      <c r="K400" s="57"/>
      <c r="L400" s="57"/>
      <c r="M400" s="57"/>
      <c r="N400" s="57"/>
      <c r="O400" s="57"/>
      <c r="P400" s="57"/>
      <c r="Q400" s="57"/>
      <c r="R400" s="57"/>
      <c r="S400" s="57"/>
      <c r="T400" s="57"/>
      <c r="U400" s="57"/>
      <c r="V400" s="57"/>
      <c r="W400" s="57"/>
      <c r="X400" s="57"/>
    </row>
    <row r="401" ht="15.75" customHeight="1">
      <c r="A401" s="521" t="s">
        <v>2620</v>
      </c>
      <c r="B401" s="481" t="s">
        <v>38</v>
      </c>
      <c r="C401" s="481" t="s">
        <v>2621</v>
      </c>
      <c r="D401" s="481" t="s">
        <v>2626</v>
      </c>
      <c r="E401" s="483" t="s">
        <v>2627</v>
      </c>
      <c r="F401" s="481" t="s">
        <v>1586</v>
      </c>
      <c r="G401" s="484">
        <v>15.0</v>
      </c>
      <c r="H401" s="485">
        <v>3.0</v>
      </c>
      <c r="I401" s="136" t="s">
        <v>2611</v>
      </c>
      <c r="J401" s="57"/>
      <c r="K401" s="57"/>
      <c r="L401" s="57"/>
      <c r="M401" s="57"/>
      <c r="N401" s="57"/>
      <c r="O401" s="57"/>
      <c r="P401" s="57"/>
      <c r="Q401" s="57"/>
      <c r="R401" s="57"/>
      <c r="S401" s="57"/>
      <c r="T401" s="57"/>
      <c r="U401" s="57"/>
      <c r="V401" s="57"/>
      <c r="W401" s="57"/>
      <c r="X401" s="57"/>
    </row>
    <row r="402" ht="15.75" customHeight="1">
      <c r="A402" s="521" t="s">
        <v>2628</v>
      </c>
      <c r="B402" s="481" t="s">
        <v>38</v>
      </c>
      <c r="C402" s="481" t="s">
        <v>2629</v>
      </c>
      <c r="D402" s="481" t="s">
        <v>2630</v>
      </c>
      <c r="E402" s="483" t="s">
        <v>2631</v>
      </c>
      <c r="F402" s="481" t="s">
        <v>1968</v>
      </c>
      <c r="G402" s="484">
        <v>50.0</v>
      </c>
      <c r="H402" s="485">
        <v>25.0</v>
      </c>
      <c r="I402" s="136" t="s">
        <v>2611</v>
      </c>
      <c r="J402" s="57"/>
      <c r="K402" s="57"/>
      <c r="L402" s="57"/>
      <c r="M402" s="57"/>
      <c r="N402" s="57"/>
      <c r="O402" s="57"/>
      <c r="P402" s="57"/>
      <c r="Q402" s="57"/>
      <c r="R402" s="57"/>
      <c r="S402" s="57"/>
      <c r="T402" s="57"/>
      <c r="U402" s="57"/>
      <c r="V402" s="57"/>
      <c r="W402" s="57"/>
      <c r="X402" s="57"/>
    </row>
    <row r="403" ht="15.75" customHeight="1">
      <c r="A403" s="521" t="s">
        <v>2632</v>
      </c>
      <c r="B403" s="481" t="s">
        <v>38</v>
      </c>
      <c r="C403" s="481" t="s">
        <v>2633</v>
      </c>
      <c r="D403" s="481" t="s">
        <v>2634</v>
      </c>
      <c r="E403" s="483" t="s">
        <v>2635</v>
      </c>
      <c r="F403" s="481" t="s">
        <v>1586</v>
      </c>
      <c r="G403" s="484">
        <v>15.0</v>
      </c>
      <c r="H403" s="485">
        <v>15.0</v>
      </c>
      <c r="I403" s="136" t="s">
        <v>2611</v>
      </c>
      <c r="J403" s="57"/>
      <c r="K403" s="57"/>
      <c r="L403" s="57"/>
      <c r="M403" s="57"/>
      <c r="N403" s="57"/>
      <c r="O403" s="57"/>
      <c r="P403" s="57"/>
      <c r="Q403" s="57"/>
      <c r="R403" s="57"/>
      <c r="S403" s="57"/>
      <c r="T403" s="57"/>
      <c r="U403" s="57"/>
      <c r="V403" s="57"/>
      <c r="W403" s="57"/>
      <c r="X403" s="57"/>
    </row>
    <row r="404" ht="15.75" customHeight="1">
      <c r="A404" s="521" t="s">
        <v>2636</v>
      </c>
      <c r="B404" s="481" t="s">
        <v>38</v>
      </c>
      <c r="C404" s="481" t="s">
        <v>2637</v>
      </c>
      <c r="D404" s="481" t="s">
        <v>2638</v>
      </c>
      <c r="E404" s="483" t="s">
        <v>2639</v>
      </c>
      <c r="F404" s="481" t="s">
        <v>1586</v>
      </c>
      <c r="G404" s="484">
        <v>15.0</v>
      </c>
      <c r="H404" s="485">
        <v>3.75</v>
      </c>
      <c r="I404" s="136" t="s">
        <v>2611</v>
      </c>
      <c r="J404" s="57"/>
      <c r="K404" s="57"/>
      <c r="L404" s="57"/>
      <c r="M404" s="57"/>
      <c r="N404" s="57"/>
      <c r="O404" s="57"/>
      <c r="P404" s="57"/>
      <c r="Q404" s="57"/>
      <c r="R404" s="57"/>
      <c r="S404" s="57"/>
      <c r="T404" s="57"/>
      <c r="U404" s="57"/>
      <c r="V404" s="57"/>
      <c r="W404" s="57"/>
      <c r="X404" s="57"/>
    </row>
    <row r="405" ht="15.75" customHeight="1">
      <c r="A405" s="521" t="s">
        <v>2640</v>
      </c>
      <c r="B405" s="481" t="s">
        <v>38</v>
      </c>
      <c r="C405" s="481" t="s">
        <v>2641</v>
      </c>
      <c r="D405" s="481" t="s">
        <v>2642</v>
      </c>
      <c r="E405" s="483" t="s">
        <v>2643</v>
      </c>
      <c r="F405" s="481" t="s">
        <v>1586</v>
      </c>
      <c r="G405" s="484">
        <v>15.0</v>
      </c>
      <c r="H405" s="485">
        <v>5.0</v>
      </c>
      <c r="I405" s="136" t="s">
        <v>2611</v>
      </c>
      <c r="J405" s="57"/>
      <c r="K405" s="57"/>
      <c r="L405" s="57"/>
      <c r="M405" s="57"/>
      <c r="N405" s="57"/>
      <c r="O405" s="57"/>
      <c r="P405" s="57"/>
      <c r="Q405" s="57"/>
      <c r="R405" s="57"/>
      <c r="S405" s="57"/>
      <c r="T405" s="57"/>
      <c r="U405" s="57"/>
      <c r="V405" s="57"/>
      <c r="W405" s="57"/>
      <c r="X405" s="57"/>
    </row>
    <row r="406" ht="15.75" customHeight="1">
      <c r="A406" s="521" t="s">
        <v>2644</v>
      </c>
      <c r="B406" s="481" t="s">
        <v>38</v>
      </c>
      <c r="C406" s="481" t="s">
        <v>2645</v>
      </c>
      <c r="D406" s="481" t="s">
        <v>2646</v>
      </c>
      <c r="E406" s="483" t="s">
        <v>2647</v>
      </c>
      <c r="F406" s="481" t="s">
        <v>1586</v>
      </c>
      <c r="G406" s="484">
        <v>15.0</v>
      </c>
      <c r="H406" s="485">
        <v>7.5</v>
      </c>
      <c r="I406" s="136" t="s">
        <v>2611</v>
      </c>
      <c r="J406" s="57"/>
      <c r="K406" s="57"/>
      <c r="L406" s="57"/>
      <c r="M406" s="57"/>
      <c r="N406" s="57"/>
      <c r="O406" s="57"/>
      <c r="P406" s="57"/>
      <c r="Q406" s="57"/>
      <c r="R406" s="57"/>
      <c r="S406" s="57"/>
      <c r="T406" s="57"/>
      <c r="U406" s="57"/>
      <c r="V406" s="57"/>
      <c r="W406" s="57"/>
      <c r="X406" s="57"/>
    </row>
    <row r="407" ht="15.75" customHeight="1">
      <c r="A407" s="520" t="s">
        <v>2648</v>
      </c>
      <c r="B407" s="155" t="s">
        <v>38</v>
      </c>
      <c r="C407" s="478" t="s">
        <v>2649</v>
      </c>
      <c r="D407" s="155" t="s">
        <v>2650</v>
      </c>
      <c r="E407" s="479" t="s">
        <v>2651</v>
      </c>
      <c r="F407" s="155" t="s">
        <v>2652</v>
      </c>
      <c r="G407" s="157">
        <v>50.0</v>
      </c>
      <c r="H407" s="158">
        <v>25.0</v>
      </c>
      <c r="I407" s="136" t="s">
        <v>307</v>
      </c>
      <c r="J407" s="57"/>
      <c r="K407" s="57"/>
      <c r="L407" s="57"/>
      <c r="M407" s="57"/>
      <c r="N407" s="57"/>
      <c r="O407" s="57"/>
      <c r="P407" s="57"/>
      <c r="Q407" s="57"/>
      <c r="R407" s="57"/>
      <c r="S407" s="57"/>
      <c r="T407" s="57"/>
      <c r="U407" s="57"/>
      <c r="V407" s="57"/>
      <c r="W407" s="57"/>
      <c r="X407" s="57"/>
    </row>
    <row r="408" ht="15.75" customHeight="1">
      <c r="A408" s="521" t="s">
        <v>2353</v>
      </c>
      <c r="B408" s="481" t="s">
        <v>38</v>
      </c>
      <c r="C408" s="481" t="s">
        <v>2354</v>
      </c>
      <c r="D408" s="481" t="s">
        <v>2355</v>
      </c>
      <c r="E408" s="483" t="s">
        <v>2356</v>
      </c>
      <c r="F408" s="481" t="s">
        <v>1968</v>
      </c>
      <c r="G408" s="484">
        <v>50.0</v>
      </c>
      <c r="H408" s="485">
        <v>12.5</v>
      </c>
      <c r="I408" s="136" t="s">
        <v>307</v>
      </c>
      <c r="J408" s="57"/>
      <c r="K408" s="57"/>
      <c r="L408" s="57"/>
      <c r="M408" s="57"/>
      <c r="N408" s="57"/>
      <c r="O408" s="57"/>
      <c r="P408" s="57"/>
      <c r="Q408" s="57"/>
      <c r="R408" s="57"/>
      <c r="S408" s="57"/>
      <c r="T408" s="57"/>
      <c r="U408" s="57"/>
      <c r="V408" s="57"/>
      <c r="W408" s="57"/>
      <c r="X408" s="57"/>
    </row>
    <row r="409" ht="15.75" customHeight="1">
      <c r="A409" s="521" t="s">
        <v>2653</v>
      </c>
      <c r="B409" s="481" t="s">
        <v>38</v>
      </c>
      <c r="C409" s="481" t="s">
        <v>2654</v>
      </c>
      <c r="D409" s="481" t="s">
        <v>2655</v>
      </c>
      <c r="E409" s="483" t="s">
        <v>1891</v>
      </c>
      <c r="F409" s="481" t="s">
        <v>1968</v>
      </c>
      <c r="G409" s="484">
        <v>50.0</v>
      </c>
      <c r="H409" s="485">
        <v>25.0</v>
      </c>
      <c r="I409" s="136" t="s">
        <v>307</v>
      </c>
      <c r="J409" s="57"/>
      <c r="K409" s="57"/>
      <c r="L409" s="57"/>
      <c r="M409" s="57"/>
      <c r="N409" s="57"/>
      <c r="O409" s="57"/>
      <c r="P409" s="57"/>
      <c r="Q409" s="57"/>
      <c r="R409" s="57"/>
      <c r="S409" s="57"/>
      <c r="T409" s="57"/>
      <c r="U409" s="57"/>
      <c r="V409" s="57"/>
      <c r="W409" s="57"/>
      <c r="X409" s="57"/>
    </row>
    <row r="410" ht="15.75" customHeight="1">
      <c r="A410" s="521" t="s">
        <v>2656</v>
      </c>
      <c r="B410" s="481" t="s">
        <v>38</v>
      </c>
      <c r="C410" s="481" t="s">
        <v>2657</v>
      </c>
      <c r="D410" s="481" t="s">
        <v>2658</v>
      </c>
      <c r="E410" s="483" t="s">
        <v>1914</v>
      </c>
      <c r="F410" s="481" t="s">
        <v>1968</v>
      </c>
      <c r="G410" s="484">
        <v>50.0</v>
      </c>
      <c r="H410" s="485">
        <v>16.67</v>
      </c>
      <c r="I410" s="136" t="s">
        <v>307</v>
      </c>
      <c r="J410" s="57"/>
      <c r="K410" s="57"/>
      <c r="L410" s="57"/>
      <c r="M410" s="57"/>
      <c r="N410" s="57"/>
      <c r="O410" s="57"/>
      <c r="P410" s="57"/>
      <c r="Q410" s="57"/>
      <c r="R410" s="57"/>
      <c r="S410" s="57"/>
      <c r="T410" s="57"/>
      <c r="U410" s="57"/>
      <c r="V410" s="57"/>
      <c r="W410" s="57"/>
      <c r="X410" s="57"/>
    </row>
    <row r="411" ht="15.75" customHeight="1">
      <c r="A411" s="521" t="s">
        <v>1937</v>
      </c>
      <c r="B411" s="481" t="s">
        <v>38</v>
      </c>
      <c r="C411" s="481" t="s">
        <v>1938</v>
      </c>
      <c r="D411" s="481" t="s">
        <v>1931</v>
      </c>
      <c r="E411" s="481" t="s">
        <v>1932</v>
      </c>
      <c r="F411" s="481" t="s">
        <v>1932</v>
      </c>
      <c r="G411" s="484">
        <v>15.0</v>
      </c>
      <c r="H411" s="485">
        <v>3.75</v>
      </c>
      <c r="I411" s="136" t="s">
        <v>307</v>
      </c>
      <c r="J411" s="57"/>
      <c r="K411" s="57"/>
      <c r="L411" s="57"/>
      <c r="M411" s="57"/>
      <c r="N411" s="57"/>
      <c r="O411" s="57"/>
      <c r="P411" s="57"/>
      <c r="Q411" s="57"/>
      <c r="R411" s="57"/>
      <c r="S411" s="57"/>
      <c r="T411" s="57"/>
      <c r="U411" s="57"/>
      <c r="V411" s="57"/>
      <c r="W411" s="57"/>
      <c r="X411" s="57"/>
    </row>
    <row r="412" ht="15.75" customHeight="1">
      <c r="A412" s="521" t="s">
        <v>2659</v>
      </c>
      <c r="B412" s="481" t="s">
        <v>38</v>
      </c>
      <c r="C412" s="481" t="s">
        <v>2660</v>
      </c>
      <c r="D412" s="481" t="s">
        <v>1931</v>
      </c>
      <c r="E412" s="481" t="s">
        <v>1932</v>
      </c>
      <c r="F412" s="481" t="s">
        <v>1932</v>
      </c>
      <c r="G412" s="484">
        <v>15.0</v>
      </c>
      <c r="H412" s="485">
        <v>15.0</v>
      </c>
      <c r="I412" s="136" t="s">
        <v>307</v>
      </c>
      <c r="J412" s="57"/>
      <c r="K412" s="57"/>
      <c r="L412" s="57"/>
      <c r="M412" s="57"/>
      <c r="N412" s="57"/>
      <c r="O412" s="57"/>
      <c r="P412" s="57"/>
      <c r="Q412" s="57"/>
      <c r="R412" s="57"/>
      <c r="S412" s="57"/>
      <c r="T412" s="57"/>
      <c r="U412" s="57"/>
      <c r="V412" s="57"/>
      <c r="W412" s="57"/>
      <c r="X412" s="57"/>
    </row>
    <row r="413" ht="15.75" customHeight="1">
      <c r="A413" s="521" t="s">
        <v>2661</v>
      </c>
      <c r="B413" s="481" t="s">
        <v>38</v>
      </c>
      <c r="C413" s="481" t="s">
        <v>2662</v>
      </c>
      <c r="D413" s="481" t="s">
        <v>1931</v>
      </c>
      <c r="E413" s="481" t="s">
        <v>1932</v>
      </c>
      <c r="F413" s="481" t="s">
        <v>1932</v>
      </c>
      <c r="G413" s="484">
        <v>15.0</v>
      </c>
      <c r="H413" s="485">
        <v>5.0</v>
      </c>
      <c r="I413" s="136" t="s">
        <v>307</v>
      </c>
      <c r="J413" s="57"/>
      <c r="K413" s="57"/>
      <c r="L413" s="57"/>
      <c r="M413" s="57"/>
      <c r="N413" s="57"/>
      <c r="O413" s="57"/>
      <c r="P413" s="57"/>
      <c r="Q413" s="57"/>
      <c r="R413" s="57"/>
      <c r="S413" s="57"/>
      <c r="T413" s="57"/>
      <c r="U413" s="57"/>
      <c r="V413" s="57"/>
      <c r="W413" s="57"/>
      <c r="X413" s="57"/>
    </row>
    <row r="414" ht="15.75" customHeight="1">
      <c r="A414" s="521" t="s">
        <v>2353</v>
      </c>
      <c r="B414" s="481" t="s">
        <v>38</v>
      </c>
      <c r="C414" s="481" t="s">
        <v>2354</v>
      </c>
      <c r="D414" s="481" t="s">
        <v>2663</v>
      </c>
      <c r="E414" s="483" t="s">
        <v>2664</v>
      </c>
      <c r="F414" s="481" t="s">
        <v>1995</v>
      </c>
      <c r="G414" s="484">
        <v>15.0</v>
      </c>
      <c r="H414" s="485">
        <v>3.75</v>
      </c>
      <c r="I414" s="136" t="s">
        <v>307</v>
      </c>
      <c r="J414" s="57"/>
      <c r="K414" s="57"/>
      <c r="L414" s="57"/>
      <c r="M414" s="57"/>
      <c r="N414" s="57"/>
      <c r="O414" s="57"/>
      <c r="P414" s="57"/>
      <c r="Q414" s="57"/>
      <c r="R414" s="57"/>
      <c r="S414" s="57"/>
      <c r="T414" s="57"/>
      <c r="U414" s="57"/>
      <c r="V414" s="57"/>
      <c r="W414" s="57"/>
      <c r="X414" s="57"/>
    </row>
    <row r="415" ht="15.75" customHeight="1">
      <c r="A415" s="521" t="s">
        <v>2353</v>
      </c>
      <c r="B415" s="481" t="s">
        <v>38</v>
      </c>
      <c r="C415" s="481" t="s">
        <v>2354</v>
      </c>
      <c r="D415" s="481" t="s">
        <v>2665</v>
      </c>
      <c r="E415" s="483" t="s">
        <v>2666</v>
      </c>
      <c r="F415" s="481" t="s">
        <v>2667</v>
      </c>
      <c r="G415" s="484">
        <v>15.0</v>
      </c>
      <c r="H415" s="485">
        <v>3.75</v>
      </c>
      <c r="I415" s="136" t="s">
        <v>307</v>
      </c>
      <c r="J415" s="57"/>
      <c r="K415" s="57"/>
      <c r="L415" s="57"/>
      <c r="M415" s="57"/>
      <c r="N415" s="57"/>
      <c r="O415" s="57"/>
      <c r="P415" s="57"/>
      <c r="Q415" s="57"/>
      <c r="R415" s="57"/>
      <c r="S415" s="57"/>
      <c r="T415" s="57"/>
      <c r="U415" s="57"/>
      <c r="V415" s="57"/>
      <c r="W415" s="57"/>
      <c r="X415" s="57"/>
    </row>
    <row r="416" ht="15.75" customHeight="1">
      <c r="A416" s="520" t="s">
        <v>2668</v>
      </c>
      <c r="B416" s="155" t="s">
        <v>2669</v>
      </c>
      <c r="C416" s="155" t="s">
        <v>2670</v>
      </c>
      <c r="D416" s="155" t="s">
        <v>2671</v>
      </c>
      <c r="E416" s="558" t="s">
        <v>2672</v>
      </c>
      <c r="F416" s="155" t="s">
        <v>1573</v>
      </c>
      <c r="G416" s="157">
        <v>50.0</v>
      </c>
      <c r="H416" s="75">
        <v>16.67</v>
      </c>
      <c r="I416" s="136" t="s">
        <v>704</v>
      </c>
      <c r="J416" s="57"/>
      <c r="L416" s="57"/>
      <c r="M416" s="57"/>
      <c r="N416" s="57"/>
      <c r="O416" s="57"/>
      <c r="P416" s="57"/>
      <c r="Q416" s="57"/>
      <c r="R416" s="57"/>
      <c r="S416" s="57"/>
      <c r="T416" s="57"/>
      <c r="U416" s="57"/>
      <c r="V416" s="57"/>
      <c r="W416" s="57"/>
      <c r="X416" s="57"/>
    </row>
    <row r="417" ht="15.75" customHeight="1">
      <c r="A417" s="521" t="s">
        <v>2668</v>
      </c>
      <c r="B417" s="481" t="s">
        <v>2669</v>
      </c>
      <c r="C417" s="481" t="s">
        <v>2670</v>
      </c>
      <c r="D417" s="481" t="s">
        <v>2673</v>
      </c>
      <c r="E417" s="487" t="s">
        <v>2326</v>
      </c>
      <c r="F417" s="481" t="s">
        <v>1573</v>
      </c>
      <c r="G417" s="484">
        <v>50.0</v>
      </c>
      <c r="H417" s="75">
        <v>16.67</v>
      </c>
      <c r="I417" s="136" t="s">
        <v>704</v>
      </c>
      <c r="J417" s="57"/>
      <c r="L417" s="57"/>
      <c r="M417" s="57"/>
      <c r="N417" s="57"/>
      <c r="O417" s="57"/>
      <c r="P417" s="57"/>
      <c r="Q417" s="57"/>
      <c r="R417" s="57"/>
      <c r="S417" s="57"/>
      <c r="T417" s="57"/>
      <c r="U417" s="57"/>
      <c r="V417" s="57"/>
      <c r="W417" s="57"/>
      <c r="X417" s="57"/>
    </row>
    <row r="418" ht="15.75" customHeight="1">
      <c r="A418" s="521" t="s">
        <v>2674</v>
      </c>
      <c r="B418" s="481" t="s">
        <v>38</v>
      </c>
      <c r="C418" s="481" t="s">
        <v>1575</v>
      </c>
      <c r="D418" s="481" t="s">
        <v>2675</v>
      </c>
      <c r="E418" s="487" t="s">
        <v>1577</v>
      </c>
      <c r="F418" s="481" t="s">
        <v>1573</v>
      </c>
      <c r="G418" s="484">
        <v>50.0</v>
      </c>
      <c r="H418" s="75">
        <v>25.0</v>
      </c>
      <c r="I418" s="136" t="s">
        <v>704</v>
      </c>
      <c r="J418" s="57"/>
      <c r="L418" s="57"/>
      <c r="M418" s="57"/>
      <c r="N418" s="57"/>
      <c r="O418" s="57"/>
      <c r="P418" s="57"/>
      <c r="Q418" s="57"/>
      <c r="R418" s="57"/>
      <c r="S418" s="57"/>
      <c r="T418" s="57"/>
      <c r="U418" s="57"/>
      <c r="V418" s="57"/>
      <c r="W418" s="57"/>
      <c r="X418" s="57"/>
    </row>
    <row r="419" ht="15.75" customHeight="1">
      <c r="A419" s="521" t="s">
        <v>2676</v>
      </c>
      <c r="B419" s="481" t="s">
        <v>2669</v>
      </c>
      <c r="C419" s="481" t="s">
        <v>2677</v>
      </c>
      <c r="D419" s="481" t="s">
        <v>2678</v>
      </c>
      <c r="E419" s="487" t="s">
        <v>1581</v>
      </c>
      <c r="F419" s="481" t="s">
        <v>1573</v>
      </c>
      <c r="G419" s="484">
        <v>50.0</v>
      </c>
      <c r="H419" s="75">
        <v>12.5</v>
      </c>
      <c r="I419" s="136" t="s">
        <v>704</v>
      </c>
      <c r="J419" s="57"/>
      <c r="L419" s="57"/>
      <c r="M419" s="57"/>
      <c r="N419" s="57"/>
      <c r="O419" s="57"/>
      <c r="P419" s="57"/>
      <c r="Q419" s="57"/>
      <c r="R419" s="57"/>
      <c r="S419" s="57"/>
      <c r="T419" s="57"/>
      <c r="U419" s="57"/>
      <c r="V419" s="57"/>
      <c r="W419" s="57"/>
      <c r="X419" s="57"/>
    </row>
    <row r="420" ht="15.75" customHeight="1">
      <c r="A420" s="521" t="s">
        <v>2679</v>
      </c>
      <c r="B420" s="481" t="s">
        <v>38</v>
      </c>
      <c r="C420" s="481" t="s">
        <v>2680</v>
      </c>
      <c r="D420" s="481" t="s">
        <v>2681</v>
      </c>
      <c r="E420" s="487" t="s">
        <v>2682</v>
      </c>
      <c r="F420" s="481" t="s">
        <v>2000</v>
      </c>
      <c r="G420" s="484">
        <v>50.0</v>
      </c>
      <c r="H420" s="75">
        <v>16.67</v>
      </c>
      <c r="I420" s="136" t="s">
        <v>704</v>
      </c>
      <c r="J420" s="57"/>
      <c r="L420" s="57"/>
      <c r="M420" s="57"/>
      <c r="N420" s="57"/>
      <c r="O420" s="57"/>
      <c r="P420" s="57"/>
      <c r="Q420" s="57"/>
      <c r="R420" s="57"/>
      <c r="S420" s="57"/>
      <c r="T420" s="57"/>
      <c r="U420" s="57"/>
      <c r="V420" s="57"/>
      <c r="W420" s="57"/>
      <c r="X420" s="57"/>
    </row>
    <row r="421" ht="15.75" customHeight="1">
      <c r="A421" s="521" t="s">
        <v>2683</v>
      </c>
      <c r="B421" s="481" t="s">
        <v>38</v>
      </c>
      <c r="C421" s="481" t="s">
        <v>2684</v>
      </c>
      <c r="D421" s="481" t="s">
        <v>2685</v>
      </c>
      <c r="E421" s="487" t="s">
        <v>2686</v>
      </c>
      <c r="F421" s="481" t="s">
        <v>1573</v>
      </c>
      <c r="G421" s="484">
        <v>50.0</v>
      </c>
      <c r="H421" s="75">
        <v>25.0</v>
      </c>
      <c r="I421" s="136" t="s">
        <v>704</v>
      </c>
      <c r="J421" s="57"/>
      <c r="L421" s="57"/>
      <c r="M421" s="57"/>
      <c r="N421" s="57"/>
      <c r="O421" s="57"/>
      <c r="P421" s="57"/>
      <c r="Q421" s="57"/>
      <c r="R421" s="57"/>
      <c r="S421" s="57"/>
      <c r="T421" s="57"/>
      <c r="U421" s="57"/>
      <c r="V421" s="57"/>
      <c r="W421" s="57"/>
      <c r="X421" s="57"/>
    </row>
    <row r="422" ht="15.75" customHeight="1">
      <c r="A422" s="521" t="s">
        <v>2687</v>
      </c>
      <c r="B422" s="481" t="s">
        <v>38</v>
      </c>
      <c r="C422" s="481" t="s">
        <v>2688</v>
      </c>
      <c r="D422" s="481" t="s">
        <v>2689</v>
      </c>
      <c r="E422" s="487" t="s">
        <v>2690</v>
      </c>
      <c r="F422" s="481" t="s">
        <v>2000</v>
      </c>
      <c r="G422" s="484">
        <v>50.0</v>
      </c>
      <c r="H422" s="75">
        <v>16.67</v>
      </c>
      <c r="I422" s="136" t="s">
        <v>704</v>
      </c>
      <c r="J422" s="57"/>
      <c r="L422" s="57"/>
      <c r="M422" s="57"/>
      <c r="N422" s="57"/>
      <c r="O422" s="57"/>
      <c r="P422" s="57"/>
      <c r="Q422" s="57"/>
      <c r="R422" s="57"/>
      <c r="S422" s="57"/>
      <c r="T422" s="57"/>
      <c r="U422" s="57"/>
      <c r="V422" s="57"/>
      <c r="W422" s="57"/>
      <c r="X422" s="57"/>
    </row>
    <row r="423" ht="15.75" customHeight="1">
      <c r="A423" s="521" t="s">
        <v>2687</v>
      </c>
      <c r="B423" s="481" t="s">
        <v>38</v>
      </c>
      <c r="C423" s="481" t="s">
        <v>2688</v>
      </c>
      <c r="D423" s="481" t="s">
        <v>2691</v>
      </c>
      <c r="E423" s="487" t="s">
        <v>2692</v>
      </c>
      <c r="F423" s="481" t="s">
        <v>1573</v>
      </c>
      <c r="G423" s="484">
        <v>50.0</v>
      </c>
      <c r="H423" s="75">
        <v>16.67</v>
      </c>
      <c r="I423" s="136" t="s">
        <v>704</v>
      </c>
      <c r="J423" s="57"/>
      <c r="L423" s="57"/>
      <c r="M423" s="57"/>
      <c r="N423" s="57"/>
      <c r="O423" s="57"/>
      <c r="P423" s="57"/>
      <c r="Q423" s="57"/>
      <c r="R423" s="57"/>
      <c r="S423" s="57"/>
      <c r="T423" s="57"/>
      <c r="U423" s="57"/>
      <c r="V423" s="57"/>
      <c r="W423" s="57"/>
      <c r="X423" s="57"/>
    </row>
    <row r="424" ht="15.75" customHeight="1">
      <c r="A424" s="521" t="s">
        <v>2693</v>
      </c>
      <c r="B424" s="481" t="s">
        <v>38</v>
      </c>
      <c r="C424" s="481" t="s">
        <v>1570</v>
      </c>
      <c r="D424" s="481" t="s">
        <v>1571</v>
      </c>
      <c r="E424" s="487" t="s">
        <v>1572</v>
      </c>
      <c r="F424" s="481" t="s">
        <v>1573</v>
      </c>
      <c r="G424" s="484">
        <v>50.0</v>
      </c>
      <c r="H424" s="75">
        <v>25.0</v>
      </c>
      <c r="I424" s="136" t="s">
        <v>704</v>
      </c>
      <c r="J424" s="57"/>
      <c r="L424" s="57"/>
      <c r="M424" s="57"/>
      <c r="N424" s="57"/>
      <c r="O424" s="57"/>
      <c r="P424" s="57"/>
      <c r="Q424" s="57"/>
      <c r="R424" s="57"/>
      <c r="S424" s="57"/>
      <c r="T424" s="57"/>
      <c r="U424" s="57"/>
      <c r="V424" s="57"/>
      <c r="W424" s="57"/>
      <c r="X424" s="57"/>
    </row>
    <row r="425" ht="15.75" customHeight="1">
      <c r="A425" s="421" t="s">
        <v>2694</v>
      </c>
      <c r="B425" s="421" t="s">
        <v>38</v>
      </c>
      <c r="C425" s="559" t="s">
        <v>2695</v>
      </c>
      <c r="D425" s="560" t="s">
        <v>2696</v>
      </c>
      <c r="E425" s="561" t="s">
        <v>2697</v>
      </c>
      <c r="F425" s="546" t="s">
        <v>2698</v>
      </c>
      <c r="G425" s="425">
        <v>15.0</v>
      </c>
      <c r="H425" s="426">
        <v>7.5</v>
      </c>
      <c r="I425" s="136" t="s">
        <v>2699</v>
      </c>
      <c r="J425" s="57"/>
      <c r="K425" s="57"/>
      <c r="L425" s="57"/>
      <c r="M425" s="57"/>
      <c r="N425" s="57"/>
      <c r="O425" s="57"/>
      <c r="P425" s="57"/>
      <c r="Q425" s="57"/>
      <c r="R425" s="57"/>
      <c r="S425" s="57"/>
      <c r="T425" s="57"/>
      <c r="U425" s="57"/>
      <c r="V425" s="57"/>
      <c r="W425" s="57"/>
      <c r="X425" s="57"/>
    </row>
    <row r="426" ht="15.75" customHeight="1">
      <c r="A426" s="421" t="s">
        <v>2700</v>
      </c>
      <c r="B426" s="421" t="s">
        <v>38</v>
      </c>
      <c r="C426" s="562" t="s">
        <v>2701</v>
      </c>
      <c r="D426" s="561" t="s">
        <v>2702</v>
      </c>
      <c r="E426" s="545" t="s">
        <v>2703</v>
      </c>
      <c r="F426" s="546" t="s">
        <v>2698</v>
      </c>
      <c r="G426" s="425">
        <v>15.0</v>
      </c>
      <c r="H426" s="426">
        <v>7.5</v>
      </c>
      <c r="I426" s="136" t="s">
        <v>2699</v>
      </c>
      <c r="J426" s="57"/>
      <c r="K426" s="57"/>
      <c r="L426" s="57"/>
      <c r="M426" s="57"/>
      <c r="N426" s="57"/>
      <c r="O426" s="57"/>
      <c r="P426" s="57"/>
      <c r="Q426" s="57"/>
      <c r="R426" s="57"/>
      <c r="S426" s="57"/>
      <c r="T426" s="57"/>
      <c r="U426" s="57"/>
      <c r="V426" s="57"/>
      <c r="W426" s="57"/>
      <c r="X426" s="57"/>
    </row>
    <row r="427" ht="15.75" customHeight="1">
      <c r="A427" s="421" t="s">
        <v>2700</v>
      </c>
      <c r="B427" s="421" t="s">
        <v>38</v>
      </c>
      <c r="C427" s="562" t="s">
        <v>2701</v>
      </c>
      <c r="D427" s="563" t="s">
        <v>2704</v>
      </c>
      <c r="E427" s="561" t="s">
        <v>2705</v>
      </c>
      <c r="F427" s="546" t="s">
        <v>2698</v>
      </c>
      <c r="G427" s="425">
        <v>15.0</v>
      </c>
      <c r="H427" s="426">
        <v>7.5</v>
      </c>
      <c r="I427" s="136" t="s">
        <v>2699</v>
      </c>
      <c r="J427" s="57"/>
      <c r="K427" s="57"/>
      <c r="L427" s="57"/>
      <c r="M427" s="57"/>
      <c r="N427" s="57"/>
      <c r="O427" s="57"/>
      <c r="P427" s="57"/>
      <c r="Q427" s="57"/>
      <c r="R427" s="57"/>
      <c r="S427" s="57"/>
      <c r="T427" s="57"/>
      <c r="U427" s="57"/>
      <c r="V427" s="57"/>
      <c r="W427" s="57"/>
      <c r="X427" s="57"/>
    </row>
    <row r="428" ht="15.75" customHeight="1">
      <c r="A428" s="421" t="s">
        <v>2706</v>
      </c>
      <c r="B428" s="421" t="s">
        <v>38</v>
      </c>
      <c r="C428" s="518" t="s">
        <v>2707</v>
      </c>
      <c r="D428" s="563" t="s">
        <v>2708</v>
      </c>
      <c r="E428" s="561" t="s">
        <v>2709</v>
      </c>
      <c r="F428" s="546" t="s">
        <v>2698</v>
      </c>
      <c r="G428" s="425">
        <v>15.0</v>
      </c>
      <c r="H428" s="426">
        <v>7.5</v>
      </c>
      <c r="I428" s="136" t="s">
        <v>2699</v>
      </c>
      <c r="J428" s="57"/>
      <c r="K428" s="57"/>
      <c r="L428" s="57"/>
      <c r="M428" s="57"/>
      <c r="N428" s="57"/>
      <c r="O428" s="57"/>
      <c r="P428" s="57"/>
      <c r="Q428" s="57"/>
      <c r="R428" s="57"/>
      <c r="S428" s="57"/>
      <c r="T428" s="57"/>
      <c r="U428" s="57"/>
      <c r="V428" s="57"/>
      <c r="W428" s="57"/>
      <c r="X428" s="57"/>
    </row>
    <row r="429" ht="15.75" customHeight="1">
      <c r="A429" s="421" t="s">
        <v>2710</v>
      </c>
      <c r="B429" s="421" t="s">
        <v>38</v>
      </c>
      <c r="C429" s="561" t="s">
        <v>2711</v>
      </c>
      <c r="D429" s="561" t="s">
        <v>2712</v>
      </c>
      <c r="E429" s="561" t="s">
        <v>2713</v>
      </c>
      <c r="F429" s="546" t="s">
        <v>1573</v>
      </c>
      <c r="G429" s="425">
        <v>50.0</v>
      </c>
      <c r="H429" s="426">
        <v>50.0</v>
      </c>
      <c r="I429" s="136" t="s">
        <v>2699</v>
      </c>
      <c r="J429" s="57"/>
      <c r="K429" s="57"/>
      <c r="L429" s="57"/>
      <c r="M429" s="57"/>
      <c r="N429" s="57"/>
      <c r="O429" s="57"/>
      <c r="P429" s="57"/>
      <c r="Q429" s="57"/>
      <c r="R429" s="57"/>
      <c r="S429" s="57"/>
      <c r="T429" s="57"/>
      <c r="U429" s="57"/>
      <c r="V429" s="57"/>
      <c r="W429" s="57"/>
      <c r="X429" s="57"/>
    </row>
    <row r="430" ht="15.75" customHeight="1">
      <c r="A430" s="557" t="s">
        <v>2714</v>
      </c>
      <c r="B430" s="421" t="s">
        <v>201</v>
      </c>
      <c r="C430" s="546" t="s">
        <v>2715</v>
      </c>
      <c r="D430" s="546" t="s">
        <v>2716</v>
      </c>
      <c r="E430" s="564" t="s">
        <v>2717</v>
      </c>
      <c r="F430" s="546" t="s">
        <v>2718</v>
      </c>
      <c r="G430" s="425">
        <v>15.0</v>
      </c>
      <c r="H430" s="426">
        <v>15.0</v>
      </c>
      <c r="I430" s="136" t="s">
        <v>1373</v>
      </c>
      <c r="J430" s="57"/>
      <c r="K430" s="57"/>
      <c r="L430" s="57"/>
      <c r="M430" s="57"/>
      <c r="N430" s="57"/>
      <c r="O430" s="57"/>
      <c r="P430" s="57"/>
      <c r="Q430" s="57"/>
      <c r="R430" s="57"/>
      <c r="S430" s="57"/>
      <c r="T430" s="57"/>
      <c r="U430" s="57"/>
      <c r="V430" s="57"/>
      <c r="W430" s="57"/>
      <c r="X430" s="57"/>
    </row>
    <row r="431" ht="15.75" customHeight="1">
      <c r="A431" s="421" t="s">
        <v>2714</v>
      </c>
      <c r="B431" s="421" t="s">
        <v>201</v>
      </c>
      <c r="C431" s="546" t="s">
        <v>2715</v>
      </c>
      <c r="D431" s="546" t="s">
        <v>2719</v>
      </c>
      <c r="E431" s="564" t="s">
        <v>2720</v>
      </c>
      <c r="F431" s="546" t="s">
        <v>2721</v>
      </c>
      <c r="G431" s="425">
        <v>15.0</v>
      </c>
      <c r="H431" s="426">
        <v>15.0</v>
      </c>
      <c r="I431" s="136" t="s">
        <v>1373</v>
      </c>
      <c r="J431" s="57"/>
      <c r="K431" s="57"/>
      <c r="L431" s="57"/>
      <c r="M431" s="57"/>
      <c r="N431" s="57"/>
      <c r="O431" s="57"/>
      <c r="P431" s="57"/>
      <c r="Q431" s="57"/>
      <c r="R431" s="57"/>
      <c r="S431" s="57"/>
      <c r="T431" s="57"/>
      <c r="U431" s="57"/>
      <c r="V431" s="57"/>
      <c r="W431" s="57"/>
      <c r="X431" s="57"/>
    </row>
    <row r="432" ht="15.75" customHeight="1">
      <c r="A432" s="421" t="s">
        <v>2722</v>
      </c>
      <c r="B432" s="421" t="s">
        <v>201</v>
      </c>
      <c r="C432" s="546" t="s">
        <v>2723</v>
      </c>
      <c r="D432" s="546" t="s">
        <v>2724</v>
      </c>
      <c r="E432" s="491" t="s">
        <v>2725</v>
      </c>
      <c r="F432" s="546" t="s">
        <v>2000</v>
      </c>
      <c r="G432" s="425">
        <v>50.0</v>
      </c>
      <c r="H432" s="426">
        <v>50.0</v>
      </c>
      <c r="I432" s="136" t="s">
        <v>1373</v>
      </c>
      <c r="J432" s="57"/>
      <c r="K432" s="57"/>
      <c r="L432" s="57"/>
      <c r="M432" s="57"/>
      <c r="N432" s="57"/>
      <c r="O432" s="57"/>
      <c r="P432" s="57"/>
      <c r="Q432" s="57"/>
      <c r="R432" s="57"/>
      <c r="S432" s="57"/>
      <c r="T432" s="57"/>
      <c r="U432" s="57"/>
      <c r="V432" s="57"/>
      <c r="W432" s="57"/>
      <c r="X432" s="57"/>
    </row>
    <row r="433" ht="15.75" customHeight="1">
      <c r="A433" s="445" t="s">
        <v>2726</v>
      </c>
      <c r="B433" s="68" t="s">
        <v>38</v>
      </c>
      <c r="C433" s="90" t="s">
        <v>2727</v>
      </c>
      <c r="D433" s="90" t="s">
        <v>2728</v>
      </c>
      <c r="E433" s="371" t="s">
        <v>2729</v>
      </c>
      <c r="F433" s="90" t="s">
        <v>1586</v>
      </c>
      <c r="G433" s="96">
        <v>15.0</v>
      </c>
      <c r="H433" s="75">
        <v>15.0</v>
      </c>
      <c r="I433" s="75" t="s">
        <v>1508</v>
      </c>
      <c r="J433" s="57"/>
      <c r="K433" s="57"/>
      <c r="L433" s="57"/>
      <c r="M433" s="57"/>
      <c r="N433" s="57"/>
      <c r="O433" s="57"/>
      <c r="P433" s="57"/>
      <c r="Q433" s="57"/>
      <c r="R433" s="57"/>
      <c r="S433" s="57"/>
      <c r="T433" s="57"/>
      <c r="U433" s="57"/>
      <c r="V433" s="57"/>
      <c r="W433" s="57"/>
      <c r="X433" s="57"/>
    </row>
    <row r="434" ht="15.75" customHeight="1">
      <c r="A434" s="68" t="s">
        <v>2730</v>
      </c>
      <c r="B434" s="68" t="s">
        <v>38</v>
      </c>
      <c r="C434" s="90" t="s">
        <v>2731</v>
      </c>
      <c r="D434" s="90" t="s">
        <v>2732</v>
      </c>
      <c r="E434" s="93" t="s">
        <v>2627</v>
      </c>
      <c r="F434" s="90" t="s">
        <v>1586</v>
      </c>
      <c r="G434" s="96">
        <v>15.0</v>
      </c>
      <c r="H434" s="75">
        <f t="shared" ref="H434:H436" si="1">15/5</f>
        <v>3</v>
      </c>
      <c r="I434" s="75" t="s">
        <v>1508</v>
      </c>
      <c r="J434" s="57"/>
      <c r="K434" s="57"/>
      <c r="L434" s="57"/>
      <c r="M434" s="57"/>
      <c r="N434" s="57"/>
      <c r="O434" s="57"/>
      <c r="P434" s="57"/>
      <c r="Q434" s="57"/>
      <c r="R434" s="57"/>
      <c r="S434" s="57"/>
      <c r="T434" s="57"/>
      <c r="U434" s="57"/>
      <c r="V434" s="57"/>
      <c r="W434" s="57"/>
      <c r="X434" s="57"/>
    </row>
    <row r="435" ht="15.75" customHeight="1">
      <c r="A435" s="68" t="s">
        <v>2730</v>
      </c>
      <c r="B435" s="68" t="s">
        <v>38</v>
      </c>
      <c r="C435" s="90" t="s">
        <v>2731</v>
      </c>
      <c r="D435" s="90" t="s">
        <v>2733</v>
      </c>
      <c r="E435" s="93" t="s">
        <v>2623</v>
      </c>
      <c r="F435" s="90" t="s">
        <v>1586</v>
      </c>
      <c r="G435" s="96">
        <v>15.0</v>
      </c>
      <c r="H435" s="75">
        <f t="shared" si="1"/>
        <v>3</v>
      </c>
      <c r="I435" s="75" t="s">
        <v>1508</v>
      </c>
      <c r="J435" s="57"/>
      <c r="K435" s="57"/>
      <c r="L435" s="57"/>
      <c r="M435" s="57"/>
      <c r="N435" s="57"/>
      <c r="O435" s="57"/>
      <c r="P435" s="57"/>
      <c r="Q435" s="57"/>
      <c r="R435" s="57"/>
      <c r="S435" s="57"/>
      <c r="T435" s="57"/>
      <c r="U435" s="57"/>
      <c r="V435" s="57"/>
      <c r="W435" s="57"/>
      <c r="X435" s="57"/>
    </row>
    <row r="436" ht="15.75" customHeight="1">
      <c r="A436" s="68" t="s">
        <v>2730</v>
      </c>
      <c r="B436" s="68" t="s">
        <v>38</v>
      </c>
      <c r="C436" s="90" t="s">
        <v>2731</v>
      </c>
      <c r="D436" s="90" t="s">
        <v>2734</v>
      </c>
      <c r="E436" s="90" t="s">
        <v>2625</v>
      </c>
      <c r="F436" s="90" t="s">
        <v>1586</v>
      </c>
      <c r="G436" s="96">
        <v>15.0</v>
      </c>
      <c r="H436" s="75">
        <f t="shared" si="1"/>
        <v>3</v>
      </c>
      <c r="I436" s="75" t="s">
        <v>1508</v>
      </c>
      <c r="J436" s="57"/>
      <c r="K436" s="57"/>
      <c r="L436" s="57"/>
      <c r="M436" s="57"/>
      <c r="N436" s="57"/>
      <c r="O436" s="57"/>
      <c r="P436" s="57"/>
      <c r="Q436" s="57"/>
      <c r="R436" s="57"/>
      <c r="S436" s="57"/>
      <c r="T436" s="57"/>
      <c r="U436" s="57"/>
      <c r="V436" s="57"/>
      <c r="W436" s="57"/>
      <c r="X436" s="57"/>
    </row>
    <row r="437" ht="15.75" customHeight="1">
      <c r="A437" s="245" t="s">
        <v>2735</v>
      </c>
      <c r="B437" s="274" t="s">
        <v>38</v>
      </c>
      <c r="C437" s="274" t="s">
        <v>2736</v>
      </c>
      <c r="D437" s="68" t="s">
        <v>2737</v>
      </c>
      <c r="E437" s="93" t="s">
        <v>2738</v>
      </c>
      <c r="F437" s="90" t="s">
        <v>2739</v>
      </c>
      <c r="G437" s="96">
        <v>50.0</v>
      </c>
      <c r="H437" s="75">
        <v>50.0</v>
      </c>
      <c r="I437" s="75" t="s">
        <v>1513</v>
      </c>
      <c r="J437" s="57"/>
      <c r="K437" s="57"/>
      <c r="L437" s="57"/>
      <c r="M437" s="57"/>
      <c r="N437" s="57"/>
      <c r="O437" s="57"/>
      <c r="P437" s="57"/>
      <c r="Q437" s="57"/>
      <c r="R437" s="57"/>
      <c r="S437" s="57"/>
      <c r="T437" s="57"/>
      <c r="U437" s="57"/>
      <c r="V437" s="57"/>
      <c r="W437" s="57"/>
      <c r="X437" s="57"/>
    </row>
    <row r="438" ht="15.75" customHeight="1">
      <c r="A438" s="565"/>
      <c r="B438" s="566"/>
      <c r="C438" s="566"/>
      <c r="D438" s="68" t="s">
        <v>2740</v>
      </c>
      <c r="E438" s="93" t="s">
        <v>2741</v>
      </c>
      <c r="F438" s="90" t="s">
        <v>2742</v>
      </c>
      <c r="G438" s="96">
        <v>50.0</v>
      </c>
      <c r="H438" s="75">
        <v>50.0</v>
      </c>
      <c r="I438" s="75" t="s">
        <v>1513</v>
      </c>
      <c r="J438" s="57"/>
      <c r="K438" s="57"/>
      <c r="L438" s="57"/>
      <c r="M438" s="57"/>
      <c r="N438" s="57"/>
      <c r="O438" s="57"/>
      <c r="P438" s="57"/>
      <c r="Q438" s="57"/>
      <c r="R438" s="57"/>
      <c r="S438" s="57"/>
      <c r="T438" s="57"/>
      <c r="U438" s="57"/>
      <c r="V438" s="57"/>
      <c r="W438" s="57"/>
      <c r="X438" s="57"/>
    </row>
    <row r="439" ht="15.75" customHeight="1">
      <c r="A439" s="274" t="s">
        <v>2743</v>
      </c>
      <c r="B439" s="274" t="s">
        <v>38</v>
      </c>
      <c r="C439" s="274" t="s">
        <v>2440</v>
      </c>
      <c r="D439" s="90" t="s">
        <v>2744</v>
      </c>
      <c r="E439" s="93" t="s">
        <v>2745</v>
      </c>
      <c r="F439" s="90" t="s">
        <v>2746</v>
      </c>
      <c r="G439" s="96">
        <v>15.0</v>
      </c>
      <c r="H439" s="75">
        <v>7.5</v>
      </c>
      <c r="I439" s="75" t="s">
        <v>1513</v>
      </c>
      <c r="J439" s="57"/>
      <c r="K439" s="57"/>
      <c r="L439" s="57"/>
      <c r="M439" s="57"/>
      <c r="N439" s="57"/>
      <c r="O439" s="57"/>
      <c r="P439" s="57"/>
      <c r="Q439" s="57"/>
      <c r="R439" s="57"/>
      <c r="S439" s="57"/>
      <c r="T439" s="57"/>
      <c r="U439" s="57"/>
      <c r="V439" s="57"/>
      <c r="W439" s="57"/>
      <c r="X439" s="57"/>
    </row>
    <row r="440" ht="15.75" customHeight="1">
      <c r="A440" s="566"/>
      <c r="B440" s="566"/>
      <c r="C440" s="566"/>
      <c r="D440" s="90" t="s">
        <v>2747</v>
      </c>
      <c r="E440" s="93" t="s">
        <v>2748</v>
      </c>
      <c r="F440" s="90" t="s">
        <v>2749</v>
      </c>
      <c r="G440" s="96">
        <v>15.0</v>
      </c>
      <c r="H440" s="75">
        <v>7.5</v>
      </c>
      <c r="I440" s="75" t="s">
        <v>1513</v>
      </c>
      <c r="J440" s="57"/>
      <c r="K440" s="57"/>
      <c r="L440" s="57"/>
      <c r="M440" s="57"/>
      <c r="N440" s="57"/>
      <c r="O440" s="57"/>
      <c r="P440" s="57"/>
      <c r="Q440" s="57"/>
      <c r="R440" s="57"/>
      <c r="S440" s="57"/>
      <c r="T440" s="57"/>
      <c r="U440" s="57"/>
      <c r="V440" s="57"/>
      <c r="W440" s="57"/>
      <c r="X440" s="57"/>
    </row>
    <row r="441" ht="15.75" customHeight="1">
      <c r="A441" s="274" t="s">
        <v>2439</v>
      </c>
      <c r="B441" s="276" t="s">
        <v>38</v>
      </c>
      <c r="C441" s="274" t="s">
        <v>2750</v>
      </c>
      <c r="D441" s="90" t="s">
        <v>2751</v>
      </c>
      <c r="E441" s="93" t="s">
        <v>2752</v>
      </c>
      <c r="F441" s="90" t="s">
        <v>2753</v>
      </c>
      <c r="G441" s="96">
        <v>15.0</v>
      </c>
      <c r="H441" s="75">
        <v>7.5</v>
      </c>
      <c r="I441" s="75" t="s">
        <v>1513</v>
      </c>
      <c r="J441" s="57"/>
      <c r="K441" s="57"/>
      <c r="L441" s="57"/>
      <c r="M441" s="57"/>
      <c r="N441" s="57"/>
      <c r="O441" s="57"/>
      <c r="P441" s="57"/>
      <c r="Q441" s="57"/>
      <c r="R441" s="57"/>
      <c r="S441" s="57"/>
      <c r="T441" s="57"/>
      <c r="U441" s="57"/>
      <c r="V441" s="57"/>
      <c r="W441" s="57"/>
      <c r="X441" s="57"/>
    </row>
    <row r="442" ht="15.75" customHeight="1">
      <c r="A442" s="566"/>
      <c r="B442" s="566"/>
      <c r="C442" s="566"/>
      <c r="D442" s="90" t="s">
        <v>2754</v>
      </c>
      <c r="E442" s="93" t="s">
        <v>2755</v>
      </c>
      <c r="F442" s="93" t="s">
        <v>2756</v>
      </c>
      <c r="G442" s="96">
        <v>15.0</v>
      </c>
      <c r="H442" s="75">
        <v>7.5</v>
      </c>
      <c r="I442" s="75" t="s">
        <v>1513</v>
      </c>
      <c r="J442" s="57"/>
      <c r="K442" s="57"/>
      <c r="L442" s="57"/>
      <c r="M442" s="57"/>
      <c r="N442" s="57"/>
      <c r="O442" s="57"/>
      <c r="P442" s="57"/>
      <c r="Q442" s="57"/>
      <c r="R442" s="57"/>
      <c r="S442" s="57"/>
      <c r="T442" s="57"/>
      <c r="U442" s="57"/>
      <c r="V442" s="57"/>
      <c r="W442" s="57"/>
      <c r="X442" s="57"/>
    </row>
    <row r="443" ht="15.75" customHeight="1">
      <c r="A443" s="274" t="s">
        <v>2757</v>
      </c>
      <c r="B443" s="274" t="s">
        <v>38</v>
      </c>
      <c r="C443" s="274" t="s">
        <v>2758</v>
      </c>
      <c r="D443" s="90" t="s">
        <v>2759</v>
      </c>
      <c r="E443" s="93" t="s">
        <v>2760</v>
      </c>
      <c r="F443" s="93" t="s">
        <v>2761</v>
      </c>
      <c r="G443" s="96">
        <v>50.0</v>
      </c>
      <c r="H443" s="75">
        <f>50/3</f>
        <v>16.66666667</v>
      </c>
      <c r="I443" s="75" t="s">
        <v>1513</v>
      </c>
      <c r="J443" s="57"/>
      <c r="K443" s="57"/>
      <c r="L443" s="57"/>
      <c r="M443" s="57"/>
      <c r="N443" s="57"/>
      <c r="O443" s="57"/>
      <c r="P443" s="57"/>
      <c r="Q443" s="57"/>
      <c r="R443" s="57"/>
      <c r="S443" s="57"/>
      <c r="T443" s="57"/>
      <c r="U443" s="57"/>
      <c r="V443" s="57"/>
      <c r="W443" s="57"/>
      <c r="X443" s="57"/>
    </row>
    <row r="444" ht="15.75" customHeight="1">
      <c r="A444" s="566"/>
      <c r="B444" s="566"/>
      <c r="C444" s="566"/>
      <c r="D444" s="90" t="s">
        <v>2762</v>
      </c>
      <c r="E444" s="93" t="s">
        <v>2763</v>
      </c>
      <c r="F444" s="90" t="s">
        <v>2764</v>
      </c>
      <c r="G444" s="96">
        <v>15.0</v>
      </c>
      <c r="H444" s="75">
        <v>5.0</v>
      </c>
      <c r="I444" s="75" t="s">
        <v>1513</v>
      </c>
      <c r="J444" s="57"/>
      <c r="K444" s="57"/>
      <c r="L444" s="57"/>
      <c r="M444" s="57"/>
      <c r="N444" s="57"/>
      <c r="O444" s="57"/>
      <c r="P444" s="57"/>
      <c r="Q444" s="57"/>
      <c r="R444" s="57"/>
      <c r="S444" s="57"/>
      <c r="T444" s="57"/>
      <c r="U444" s="57"/>
      <c r="V444" s="57"/>
      <c r="W444" s="57"/>
      <c r="X444" s="57"/>
    </row>
    <row r="445" ht="15.75" customHeight="1">
      <c r="A445" s="89" t="s">
        <v>2765</v>
      </c>
      <c r="B445" s="89" t="s">
        <v>38</v>
      </c>
      <c r="C445" s="89" t="s">
        <v>2766</v>
      </c>
      <c r="D445" s="89" t="s">
        <v>2767</v>
      </c>
      <c r="E445" s="371" t="s">
        <v>2768</v>
      </c>
      <c r="F445" s="89" t="s">
        <v>2761</v>
      </c>
      <c r="G445" s="567">
        <v>50.0</v>
      </c>
      <c r="H445" s="181">
        <f>50/4</f>
        <v>12.5</v>
      </c>
      <c r="I445" s="75" t="s">
        <v>1513</v>
      </c>
      <c r="J445" s="57"/>
      <c r="K445" s="57"/>
      <c r="L445" s="57"/>
      <c r="M445" s="57"/>
      <c r="N445" s="57"/>
      <c r="O445" s="57"/>
      <c r="P445" s="57"/>
      <c r="Q445" s="57"/>
      <c r="R445" s="57"/>
      <c r="S445" s="57"/>
      <c r="T445" s="57"/>
      <c r="U445" s="57"/>
      <c r="V445" s="57"/>
      <c r="W445" s="57"/>
      <c r="X445" s="57"/>
    </row>
    <row r="446" ht="15.75" customHeight="1">
      <c r="A446" s="90" t="s">
        <v>2769</v>
      </c>
      <c r="B446" s="69" t="s">
        <v>38</v>
      </c>
      <c r="C446" s="69" t="s">
        <v>2770</v>
      </c>
      <c r="D446" s="69" t="s">
        <v>2771</v>
      </c>
      <c r="E446" s="69" t="s">
        <v>2772</v>
      </c>
      <c r="F446" s="78" t="s">
        <v>2773</v>
      </c>
      <c r="G446" s="73">
        <v>50.0</v>
      </c>
      <c r="H446" s="74">
        <v>16.67</v>
      </c>
      <c r="I446" s="75" t="s">
        <v>2774</v>
      </c>
      <c r="J446" s="57"/>
      <c r="K446" s="57"/>
      <c r="L446" s="57"/>
      <c r="M446" s="57"/>
      <c r="N446" s="57"/>
      <c r="O446" s="57"/>
      <c r="P446" s="57"/>
      <c r="Q446" s="57"/>
      <c r="R446" s="57"/>
      <c r="S446" s="57"/>
      <c r="T446" s="57"/>
      <c r="U446" s="57"/>
      <c r="V446" s="57"/>
      <c r="W446" s="57"/>
      <c r="X446" s="57"/>
    </row>
    <row r="447" ht="15.75" customHeight="1">
      <c r="A447" s="445" t="s">
        <v>1924</v>
      </c>
      <c r="B447" s="68" t="s">
        <v>201</v>
      </c>
      <c r="C447" s="90" t="s">
        <v>1925</v>
      </c>
      <c r="D447" s="90" t="s">
        <v>2775</v>
      </c>
      <c r="E447" s="93" t="s">
        <v>1927</v>
      </c>
      <c r="F447" s="90" t="s">
        <v>1928</v>
      </c>
      <c r="G447" s="96">
        <v>50.0</v>
      </c>
      <c r="H447" s="75">
        <v>16.66</v>
      </c>
      <c r="I447" s="75" t="s">
        <v>2776</v>
      </c>
      <c r="J447" s="57"/>
      <c r="K447" s="57"/>
      <c r="L447" s="57"/>
      <c r="M447" s="57"/>
      <c r="N447" s="57"/>
      <c r="O447" s="57"/>
      <c r="P447" s="57"/>
      <c r="Q447" s="57"/>
      <c r="R447" s="57"/>
      <c r="S447" s="57"/>
      <c r="T447" s="57"/>
      <c r="U447" s="57"/>
      <c r="V447" s="57"/>
      <c r="W447" s="57"/>
      <c r="X447" s="57"/>
    </row>
    <row r="448" ht="15.75" customHeight="1">
      <c r="A448" s="445" t="s">
        <v>2777</v>
      </c>
      <c r="B448" s="68" t="s">
        <v>38</v>
      </c>
      <c r="C448" s="90" t="s">
        <v>2778</v>
      </c>
      <c r="D448" s="90" t="s">
        <v>2779</v>
      </c>
      <c r="E448" s="93" t="s">
        <v>2543</v>
      </c>
      <c r="F448" s="90" t="s">
        <v>2780</v>
      </c>
      <c r="G448" s="96">
        <v>15.0</v>
      </c>
      <c r="H448" s="75">
        <f t="shared" ref="H448:H449" si="2">G448/2</f>
        <v>7.5</v>
      </c>
      <c r="I448" s="75" t="s">
        <v>2781</v>
      </c>
      <c r="J448" s="57"/>
      <c r="K448" s="57"/>
      <c r="L448" s="57"/>
      <c r="M448" s="57"/>
      <c r="N448" s="57"/>
      <c r="O448" s="57"/>
      <c r="P448" s="57"/>
      <c r="Q448" s="57"/>
      <c r="R448" s="57"/>
      <c r="S448" s="57"/>
      <c r="T448" s="57"/>
      <c r="U448" s="57"/>
      <c r="V448" s="57"/>
      <c r="W448" s="57"/>
      <c r="X448" s="57"/>
    </row>
    <row r="449" ht="15.75" customHeight="1">
      <c r="A449" s="68" t="s">
        <v>2777</v>
      </c>
      <c r="B449" s="68" t="s">
        <v>38</v>
      </c>
      <c r="C449" s="90" t="s">
        <v>2782</v>
      </c>
      <c r="D449" s="90" t="s">
        <v>2783</v>
      </c>
      <c r="E449" s="93" t="s">
        <v>2547</v>
      </c>
      <c r="F449" s="90" t="s">
        <v>2784</v>
      </c>
      <c r="G449" s="96">
        <v>50.0</v>
      </c>
      <c r="H449" s="75">
        <f t="shared" si="2"/>
        <v>25</v>
      </c>
      <c r="I449" s="75" t="s">
        <v>2781</v>
      </c>
      <c r="J449" s="57"/>
      <c r="K449" s="57"/>
      <c r="L449" s="57"/>
      <c r="M449" s="57"/>
      <c r="N449" s="57"/>
      <c r="O449" s="57"/>
      <c r="P449" s="57"/>
      <c r="Q449" s="57"/>
      <c r="R449" s="57"/>
      <c r="S449" s="57"/>
      <c r="T449" s="57"/>
      <c r="U449" s="57"/>
      <c r="V449" s="57"/>
      <c r="W449" s="57"/>
      <c r="X449" s="57"/>
    </row>
    <row r="450" ht="15.75" customHeight="1">
      <c r="A450" s="568" t="s">
        <v>2785</v>
      </c>
      <c r="B450" s="68" t="s">
        <v>2786</v>
      </c>
      <c r="C450" s="90" t="s">
        <v>2787</v>
      </c>
      <c r="D450" s="90" t="s">
        <v>2788</v>
      </c>
      <c r="E450" s="93" t="s">
        <v>2789</v>
      </c>
      <c r="F450" s="90" t="s">
        <v>2790</v>
      </c>
      <c r="G450" s="96">
        <v>15.0</v>
      </c>
      <c r="H450" s="75">
        <f>G450/3</f>
        <v>5</v>
      </c>
      <c r="I450" s="75" t="s">
        <v>2781</v>
      </c>
      <c r="J450" s="57"/>
      <c r="K450" s="57"/>
      <c r="L450" s="57"/>
      <c r="M450" s="57"/>
      <c r="N450" s="57"/>
      <c r="O450" s="57"/>
      <c r="P450" s="57"/>
      <c r="Q450" s="57"/>
      <c r="R450" s="57"/>
      <c r="S450" s="57"/>
      <c r="T450" s="57"/>
      <c r="U450" s="57"/>
      <c r="V450" s="57"/>
      <c r="W450" s="57"/>
      <c r="X450" s="57"/>
    </row>
    <row r="451" ht="15.75" customHeight="1">
      <c r="A451" s="568" t="s">
        <v>2791</v>
      </c>
      <c r="B451" s="68" t="s">
        <v>201</v>
      </c>
      <c r="C451" s="90" t="s">
        <v>2792</v>
      </c>
      <c r="D451" s="90" t="s">
        <v>2793</v>
      </c>
      <c r="E451" s="93" t="s">
        <v>2794</v>
      </c>
      <c r="F451" s="90" t="s">
        <v>1586</v>
      </c>
      <c r="G451" s="96">
        <v>15.0</v>
      </c>
      <c r="H451" s="75">
        <f>G451/2</f>
        <v>7.5</v>
      </c>
      <c r="I451" s="75" t="s">
        <v>2781</v>
      </c>
      <c r="J451" s="57"/>
      <c r="K451" s="57"/>
      <c r="L451" s="57"/>
      <c r="M451" s="57"/>
      <c r="N451" s="57"/>
      <c r="O451" s="57"/>
      <c r="P451" s="57"/>
      <c r="Q451" s="57"/>
      <c r="R451" s="57"/>
      <c r="S451" s="57"/>
      <c r="T451" s="57"/>
      <c r="U451" s="57"/>
      <c r="V451" s="57"/>
      <c r="W451" s="57"/>
      <c r="X451" s="57"/>
    </row>
    <row r="452" ht="15.75" customHeight="1">
      <c r="A452" s="190" t="s">
        <v>2795</v>
      </c>
      <c r="B452" s="221" t="s">
        <v>38</v>
      </c>
      <c r="C452" s="191" t="s">
        <v>2796</v>
      </c>
      <c r="D452" s="221" t="s">
        <v>2797</v>
      </c>
      <c r="E452" s="258" t="s">
        <v>2798</v>
      </c>
      <c r="F452" s="220" t="s">
        <v>1968</v>
      </c>
      <c r="G452" s="569">
        <v>50.0</v>
      </c>
      <c r="H452" s="189">
        <v>7.14285714</v>
      </c>
      <c r="I452" s="75" t="s">
        <v>316</v>
      </c>
      <c r="J452" s="57"/>
      <c r="K452" s="57"/>
      <c r="L452" s="57"/>
      <c r="M452" s="57"/>
      <c r="N452" s="57"/>
      <c r="O452" s="57"/>
      <c r="P452" s="57"/>
      <c r="Q452" s="57"/>
      <c r="R452" s="57"/>
      <c r="S452" s="57"/>
      <c r="T452" s="57"/>
      <c r="U452" s="57"/>
      <c r="V452" s="57"/>
      <c r="W452" s="57"/>
      <c r="X452" s="57"/>
    </row>
    <row r="453" ht="15.75" customHeight="1">
      <c r="A453" s="190" t="s">
        <v>2795</v>
      </c>
      <c r="B453" s="225" t="s">
        <v>38</v>
      </c>
      <c r="C453" s="191" t="s">
        <v>2796</v>
      </c>
      <c r="D453" s="225" t="s">
        <v>2799</v>
      </c>
      <c r="E453" s="470" t="s">
        <v>2800</v>
      </c>
      <c r="F453" s="123" t="s">
        <v>1968</v>
      </c>
      <c r="G453" s="569">
        <v>50.0</v>
      </c>
      <c r="H453" s="189">
        <v>7.14285714</v>
      </c>
      <c r="I453" s="75" t="s">
        <v>316</v>
      </c>
      <c r="J453" s="57"/>
      <c r="K453" s="57"/>
      <c r="L453" s="57"/>
      <c r="M453" s="57"/>
      <c r="N453" s="57"/>
      <c r="O453" s="57"/>
      <c r="P453" s="57"/>
      <c r="Q453" s="57"/>
      <c r="R453" s="57"/>
      <c r="S453" s="57"/>
      <c r="T453" s="57"/>
      <c r="U453" s="57"/>
      <c r="V453" s="57"/>
      <c r="W453" s="57"/>
      <c r="X453" s="57"/>
    </row>
    <row r="454" ht="15.75" customHeight="1">
      <c r="A454" s="190" t="s">
        <v>2795</v>
      </c>
      <c r="B454" s="225" t="s">
        <v>38</v>
      </c>
      <c r="C454" s="191" t="s">
        <v>2796</v>
      </c>
      <c r="D454" s="225" t="s">
        <v>2801</v>
      </c>
      <c r="E454" s="470" t="s">
        <v>2802</v>
      </c>
      <c r="F454" s="123" t="s">
        <v>1968</v>
      </c>
      <c r="G454" s="569">
        <v>50.0</v>
      </c>
      <c r="H454" s="189">
        <v>7.14</v>
      </c>
      <c r="I454" s="75" t="s">
        <v>316</v>
      </c>
      <c r="J454" s="57"/>
      <c r="K454" s="57"/>
      <c r="L454" s="57"/>
      <c r="M454" s="57"/>
      <c r="N454" s="57"/>
      <c r="O454" s="57"/>
      <c r="P454" s="57"/>
      <c r="Q454" s="57"/>
      <c r="R454" s="57"/>
      <c r="S454" s="57"/>
      <c r="T454" s="57"/>
      <c r="U454" s="57"/>
      <c r="V454" s="57"/>
      <c r="W454" s="57"/>
      <c r="X454" s="57"/>
    </row>
    <row r="455" ht="15.75" customHeight="1">
      <c r="A455" s="190" t="s">
        <v>2795</v>
      </c>
      <c r="B455" s="225" t="s">
        <v>38</v>
      </c>
      <c r="C455" s="191" t="s">
        <v>2796</v>
      </c>
      <c r="D455" s="225" t="s">
        <v>2803</v>
      </c>
      <c r="E455" s="470" t="s">
        <v>2804</v>
      </c>
      <c r="F455" s="123" t="s">
        <v>1968</v>
      </c>
      <c r="G455" s="569">
        <v>50.0</v>
      </c>
      <c r="H455" s="189">
        <v>7.14285714</v>
      </c>
      <c r="I455" s="75" t="s">
        <v>316</v>
      </c>
      <c r="J455" s="57"/>
      <c r="K455" s="57"/>
      <c r="L455" s="57"/>
      <c r="M455" s="57"/>
      <c r="N455" s="57"/>
      <c r="O455" s="57"/>
      <c r="P455" s="57"/>
      <c r="Q455" s="57"/>
      <c r="R455" s="57"/>
      <c r="S455" s="57"/>
      <c r="T455" s="57"/>
      <c r="U455" s="57"/>
      <c r="V455" s="57"/>
      <c r="W455" s="57"/>
      <c r="X455" s="57"/>
    </row>
    <row r="456" ht="15.75" customHeight="1">
      <c r="A456" s="190" t="s">
        <v>2805</v>
      </c>
      <c r="B456" s="225" t="s">
        <v>38</v>
      </c>
      <c r="C456" s="191" t="s">
        <v>2806</v>
      </c>
      <c r="D456" s="225" t="s">
        <v>2807</v>
      </c>
      <c r="E456" s="470" t="s">
        <v>2808</v>
      </c>
      <c r="F456" s="123" t="s">
        <v>1968</v>
      </c>
      <c r="G456" s="569">
        <v>50.0</v>
      </c>
      <c r="H456" s="189">
        <v>25.0</v>
      </c>
      <c r="I456" s="75" t="s">
        <v>316</v>
      </c>
      <c r="J456" s="57"/>
      <c r="K456" s="57"/>
      <c r="L456" s="57"/>
      <c r="M456" s="57"/>
      <c r="N456" s="57"/>
      <c r="O456" s="57"/>
      <c r="P456" s="57"/>
      <c r="Q456" s="57"/>
      <c r="R456" s="57"/>
      <c r="S456" s="57"/>
      <c r="T456" s="57"/>
      <c r="U456" s="57"/>
      <c r="V456" s="57"/>
      <c r="W456" s="57"/>
      <c r="X456" s="57"/>
    </row>
    <row r="457" ht="15.75" customHeight="1">
      <c r="A457" s="190" t="s">
        <v>2805</v>
      </c>
      <c r="B457" s="225" t="s">
        <v>38</v>
      </c>
      <c r="C457" s="191" t="s">
        <v>2806</v>
      </c>
      <c r="D457" s="225" t="s">
        <v>2809</v>
      </c>
      <c r="E457" s="470" t="s">
        <v>2810</v>
      </c>
      <c r="F457" s="123" t="s">
        <v>1968</v>
      </c>
      <c r="G457" s="569">
        <v>50.0</v>
      </c>
      <c r="H457" s="189">
        <v>25.0</v>
      </c>
      <c r="I457" s="75" t="s">
        <v>316</v>
      </c>
      <c r="J457" s="57"/>
      <c r="K457" s="57"/>
      <c r="L457" s="57"/>
      <c r="M457" s="57"/>
      <c r="N457" s="57"/>
      <c r="O457" s="57"/>
      <c r="P457" s="57"/>
      <c r="Q457" s="57"/>
      <c r="R457" s="57"/>
      <c r="S457" s="57"/>
      <c r="T457" s="57"/>
      <c r="U457" s="57"/>
      <c r="V457" s="57"/>
      <c r="W457" s="57"/>
      <c r="X457" s="57"/>
    </row>
    <row r="458" ht="15.75" customHeight="1">
      <c r="A458" s="190" t="s">
        <v>2811</v>
      </c>
      <c r="B458" s="225" t="s">
        <v>38</v>
      </c>
      <c r="C458" s="191" t="s">
        <v>2812</v>
      </c>
      <c r="D458" s="225" t="s">
        <v>2813</v>
      </c>
      <c r="E458" s="470" t="s">
        <v>2814</v>
      </c>
      <c r="F458" s="123" t="s">
        <v>1968</v>
      </c>
      <c r="G458" s="569">
        <v>50.0</v>
      </c>
      <c r="H458" s="189">
        <v>25.0</v>
      </c>
      <c r="I458" s="75" t="s">
        <v>316</v>
      </c>
      <c r="J458" s="57"/>
      <c r="K458" s="57"/>
      <c r="L458" s="57"/>
      <c r="M458" s="57"/>
      <c r="N458" s="57"/>
      <c r="O458" s="57"/>
      <c r="P458" s="57"/>
      <c r="Q458" s="57"/>
      <c r="R458" s="57"/>
      <c r="S458" s="57"/>
      <c r="T458" s="57"/>
      <c r="U458" s="57"/>
      <c r="V458" s="57"/>
      <c r="W458" s="57"/>
      <c r="X458" s="57"/>
    </row>
    <row r="459" ht="15.75" customHeight="1">
      <c r="A459" s="190" t="s">
        <v>2811</v>
      </c>
      <c r="B459" s="225" t="s">
        <v>38</v>
      </c>
      <c r="C459" s="191" t="s">
        <v>2812</v>
      </c>
      <c r="D459" s="225" t="s">
        <v>2815</v>
      </c>
      <c r="E459" s="470" t="s">
        <v>2816</v>
      </c>
      <c r="F459" s="123" t="s">
        <v>1968</v>
      </c>
      <c r="G459" s="569">
        <v>50.0</v>
      </c>
      <c r="H459" s="189">
        <v>25.0</v>
      </c>
      <c r="I459" s="75" t="s">
        <v>316</v>
      </c>
      <c r="J459" s="57"/>
      <c r="K459" s="57"/>
      <c r="L459" s="57"/>
      <c r="M459" s="57"/>
      <c r="N459" s="57"/>
      <c r="O459" s="57"/>
      <c r="P459" s="57"/>
      <c r="Q459" s="57"/>
      <c r="R459" s="57"/>
      <c r="S459" s="57"/>
      <c r="T459" s="57"/>
      <c r="U459" s="57"/>
      <c r="V459" s="57"/>
      <c r="W459" s="57"/>
      <c r="X459" s="57"/>
    </row>
    <row r="460" ht="15.75" customHeight="1">
      <c r="A460" s="190" t="s">
        <v>2817</v>
      </c>
      <c r="B460" s="225" t="s">
        <v>38</v>
      </c>
      <c r="C460" s="191" t="s">
        <v>2818</v>
      </c>
      <c r="D460" s="225" t="s">
        <v>2819</v>
      </c>
      <c r="E460" s="470" t="s">
        <v>2820</v>
      </c>
      <c r="F460" s="123" t="s">
        <v>1968</v>
      </c>
      <c r="G460" s="569">
        <v>50.0</v>
      </c>
      <c r="H460" s="189">
        <v>50.0</v>
      </c>
      <c r="I460" s="75" t="s">
        <v>316</v>
      </c>
      <c r="J460" s="57"/>
      <c r="K460" s="57"/>
      <c r="L460" s="57"/>
      <c r="M460" s="57"/>
      <c r="N460" s="57"/>
      <c r="O460" s="57"/>
      <c r="P460" s="57"/>
      <c r="Q460" s="57"/>
      <c r="R460" s="57"/>
      <c r="S460" s="57"/>
      <c r="T460" s="57"/>
      <c r="U460" s="57"/>
      <c r="V460" s="57"/>
      <c r="W460" s="57"/>
      <c r="X460" s="57"/>
    </row>
    <row r="461" ht="15.75" customHeight="1">
      <c r="A461" s="98" t="s">
        <v>2821</v>
      </c>
      <c r="B461" s="118" t="s">
        <v>38</v>
      </c>
      <c r="C461" s="228" t="s">
        <v>2822</v>
      </c>
      <c r="D461" s="118" t="s">
        <v>2823</v>
      </c>
      <c r="E461" s="470" t="s">
        <v>2824</v>
      </c>
      <c r="F461" s="77" t="s">
        <v>1968</v>
      </c>
      <c r="G461" s="73">
        <v>50.0</v>
      </c>
      <c r="H461" s="74">
        <v>16.67</v>
      </c>
      <c r="I461" s="75" t="s">
        <v>316</v>
      </c>
      <c r="J461" s="57"/>
      <c r="K461" s="57"/>
      <c r="L461" s="57"/>
      <c r="M461" s="57"/>
      <c r="N461" s="57"/>
      <c r="O461" s="57"/>
      <c r="P461" s="57"/>
      <c r="Q461" s="57"/>
      <c r="R461" s="57"/>
      <c r="S461" s="57"/>
      <c r="T461" s="57"/>
      <c r="U461" s="57"/>
      <c r="V461" s="57"/>
      <c r="W461" s="57"/>
      <c r="X461" s="57"/>
    </row>
    <row r="462" ht="15.75" customHeight="1">
      <c r="A462" s="117" t="s">
        <v>745</v>
      </c>
      <c r="B462" s="118" t="s">
        <v>38</v>
      </c>
      <c r="C462" s="118" t="s">
        <v>2825</v>
      </c>
      <c r="D462" s="118" t="s">
        <v>2826</v>
      </c>
      <c r="E462" s="470" t="s">
        <v>2827</v>
      </c>
      <c r="F462" s="77" t="s">
        <v>1968</v>
      </c>
      <c r="G462" s="80">
        <v>50.0</v>
      </c>
      <c r="H462" s="81">
        <v>50.0</v>
      </c>
      <c r="I462" s="75" t="s">
        <v>316</v>
      </c>
      <c r="J462" s="57"/>
      <c r="K462" s="57"/>
      <c r="L462" s="57"/>
      <c r="M462" s="57"/>
      <c r="N462" s="57"/>
      <c r="O462" s="57"/>
      <c r="P462" s="57"/>
      <c r="Q462" s="57"/>
      <c r="R462" s="57"/>
      <c r="S462" s="57"/>
      <c r="T462" s="57"/>
      <c r="U462" s="57"/>
      <c r="V462" s="57"/>
      <c r="W462" s="57"/>
      <c r="X462" s="57"/>
    </row>
    <row r="463" ht="15.75" customHeight="1">
      <c r="A463" s="117" t="s">
        <v>523</v>
      </c>
      <c r="B463" s="118" t="s">
        <v>38</v>
      </c>
      <c r="C463" s="118" t="s">
        <v>2828</v>
      </c>
      <c r="D463" s="118" t="s">
        <v>2829</v>
      </c>
      <c r="E463" s="470" t="s">
        <v>524</v>
      </c>
      <c r="F463" s="77" t="s">
        <v>1968</v>
      </c>
      <c r="G463" s="80">
        <v>50.0</v>
      </c>
      <c r="H463" s="81">
        <v>50.0</v>
      </c>
      <c r="I463" s="75" t="s">
        <v>316</v>
      </c>
      <c r="J463" s="57"/>
      <c r="K463" s="57"/>
      <c r="L463" s="57"/>
      <c r="M463" s="57"/>
      <c r="N463" s="57"/>
      <c r="O463" s="57"/>
      <c r="P463" s="57"/>
      <c r="Q463" s="57"/>
      <c r="R463" s="57"/>
      <c r="S463" s="57"/>
      <c r="T463" s="57"/>
      <c r="U463" s="57"/>
      <c r="V463" s="57"/>
      <c r="W463" s="57"/>
      <c r="X463" s="57"/>
    </row>
    <row r="464" ht="15.75" customHeight="1">
      <c r="A464" s="117" t="s">
        <v>2830</v>
      </c>
      <c r="B464" s="118" t="s">
        <v>38</v>
      </c>
      <c r="C464" s="118" t="s">
        <v>2831</v>
      </c>
      <c r="D464" s="118" t="s">
        <v>2832</v>
      </c>
      <c r="E464" s="470" t="s">
        <v>2833</v>
      </c>
      <c r="F464" s="77" t="s">
        <v>1968</v>
      </c>
      <c r="G464" s="80">
        <v>50.0</v>
      </c>
      <c r="H464" s="81">
        <v>12.5</v>
      </c>
      <c r="I464" s="75" t="s">
        <v>316</v>
      </c>
      <c r="J464" s="57"/>
      <c r="K464" s="57"/>
      <c r="L464" s="57"/>
      <c r="M464" s="57"/>
      <c r="N464" s="57"/>
      <c r="O464" s="57"/>
      <c r="P464" s="57"/>
      <c r="Q464" s="57"/>
      <c r="R464" s="57"/>
      <c r="S464" s="57"/>
      <c r="T464" s="57"/>
      <c r="U464" s="57"/>
      <c r="V464" s="57"/>
      <c r="W464" s="57"/>
      <c r="X464" s="57"/>
    </row>
    <row r="465" ht="15.75" customHeight="1">
      <c r="A465" s="117" t="s">
        <v>2817</v>
      </c>
      <c r="B465" s="118" t="s">
        <v>38</v>
      </c>
      <c r="C465" s="118" t="s">
        <v>2834</v>
      </c>
      <c r="D465" s="118" t="s">
        <v>2835</v>
      </c>
      <c r="E465" s="470" t="s">
        <v>2836</v>
      </c>
      <c r="F465" s="77" t="s">
        <v>1968</v>
      </c>
      <c r="G465" s="80">
        <v>50.0</v>
      </c>
      <c r="H465" s="81">
        <v>50.0</v>
      </c>
      <c r="I465" s="75" t="s">
        <v>316</v>
      </c>
      <c r="J465" s="57"/>
      <c r="K465" s="57"/>
      <c r="L465" s="57"/>
      <c r="M465" s="57"/>
      <c r="N465" s="57"/>
      <c r="O465" s="57"/>
      <c r="P465" s="57"/>
      <c r="Q465" s="57"/>
      <c r="R465" s="57"/>
      <c r="S465" s="57"/>
      <c r="T465" s="57"/>
      <c r="U465" s="57"/>
      <c r="V465" s="57"/>
      <c r="W465" s="57"/>
      <c r="X465" s="57"/>
    </row>
    <row r="466" ht="15.75" customHeight="1">
      <c r="A466" s="117" t="s">
        <v>330</v>
      </c>
      <c r="B466" s="118" t="s">
        <v>38</v>
      </c>
      <c r="C466" s="118" t="s">
        <v>329</v>
      </c>
      <c r="D466" s="118" t="s">
        <v>2837</v>
      </c>
      <c r="E466" s="470" t="s">
        <v>2838</v>
      </c>
      <c r="F466" s="77" t="s">
        <v>1968</v>
      </c>
      <c r="G466" s="80">
        <v>50.0</v>
      </c>
      <c r="H466" s="81">
        <v>16.67</v>
      </c>
      <c r="I466" s="75" t="s">
        <v>316</v>
      </c>
      <c r="J466" s="57"/>
      <c r="K466" s="57"/>
      <c r="L466" s="57"/>
      <c r="M466" s="57"/>
      <c r="N466" s="57"/>
      <c r="O466" s="57"/>
      <c r="P466" s="57"/>
      <c r="Q466" s="57"/>
      <c r="R466" s="57"/>
      <c r="S466" s="57"/>
      <c r="T466" s="57"/>
      <c r="U466" s="57"/>
      <c r="V466" s="57"/>
      <c r="W466" s="57"/>
      <c r="X466" s="57"/>
    </row>
    <row r="467" ht="15.75" customHeight="1">
      <c r="A467" s="117" t="s">
        <v>337</v>
      </c>
      <c r="B467" s="118" t="s">
        <v>38</v>
      </c>
      <c r="C467" s="118" t="s">
        <v>2839</v>
      </c>
      <c r="D467" s="118" t="s">
        <v>2840</v>
      </c>
      <c r="E467" s="470" t="s">
        <v>2841</v>
      </c>
      <c r="F467" s="77" t="s">
        <v>1968</v>
      </c>
      <c r="G467" s="80">
        <v>50.0</v>
      </c>
      <c r="H467" s="81">
        <v>8.33</v>
      </c>
      <c r="I467" s="75" t="s">
        <v>316</v>
      </c>
      <c r="J467" s="57"/>
      <c r="K467" s="57"/>
      <c r="L467" s="57"/>
      <c r="M467" s="57"/>
      <c r="N467" s="57"/>
      <c r="O467" s="57"/>
      <c r="P467" s="57"/>
      <c r="Q467" s="57"/>
      <c r="R467" s="57"/>
      <c r="S467" s="57"/>
      <c r="T467" s="57"/>
      <c r="U467" s="57"/>
      <c r="V467" s="57"/>
      <c r="W467" s="57"/>
      <c r="X467" s="57"/>
    </row>
    <row r="468" ht="15.75" customHeight="1">
      <c r="A468" s="445" t="s">
        <v>1978</v>
      </c>
      <c r="B468" s="90" t="s">
        <v>38</v>
      </c>
      <c r="C468" s="371" t="s">
        <v>1979</v>
      </c>
      <c r="D468" s="93" t="s">
        <v>2842</v>
      </c>
      <c r="E468" s="93" t="s">
        <v>1981</v>
      </c>
      <c r="F468" s="90" t="s">
        <v>1977</v>
      </c>
      <c r="G468" s="96">
        <v>50.0</v>
      </c>
      <c r="H468" s="75">
        <v>25.0</v>
      </c>
      <c r="I468" s="75" t="s">
        <v>794</v>
      </c>
      <c r="J468" s="57"/>
      <c r="K468" s="57"/>
      <c r="L468" s="57"/>
      <c r="M468" s="57"/>
      <c r="N468" s="57"/>
      <c r="O468" s="57"/>
      <c r="P468" s="57"/>
      <c r="Q468" s="57"/>
      <c r="R468" s="57"/>
      <c r="S468" s="57"/>
      <c r="T468" s="57"/>
      <c r="U468" s="57"/>
      <c r="V468" s="57"/>
      <c r="W468" s="57"/>
      <c r="X468" s="57"/>
    </row>
    <row r="469" ht="15.75" customHeight="1">
      <c r="A469" s="68" t="s">
        <v>1978</v>
      </c>
      <c r="B469" s="90" t="s">
        <v>38</v>
      </c>
      <c r="C469" s="371" t="s">
        <v>1979</v>
      </c>
      <c r="D469" s="93" t="s">
        <v>1982</v>
      </c>
      <c r="E469" s="93" t="s">
        <v>1983</v>
      </c>
      <c r="F469" s="90" t="s">
        <v>1977</v>
      </c>
      <c r="G469" s="96">
        <v>50.0</v>
      </c>
      <c r="H469" s="75">
        <v>25.0</v>
      </c>
      <c r="I469" s="75" t="s">
        <v>794</v>
      </c>
      <c r="J469" s="57"/>
      <c r="K469" s="57"/>
      <c r="L469" s="57"/>
      <c r="M469" s="57"/>
      <c r="N469" s="57"/>
      <c r="O469" s="57"/>
      <c r="P469" s="57"/>
      <c r="Q469" s="57"/>
      <c r="R469" s="57"/>
      <c r="S469" s="57"/>
      <c r="T469" s="57"/>
      <c r="U469" s="57"/>
      <c r="V469" s="57"/>
      <c r="W469" s="57"/>
      <c r="X469" s="57"/>
    </row>
    <row r="470" ht="15.75" customHeight="1">
      <c r="A470" s="568" t="s">
        <v>2843</v>
      </c>
      <c r="B470" s="90" t="s">
        <v>38</v>
      </c>
      <c r="C470" s="90" t="s">
        <v>2844</v>
      </c>
      <c r="D470" s="90" t="s">
        <v>2845</v>
      </c>
      <c r="E470" s="93" t="s">
        <v>2846</v>
      </c>
      <c r="F470" s="90" t="s">
        <v>2847</v>
      </c>
      <c r="G470" s="96">
        <v>15.0</v>
      </c>
      <c r="H470" s="75">
        <v>15.0</v>
      </c>
      <c r="I470" s="75" t="s">
        <v>794</v>
      </c>
      <c r="J470" s="57"/>
      <c r="K470" s="57"/>
      <c r="L470" s="57"/>
      <c r="M470" s="57"/>
      <c r="N470" s="57"/>
      <c r="O470" s="57"/>
      <c r="P470" s="57"/>
      <c r="Q470" s="57"/>
      <c r="R470" s="57"/>
      <c r="S470" s="57"/>
      <c r="T470" s="57"/>
      <c r="U470" s="57"/>
      <c r="V470" s="57"/>
      <c r="W470" s="57"/>
      <c r="X470" s="57"/>
    </row>
    <row r="471" ht="15.75" customHeight="1">
      <c r="A471" s="568" t="s">
        <v>2843</v>
      </c>
      <c r="B471" s="90" t="s">
        <v>38</v>
      </c>
      <c r="C471" s="90" t="s">
        <v>2848</v>
      </c>
      <c r="D471" s="90" t="s">
        <v>2845</v>
      </c>
      <c r="E471" s="93" t="s">
        <v>2846</v>
      </c>
      <c r="F471" s="90" t="s">
        <v>2847</v>
      </c>
      <c r="G471" s="96">
        <v>15.0</v>
      </c>
      <c r="H471" s="75">
        <v>15.0</v>
      </c>
      <c r="I471" s="75" t="s">
        <v>794</v>
      </c>
      <c r="J471" s="57"/>
      <c r="K471" s="57"/>
      <c r="L471" s="57"/>
      <c r="M471" s="57"/>
      <c r="N471" s="57"/>
      <c r="O471" s="57"/>
      <c r="P471" s="57"/>
      <c r="Q471" s="57"/>
      <c r="R471" s="57"/>
      <c r="S471" s="57"/>
      <c r="T471" s="57"/>
      <c r="U471" s="57"/>
      <c r="V471" s="57"/>
      <c r="W471" s="57"/>
      <c r="X471" s="57"/>
    </row>
    <row r="472" ht="15.75" customHeight="1">
      <c r="A472" s="568" t="s">
        <v>2843</v>
      </c>
      <c r="B472" s="90" t="s">
        <v>38</v>
      </c>
      <c r="C472" s="90" t="s">
        <v>2849</v>
      </c>
      <c r="D472" s="90" t="s">
        <v>2845</v>
      </c>
      <c r="E472" s="93" t="s">
        <v>2846</v>
      </c>
      <c r="F472" s="90" t="s">
        <v>2847</v>
      </c>
      <c r="G472" s="96">
        <v>15.0</v>
      </c>
      <c r="H472" s="75">
        <v>15.0</v>
      </c>
      <c r="I472" s="75" t="s">
        <v>794</v>
      </c>
      <c r="J472" s="57"/>
      <c r="K472" s="57"/>
      <c r="L472" s="57"/>
      <c r="M472" s="57"/>
      <c r="N472" s="57"/>
      <c r="O472" s="57"/>
      <c r="P472" s="57"/>
      <c r="Q472" s="57"/>
      <c r="R472" s="57"/>
      <c r="S472" s="57"/>
      <c r="T472" s="57"/>
      <c r="U472" s="57"/>
      <c r="V472" s="57"/>
      <c r="W472" s="57"/>
      <c r="X472" s="57"/>
    </row>
    <row r="473" ht="15.75" customHeight="1">
      <c r="A473" s="568" t="s">
        <v>2843</v>
      </c>
      <c r="B473" s="90" t="s">
        <v>38</v>
      </c>
      <c r="C473" s="90" t="s">
        <v>2850</v>
      </c>
      <c r="D473" s="90" t="s">
        <v>2845</v>
      </c>
      <c r="E473" s="93" t="s">
        <v>2846</v>
      </c>
      <c r="F473" s="90" t="s">
        <v>2847</v>
      </c>
      <c r="G473" s="96">
        <v>15.0</v>
      </c>
      <c r="H473" s="75">
        <v>15.0</v>
      </c>
      <c r="I473" s="75" t="s">
        <v>794</v>
      </c>
      <c r="J473" s="57"/>
      <c r="K473" s="57"/>
      <c r="L473" s="57"/>
      <c r="M473" s="57"/>
      <c r="N473" s="57"/>
      <c r="O473" s="57"/>
      <c r="P473" s="57"/>
      <c r="Q473" s="57"/>
      <c r="R473" s="57"/>
      <c r="S473" s="57"/>
      <c r="T473" s="57"/>
      <c r="U473" s="57"/>
      <c r="V473" s="57"/>
      <c r="W473" s="57"/>
      <c r="X473" s="57"/>
    </row>
    <row r="474" ht="15.75" customHeight="1">
      <c r="A474" s="568" t="s">
        <v>2843</v>
      </c>
      <c r="B474" s="90" t="s">
        <v>38</v>
      </c>
      <c r="C474" s="90" t="s">
        <v>2851</v>
      </c>
      <c r="D474" s="90" t="s">
        <v>2845</v>
      </c>
      <c r="E474" s="93" t="s">
        <v>2846</v>
      </c>
      <c r="F474" s="90" t="s">
        <v>2847</v>
      </c>
      <c r="G474" s="96">
        <v>15.0</v>
      </c>
      <c r="H474" s="75">
        <v>15.0</v>
      </c>
      <c r="I474" s="75" t="s">
        <v>794</v>
      </c>
      <c r="J474" s="57"/>
      <c r="K474" s="57"/>
      <c r="L474" s="57"/>
      <c r="M474" s="57"/>
      <c r="N474" s="57"/>
      <c r="O474" s="57"/>
      <c r="P474" s="57"/>
      <c r="Q474" s="57"/>
      <c r="R474" s="57"/>
      <c r="S474" s="57"/>
      <c r="T474" s="57"/>
      <c r="U474" s="57"/>
      <c r="V474" s="57"/>
      <c r="W474" s="57"/>
      <c r="X474" s="57"/>
    </row>
    <row r="475" ht="15.75" customHeight="1">
      <c r="A475" s="568" t="s">
        <v>2843</v>
      </c>
      <c r="B475" s="90" t="s">
        <v>38</v>
      </c>
      <c r="C475" s="90" t="s">
        <v>2852</v>
      </c>
      <c r="D475" s="90" t="s">
        <v>2845</v>
      </c>
      <c r="E475" s="93" t="s">
        <v>2846</v>
      </c>
      <c r="F475" s="90" t="s">
        <v>2847</v>
      </c>
      <c r="G475" s="96">
        <v>15.0</v>
      </c>
      <c r="H475" s="75">
        <v>15.0</v>
      </c>
      <c r="I475" s="75" t="s">
        <v>794</v>
      </c>
      <c r="J475" s="57"/>
      <c r="K475" s="57"/>
      <c r="L475" s="57"/>
      <c r="M475" s="57"/>
      <c r="N475" s="57"/>
      <c r="O475" s="57"/>
      <c r="P475" s="57"/>
      <c r="Q475" s="57"/>
      <c r="R475" s="57"/>
      <c r="S475" s="57"/>
      <c r="T475" s="57"/>
      <c r="U475" s="57"/>
      <c r="V475" s="57"/>
      <c r="W475" s="57"/>
      <c r="X475" s="57"/>
    </row>
    <row r="476" ht="15.75" customHeight="1">
      <c r="A476" s="568" t="s">
        <v>2843</v>
      </c>
      <c r="B476" s="90" t="s">
        <v>38</v>
      </c>
      <c r="C476" s="90" t="s">
        <v>2853</v>
      </c>
      <c r="D476" s="90" t="s">
        <v>2854</v>
      </c>
      <c r="E476" s="93" t="s">
        <v>2855</v>
      </c>
      <c r="F476" s="90" t="s">
        <v>2856</v>
      </c>
      <c r="G476" s="96">
        <v>15.0</v>
      </c>
      <c r="H476" s="75">
        <v>15.0</v>
      </c>
      <c r="I476" s="75" t="s">
        <v>794</v>
      </c>
      <c r="J476" s="57"/>
      <c r="K476" s="57"/>
      <c r="L476" s="57"/>
      <c r="M476" s="57"/>
      <c r="N476" s="57"/>
      <c r="O476" s="57"/>
      <c r="P476" s="57"/>
      <c r="Q476" s="57"/>
      <c r="R476" s="57"/>
      <c r="S476" s="57"/>
      <c r="T476" s="57"/>
      <c r="U476" s="57"/>
      <c r="V476" s="57"/>
      <c r="W476" s="57"/>
      <c r="X476" s="57"/>
    </row>
    <row r="477" ht="15.75" customHeight="1">
      <c r="A477" s="68" t="s">
        <v>2857</v>
      </c>
      <c r="B477" s="68" t="s">
        <v>38</v>
      </c>
      <c r="C477" s="90" t="s">
        <v>2858</v>
      </c>
      <c r="D477" s="90" t="s">
        <v>1931</v>
      </c>
      <c r="E477" s="90" t="s">
        <v>1932</v>
      </c>
      <c r="F477" s="90" t="s">
        <v>1932</v>
      </c>
      <c r="G477" s="96">
        <v>15.0</v>
      </c>
      <c r="H477" s="75">
        <v>7.5</v>
      </c>
      <c r="I477" s="75" t="s">
        <v>794</v>
      </c>
      <c r="J477" s="57"/>
      <c r="K477" s="57"/>
      <c r="L477" s="57"/>
      <c r="M477" s="57"/>
      <c r="N477" s="57"/>
      <c r="O477" s="57"/>
      <c r="P477" s="57"/>
      <c r="Q477" s="57"/>
      <c r="R477" s="57"/>
      <c r="S477" s="57"/>
      <c r="T477" s="57"/>
      <c r="U477" s="57"/>
      <c r="V477" s="57"/>
      <c r="W477" s="57"/>
      <c r="X477" s="57"/>
    </row>
    <row r="478" ht="15.75" customHeight="1">
      <c r="A478" s="568" t="s">
        <v>1154</v>
      </c>
      <c r="B478" s="68" t="s">
        <v>38</v>
      </c>
      <c r="C478" s="90" t="s">
        <v>2859</v>
      </c>
      <c r="D478" s="90" t="s">
        <v>1931</v>
      </c>
      <c r="E478" s="90" t="s">
        <v>1932</v>
      </c>
      <c r="F478" s="90" t="s">
        <v>1932</v>
      </c>
      <c r="G478" s="96">
        <v>15.0</v>
      </c>
      <c r="H478" s="75">
        <v>15.0</v>
      </c>
      <c r="I478" s="75" t="s">
        <v>794</v>
      </c>
      <c r="J478" s="57"/>
      <c r="K478" s="57"/>
      <c r="L478" s="57"/>
      <c r="M478" s="57"/>
      <c r="N478" s="57"/>
      <c r="O478" s="57"/>
      <c r="P478" s="57"/>
      <c r="Q478" s="57"/>
      <c r="R478" s="57"/>
      <c r="S478" s="57"/>
      <c r="T478" s="57"/>
      <c r="U478" s="57"/>
      <c r="V478" s="57"/>
      <c r="W478" s="57"/>
      <c r="X478" s="57"/>
    </row>
    <row r="479" ht="15.75" customHeight="1">
      <c r="A479" s="568" t="s">
        <v>2860</v>
      </c>
      <c r="B479" s="68" t="s">
        <v>38</v>
      </c>
      <c r="C479" s="90" t="s">
        <v>2861</v>
      </c>
      <c r="D479" s="90" t="s">
        <v>1931</v>
      </c>
      <c r="E479" s="90" t="s">
        <v>1932</v>
      </c>
      <c r="F479" s="90" t="s">
        <v>1932</v>
      </c>
      <c r="G479" s="96">
        <v>15.0</v>
      </c>
      <c r="H479" s="75">
        <v>5.0</v>
      </c>
      <c r="I479" s="75" t="s">
        <v>794</v>
      </c>
      <c r="J479" s="57"/>
      <c r="K479" s="57"/>
      <c r="L479" s="57"/>
      <c r="M479" s="57"/>
      <c r="N479" s="57"/>
      <c r="O479" s="57"/>
      <c r="P479" s="57"/>
      <c r="Q479" s="57"/>
      <c r="R479" s="57"/>
      <c r="S479" s="57"/>
      <c r="T479" s="57"/>
      <c r="U479" s="57"/>
      <c r="V479" s="57"/>
      <c r="W479" s="57"/>
      <c r="X479" s="57"/>
    </row>
    <row r="480" ht="15.75" customHeight="1">
      <c r="A480" s="91" t="s">
        <v>2862</v>
      </c>
      <c r="B480" s="91" t="s">
        <v>38</v>
      </c>
      <c r="C480" s="90" t="s">
        <v>2863</v>
      </c>
      <c r="D480" s="91" t="s">
        <v>2864</v>
      </c>
      <c r="E480" s="91" t="s">
        <v>2865</v>
      </c>
      <c r="F480" s="91" t="s">
        <v>2866</v>
      </c>
      <c r="G480" s="473">
        <v>50.0</v>
      </c>
      <c r="H480" s="570">
        <v>6.25</v>
      </c>
      <c r="I480" s="75" t="s">
        <v>413</v>
      </c>
      <c r="J480" s="57"/>
      <c r="K480" s="57"/>
      <c r="L480" s="57"/>
      <c r="M480" s="57"/>
      <c r="N480" s="57"/>
      <c r="O480" s="57"/>
      <c r="P480" s="57"/>
      <c r="Q480" s="57"/>
      <c r="R480" s="57"/>
      <c r="S480" s="57"/>
      <c r="T480" s="57"/>
      <c r="U480" s="57"/>
      <c r="V480" s="57"/>
      <c r="W480" s="57"/>
      <c r="X480" s="57"/>
    </row>
    <row r="481" ht="15.75" customHeight="1">
      <c r="A481" s="91" t="s">
        <v>2862</v>
      </c>
      <c r="B481" s="91" t="s">
        <v>38</v>
      </c>
      <c r="C481" s="90" t="s">
        <v>2863</v>
      </c>
      <c r="D481" s="68" t="s">
        <v>2867</v>
      </c>
      <c r="E481" s="91" t="s">
        <v>2868</v>
      </c>
      <c r="F481" s="91" t="s">
        <v>2869</v>
      </c>
      <c r="G481" s="473">
        <v>50.0</v>
      </c>
      <c r="H481" s="570">
        <f>G481/8</f>
        <v>6.25</v>
      </c>
      <c r="I481" s="75" t="s">
        <v>413</v>
      </c>
      <c r="J481" s="57"/>
      <c r="K481" s="57"/>
      <c r="L481" s="57"/>
      <c r="M481" s="57"/>
      <c r="N481" s="57"/>
      <c r="O481" s="57"/>
      <c r="P481" s="57"/>
      <c r="Q481" s="57"/>
      <c r="R481" s="57"/>
      <c r="S481" s="57"/>
      <c r="T481" s="57"/>
      <c r="U481" s="57"/>
      <c r="V481" s="57"/>
      <c r="W481" s="57"/>
      <c r="X481" s="57"/>
    </row>
    <row r="482" ht="15.75" customHeight="1">
      <c r="A482" s="91" t="s">
        <v>2870</v>
      </c>
      <c r="B482" s="91" t="s">
        <v>38</v>
      </c>
      <c r="C482" s="91" t="s">
        <v>2871</v>
      </c>
      <c r="D482" s="68" t="s">
        <v>2867</v>
      </c>
      <c r="E482" s="91" t="s">
        <v>2868</v>
      </c>
      <c r="F482" s="91" t="s">
        <v>2872</v>
      </c>
      <c r="G482" s="567">
        <v>50.0</v>
      </c>
      <c r="H482" s="571">
        <f t="shared" ref="H482:H483" si="3">G482/(22)</f>
        <v>2.272727273</v>
      </c>
      <c r="I482" s="75" t="s">
        <v>413</v>
      </c>
      <c r="J482" s="57"/>
      <c r="K482" s="57"/>
      <c r="L482" s="57"/>
      <c r="M482" s="57"/>
      <c r="N482" s="57"/>
      <c r="O482" s="57"/>
      <c r="P482" s="57"/>
      <c r="Q482" s="57"/>
      <c r="R482" s="57"/>
      <c r="S482" s="57"/>
      <c r="T482" s="57"/>
      <c r="U482" s="57"/>
      <c r="V482" s="57"/>
      <c r="W482" s="57"/>
      <c r="X482" s="57"/>
    </row>
    <row r="483" ht="15.75" customHeight="1">
      <c r="A483" s="91" t="s">
        <v>2870</v>
      </c>
      <c r="B483" s="91" t="s">
        <v>38</v>
      </c>
      <c r="C483" s="91" t="s">
        <v>2871</v>
      </c>
      <c r="D483" s="90" t="s">
        <v>2873</v>
      </c>
      <c r="E483" s="90" t="s">
        <v>2874</v>
      </c>
      <c r="F483" s="91" t="s">
        <v>788</v>
      </c>
      <c r="G483" s="567">
        <v>50.0</v>
      </c>
      <c r="H483" s="571">
        <f t="shared" si="3"/>
        <v>2.272727273</v>
      </c>
      <c r="I483" s="75" t="s">
        <v>413</v>
      </c>
      <c r="J483" s="57"/>
      <c r="K483" s="57"/>
      <c r="L483" s="57"/>
      <c r="M483" s="57"/>
      <c r="N483" s="57"/>
      <c r="O483" s="57"/>
      <c r="P483" s="57"/>
      <c r="Q483" s="57"/>
      <c r="R483" s="57"/>
      <c r="S483" s="57"/>
      <c r="T483" s="57"/>
      <c r="U483" s="57"/>
      <c r="V483" s="57"/>
      <c r="W483" s="57"/>
      <c r="X483" s="57"/>
    </row>
    <row r="484" ht="15.75" customHeight="1">
      <c r="A484" s="572" t="s">
        <v>2875</v>
      </c>
      <c r="B484" s="573" t="s">
        <v>38</v>
      </c>
      <c r="C484" s="574" t="s">
        <v>2876</v>
      </c>
      <c r="D484" s="575" t="s">
        <v>2877</v>
      </c>
      <c r="E484" s="576" t="s">
        <v>2878</v>
      </c>
      <c r="F484" s="575" t="s">
        <v>1968</v>
      </c>
      <c r="G484" s="577">
        <v>50.0</v>
      </c>
      <c r="H484" s="578">
        <v>50.0</v>
      </c>
      <c r="I484" s="136" t="s">
        <v>777</v>
      </c>
      <c r="J484" s="57"/>
      <c r="K484" s="57"/>
      <c r="L484" s="57"/>
      <c r="M484" s="57"/>
      <c r="N484" s="57"/>
      <c r="O484" s="57"/>
      <c r="P484" s="57"/>
      <c r="Q484" s="57"/>
      <c r="R484" s="57"/>
      <c r="S484" s="57"/>
      <c r="T484" s="57"/>
      <c r="U484" s="57"/>
      <c r="V484" s="57"/>
      <c r="W484" s="57"/>
      <c r="X484" s="57"/>
    </row>
    <row r="485" ht="15.75" customHeight="1">
      <c r="A485" s="579" t="s">
        <v>2875</v>
      </c>
      <c r="B485" s="580" t="s">
        <v>38</v>
      </c>
      <c r="C485" s="581" t="s">
        <v>2876</v>
      </c>
      <c r="D485" s="582" t="s">
        <v>2879</v>
      </c>
      <c r="E485" s="583" t="s">
        <v>2880</v>
      </c>
      <c r="F485" s="582" t="s">
        <v>1954</v>
      </c>
      <c r="G485" s="584">
        <v>15.0</v>
      </c>
      <c r="H485" s="585">
        <v>15.0</v>
      </c>
      <c r="I485" s="136" t="s">
        <v>777</v>
      </c>
      <c r="J485" s="57"/>
      <c r="K485" s="57"/>
      <c r="L485" s="57"/>
      <c r="M485" s="57"/>
      <c r="N485" s="57"/>
      <c r="O485" s="57"/>
      <c r="P485" s="57"/>
      <c r="Q485" s="57"/>
      <c r="R485" s="57"/>
      <c r="S485" s="57"/>
      <c r="T485" s="57"/>
      <c r="U485" s="57"/>
      <c r="V485" s="57"/>
      <c r="W485" s="57"/>
      <c r="X485" s="57"/>
    </row>
    <row r="486" ht="15.75" customHeight="1">
      <c r="A486" s="579" t="s">
        <v>2881</v>
      </c>
      <c r="B486" s="580" t="s">
        <v>38</v>
      </c>
      <c r="C486" s="581" t="s">
        <v>2882</v>
      </c>
      <c r="D486" s="582" t="s">
        <v>2883</v>
      </c>
      <c r="E486" s="583" t="s">
        <v>2884</v>
      </c>
      <c r="F486" s="582" t="s">
        <v>788</v>
      </c>
      <c r="G486" s="584">
        <v>50.0</v>
      </c>
      <c r="H486" s="585">
        <v>50.0</v>
      </c>
      <c r="I486" s="136" t="s">
        <v>777</v>
      </c>
      <c r="J486" s="57"/>
      <c r="K486" s="57"/>
      <c r="L486" s="57"/>
      <c r="M486" s="57"/>
      <c r="N486" s="57"/>
      <c r="O486" s="57"/>
      <c r="P486" s="57"/>
      <c r="Q486" s="57"/>
      <c r="R486" s="57"/>
      <c r="S486" s="57"/>
      <c r="T486" s="57"/>
      <c r="U486" s="57"/>
      <c r="V486" s="57"/>
      <c r="W486" s="57"/>
      <c r="X486" s="57"/>
    </row>
    <row r="487" ht="15.75" customHeight="1">
      <c r="A487" s="579" t="s">
        <v>2881</v>
      </c>
      <c r="B487" s="580" t="s">
        <v>38</v>
      </c>
      <c r="C487" s="581" t="s">
        <v>2882</v>
      </c>
      <c r="D487" s="582" t="s">
        <v>2885</v>
      </c>
      <c r="E487" s="583" t="s">
        <v>2886</v>
      </c>
      <c r="F487" s="582" t="s">
        <v>788</v>
      </c>
      <c r="G487" s="584">
        <v>50.0</v>
      </c>
      <c r="H487" s="585">
        <v>50.0</v>
      </c>
      <c r="I487" s="136" t="s">
        <v>777</v>
      </c>
      <c r="J487" s="57"/>
      <c r="K487" s="57"/>
      <c r="L487" s="57"/>
      <c r="M487" s="57"/>
      <c r="N487" s="57"/>
      <c r="O487" s="57"/>
      <c r="P487" s="57"/>
      <c r="Q487" s="57"/>
      <c r="R487" s="57"/>
      <c r="S487" s="57"/>
      <c r="T487" s="57"/>
      <c r="U487" s="57"/>
      <c r="V487" s="57"/>
      <c r="W487" s="57"/>
      <c r="X487" s="57"/>
    </row>
    <row r="488" ht="15.75" customHeight="1">
      <c r="A488" s="579" t="s">
        <v>2881</v>
      </c>
      <c r="B488" s="580" t="s">
        <v>38</v>
      </c>
      <c r="C488" s="581" t="s">
        <v>2882</v>
      </c>
      <c r="D488" s="582" t="s">
        <v>2887</v>
      </c>
      <c r="E488" s="583" t="s">
        <v>2888</v>
      </c>
      <c r="F488" s="582" t="s">
        <v>1573</v>
      </c>
      <c r="G488" s="584">
        <v>50.0</v>
      </c>
      <c r="H488" s="585">
        <v>50.0</v>
      </c>
      <c r="I488" s="136" t="s">
        <v>777</v>
      </c>
      <c r="J488" s="57"/>
      <c r="K488" s="57"/>
      <c r="L488" s="57"/>
      <c r="M488" s="57"/>
      <c r="N488" s="57"/>
      <c r="O488" s="57"/>
      <c r="P488" s="57"/>
      <c r="Q488" s="57"/>
      <c r="R488" s="57"/>
      <c r="S488" s="57"/>
      <c r="T488" s="57"/>
      <c r="U488" s="57"/>
      <c r="V488" s="57"/>
      <c r="W488" s="57"/>
      <c r="X488" s="57"/>
    </row>
    <row r="489" ht="15.75" customHeight="1">
      <c r="A489" s="579" t="s">
        <v>2881</v>
      </c>
      <c r="B489" s="580" t="s">
        <v>38</v>
      </c>
      <c r="C489" s="581" t="s">
        <v>2882</v>
      </c>
      <c r="D489" s="582" t="s">
        <v>2889</v>
      </c>
      <c r="E489" s="583" t="s">
        <v>2890</v>
      </c>
      <c r="F489" s="582" t="s">
        <v>1573</v>
      </c>
      <c r="G489" s="584">
        <v>50.0</v>
      </c>
      <c r="H489" s="585">
        <v>50.0</v>
      </c>
      <c r="I489" s="136" t="s">
        <v>777</v>
      </c>
      <c r="J489" s="57"/>
      <c r="K489" s="57"/>
      <c r="L489" s="57"/>
      <c r="M489" s="57"/>
      <c r="N489" s="57"/>
      <c r="O489" s="57"/>
      <c r="P489" s="57"/>
      <c r="Q489" s="57"/>
      <c r="R489" s="57"/>
      <c r="S489" s="57"/>
      <c r="T489" s="57"/>
      <c r="U489" s="57"/>
      <c r="V489" s="57"/>
      <c r="W489" s="57"/>
      <c r="X489" s="57"/>
    </row>
    <row r="490" ht="15.75" customHeight="1">
      <c r="A490" s="579" t="s">
        <v>2881</v>
      </c>
      <c r="B490" s="580" t="s">
        <v>38</v>
      </c>
      <c r="C490" s="581" t="s">
        <v>2882</v>
      </c>
      <c r="D490" s="582" t="s">
        <v>2891</v>
      </c>
      <c r="E490" s="583" t="s">
        <v>2892</v>
      </c>
      <c r="F490" s="582" t="s">
        <v>1573</v>
      </c>
      <c r="G490" s="584">
        <v>50.0</v>
      </c>
      <c r="H490" s="585">
        <v>50.0</v>
      </c>
      <c r="I490" s="136" t="s">
        <v>777</v>
      </c>
      <c r="J490" s="57"/>
      <c r="K490" s="57"/>
      <c r="L490" s="57"/>
      <c r="M490" s="57"/>
      <c r="N490" s="57"/>
      <c r="O490" s="57"/>
      <c r="P490" s="57"/>
      <c r="Q490" s="57"/>
      <c r="R490" s="57"/>
      <c r="S490" s="57"/>
      <c r="T490" s="57"/>
      <c r="U490" s="57"/>
      <c r="V490" s="57"/>
      <c r="W490" s="57"/>
      <c r="X490" s="57"/>
    </row>
    <row r="491" ht="15.75" customHeight="1">
      <c r="A491" s="579" t="s">
        <v>2881</v>
      </c>
      <c r="B491" s="580" t="s">
        <v>38</v>
      </c>
      <c r="C491" s="581" t="s">
        <v>2882</v>
      </c>
      <c r="D491" s="582" t="s">
        <v>2893</v>
      </c>
      <c r="E491" s="583" t="s">
        <v>2894</v>
      </c>
      <c r="F491" s="582" t="s">
        <v>1573</v>
      </c>
      <c r="G491" s="584">
        <v>50.0</v>
      </c>
      <c r="H491" s="585">
        <v>50.0</v>
      </c>
      <c r="I491" s="136" t="s">
        <v>777</v>
      </c>
      <c r="J491" s="57"/>
      <c r="K491" s="57"/>
      <c r="L491" s="57"/>
      <c r="M491" s="57"/>
      <c r="N491" s="57"/>
      <c r="O491" s="57"/>
      <c r="P491" s="57"/>
      <c r="Q491" s="57"/>
      <c r="R491" s="57"/>
      <c r="S491" s="57"/>
      <c r="T491" s="57"/>
      <c r="U491" s="57"/>
      <c r="V491" s="57"/>
      <c r="W491" s="57"/>
      <c r="X491" s="57"/>
    </row>
    <row r="492" ht="15.75" customHeight="1">
      <c r="A492" s="579" t="s">
        <v>2881</v>
      </c>
      <c r="B492" s="580" t="s">
        <v>38</v>
      </c>
      <c r="C492" s="581" t="s">
        <v>2882</v>
      </c>
      <c r="D492" s="582" t="s">
        <v>2895</v>
      </c>
      <c r="E492" s="583" t="s">
        <v>2896</v>
      </c>
      <c r="F492" s="582" t="s">
        <v>1573</v>
      </c>
      <c r="G492" s="584">
        <v>50.0</v>
      </c>
      <c r="H492" s="585">
        <v>50.0</v>
      </c>
      <c r="I492" s="136" t="s">
        <v>777</v>
      </c>
      <c r="J492" s="57"/>
      <c r="K492" s="57"/>
      <c r="L492" s="57"/>
      <c r="M492" s="57"/>
      <c r="N492" s="57"/>
      <c r="O492" s="57"/>
      <c r="P492" s="57"/>
      <c r="Q492" s="57"/>
      <c r="R492" s="57"/>
      <c r="S492" s="57"/>
      <c r="T492" s="57"/>
      <c r="U492" s="57"/>
      <c r="V492" s="57"/>
      <c r="W492" s="57"/>
      <c r="X492" s="57"/>
    </row>
    <row r="493" ht="15.75" customHeight="1">
      <c r="A493" s="579" t="s">
        <v>2881</v>
      </c>
      <c r="B493" s="580" t="s">
        <v>38</v>
      </c>
      <c r="C493" s="581" t="s">
        <v>2882</v>
      </c>
      <c r="D493" s="582" t="s">
        <v>2897</v>
      </c>
      <c r="E493" s="583" t="s">
        <v>2898</v>
      </c>
      <c r="F493" s="582" t="s">
        <v>1954</v>
      </c>
      <c r="G493" s="584">
        <v>15.0</v>
      </c>
      <c r="H493" s="585">
        <v>15.0</v>
      </c>
      <c r="I493" s="136" t="s">
        <v>777</v>
      </c>
      <c r="J493" s="57"/>
      <c r="K493" s="57"/>
      <c r="L493" s="57"/>
      <c r="M493" s="57"/>
      <c r="N493" s="57"/>
      <c r="O493" s="57"/>
      <c r="P493" s="57"/>
      <c r="Q493" s="57"/>
      <c r="R493" s="57"/>
      <c r="S493" s="57"/>
      <c r="T493" s="57"/>
      <c r="U493" s="57"/>
      <c r="V493" s="57"/>
      <c r="W493" s="57"/>
      <c r="X493" s="57"/>
    </row>
    <row r="494" ht="15.75" customHeight="1">
      <c r="A494" s="579" t="s">
        <v>2899</v>
      </c>
      <c r="B494" s="580" t="s">
        <v>2900</v>
      </c>
      <c r="C494" s="581" t="s">
        <v>2901</v>
      </c>
      <c r="D494" s="582" t="s">
        <v>2902</v>
      </c>
      <c r="E494" s="583" t="s">
        <v>2903</v>
      </c>
      <c r="F494" s="582" t="s">
        <v>788</v>
      </c>
      <c r="G494" s="584">
        <v>50.0</v>
      </c>
      <c r="H494" s="585">
        <v>25.0</v>
      </c>
      <c r="I494" s="136" t="s">
        <v>777</v>
      </c>
      <c r="J494" s="57"/>
      <c r="K494" s="57"/>
      <c r="L494" s="57"/>
      <c r="M494" s="57"/>
      <c r="N494" s="57"/>
      <c r="O494" s="57"/>
      <c r="P494" s="57"/>
      <c r="Q494" s="57"/>
      <c r="R494" s="57"/>
      <c r="S494" s="57"/>
      <c r="T494" s="57"/>
      <c r="U494" s="57"/>
      <c r="V494" s="57"/>
      <c r="W494" s="57"/>
      <c r="X494" s="57"/>
    </row>
    <row r="495" ht="15.75" customHeight="1">
      <c r="A495" s="579" t="s">
        <v>2899</v>
      </c>
      <c r="B495" s="580" t="s">
        <v>2900</v>
      </c>
      <c r="C495" s="581" t="s">
        <v>2901</v>
      </c>
      <c r="D495" s="582" t="s">
        <v>2904</v>
      </c>
      <c r="E495" s="583" t="s">
        <v>2905</v>
      </c>
      <c r="F495" s="582" t="s">
        <v>788</v>
      </c>
      <c r="G495" s="584">
        <v>50.0</v>
      </c>
      <c r="H495" s="585">
        <v>25.0</v>
      </c>
      <c r="I495" s="136" t="s">
        <v>777</v>
      </c>
      <c r="J495" s="57"/>
      <c r="K495" s="57"/>
      <c r="L495" s="57"/>
      <c r="M495" s="57"/>
      <c r="N495" s="57"/>
      <c r="O495" s="57"/>
      <c r="P495" s="57"/>
      <c r="Q495" s="57"/>
      <c r="R495" s="57"/>
      <c r="S495" s="57"/>
      <c r="T495" s="57"/>
      <c r="U495" s="57"/>
      <c r="V495" s="57"/>
      <c r="W495" s="57"/>
      <c r="X495" s="57"/>
    </row>
    <row r="496" ht="15.75" customHeight="1">
      <c r="A496" s="579" t="s">
        <v>2899</v>
      </c>
      <c r="B496" s="580" t="s">
        <v>2900</v>
      </c>
      <c r="C496" s="581" t="s">
        <v>2901</v>
      </c>
      <c r="D496" s="582" t="s">
        <v>2906</v>
      </c>
      <c r="E496" s="583" t="s">
        <v>2907</v>
      </c>
      <c r="F496" s="582" t="s">
        <v>788</v>
      </c>
      <c r="G496" s="584">
        <v>50.0</v>
      </c>
      <c r="H496" s="585">
        <v>25.0</v>
      </c>
      <c r="I496" s="136" t="s">
        <v>777</v>
      </c>
      <c r="J496" s="57"/>
      <c r="K496" s="57"/>
      <c r="L496" s="57"/>
      <c r="M496" s="57"/>
      <c r="N496" s="57"/>
      <c r="O496" s="57"/>
      <c r="P496" s="57"/>
      <c r="Q496" s="57"/>
      <c r="R496" s="57"/>
      <c r="S496" s="57"/>
      <c r="T496" s="57"/>
      <c r="U496" s="57"/>
      <c r="V496" s="57"/>
      <c r="W496" s="57"/>
      <c r="X496" s="57"/>
    </row>
    <row r="497" ht="15.75" customHeight="1">
      <c r="A497" s="579" t="s">
        <v>2899</v>
      </c>
      <c r="B497" s="580" t="s">
        <v>2900</v>
      </c>
      <c r="C497" s="581" t="s">
        <v>2901</v>
      </c>
      <c r="D497" s="582" t="s">
        <v>2908</v>
      </c>
      <c r="E497" s="583" t="s">
        <v>2909</v>
      </c>
      <c r="F497" s="582" t="s">
        <v>2910</v>
      </c>
      <c r="G497" s="584">
        <v>15.0</v>
      </c>
      <c r="H497" s="585">
        <v>7.5</v>
      </c>
      <c r="I497" s="136" t="s">
        <v>777</v>
      </c>
      <c r="J497" s="57"/>
      <c r="K497" s="57"/>
      <c r="L497" s="57"/>
      <c r="M497" s="57"/>
      <c r="N497" s="57"/>
      <c r="O497" s="57"/>
      <c r="P497" s="57"/>
      <c r="Q497" s="57"/>
      <c r="R497" s="57"/>
      <c r="S497" s="57"/>
      <c r="T497" s="57"/>
      <c r="U497" s="57"/>
      <c r="V497" s="57"/>
      <c r="W497" s="57"/>
      <c r="X497" s="57"/>
    </row>
    <row r="498" ht="15.75" customHeight="1">
      <c r="A498" s="579" t="s">
        <v>2911</v>
      </c>
      <c r="B498" s="580" t="s">
        <v>2900</v>
      </c>
      <c r="C498" s="581" t="s">
        <v>2912</v>
      </c>
      <c r="D498" s="582" t="s">
        <v>2913</v>
      </c>
      <c r="E498" s="583" t="s">
        <v>2914</v>
      </c>
      <c r="F498" s="582" t="s">
        <v>788</v>
      </c>
      <c r="G498" s="584">
        <v>50.0</v>
      </c>
      <c r="H498" s="585">
        <v>25.0</v>
      </c>
      <c r="I498" s="136" t="s">
        <v>777</v>
      </c>
      <c r="J498" s="57"/>
      <c r="K498" s="57"/>
      <c r="L498" s="57"/>
      <c r="M498" s="57"/>
      <c r="N498" s="57"/>
      <c r="O498" s="57"/>
      <c r="P498" s="57"/>
      <c r="Q498" s="57"/>
      <c r="R498" s="57"/>
      <c r="S498" s="57"/>
      <c r="T498" s="57"/>
      <c r="U498" s="57"/>
      <c r="V498" s="57"/>
      <c r="W498" s="57"/>
      <c r="X498" s="57"/>
    </row>
    <row r="499" ht="15.75" customHeight="1">
      <c r="A499" s="579" t="s">
        <v>2911</v>
      </c>
      <c r="B499" s="580" t="s">
        <v>2900</v>
      </c>
      <c r="C499" s="581" t="s">
        <v>2912</v>
      </c>
      <c r="D499" s="582" t="s">
        <v>2915</v>
      </c>
      <c r="E499" s="583" t="s">
        <v>2916</v>
      </c>
      <c r="F499" s="582" t="s">
        <v>788</v>
      </c>
      <c r="G499" s="584">
        <v>50.0</v>
      </c>
      <c r="H499" s="585">
        <v>25.0</v>
      </c>
      <c r="I499" s="136" t="s">
        <v>777</v>
      </c>
      <c r="J499" s="57"/>
      <c r="K499" s="57"/>
      <c r="L499" s="57"/>
      <c r="M499" s="57"/>
      <c r="N499" s="57"/>
      <c r="O499" s="57"/>
      <c r="P499" s="57"/>
      <c r="Q499" s="57"/>
      <c r="R499" s="57"/>
      <c r="S499" s="57"/>
      <c r="T499" s="57"/>
      <c r="U499" s="57"/>
      <c r="V499" s="57"/>
      <c r="W499" s="57"/>
      <c r="X499" s="57"/>
    </row>
    <row r="500" ht="15.75" customHeight="1">
      <c r="A500" s="579" t="s">
        <v>2911</v>
      </c>
      <c r="B500" s="580" t="s">
        <v>2900</v>
      </c>
      <c r="C500" s="581" t="s">
        <v>2912</v>
      </c>
      <c r="D500" s="582" t="s">
        <v>2917</v>
      </c>
      <c r="E500" s="583" t="s">
        <v>2918</v>
      </c>
      <c r="F500" s="582" t="s">
        <v>788</v>
      </c>
      <c r="G500" s="584">
        <v>50.0</v>
      </c>
      <c r="H500" s="585">
        <v>25.0</v>
      </c>
      <c r="I500" s="136" t="s">
        <v>777</v>
      </c>
      <c r="J500" s="57"/>
      <c r="K500" s="57"/>
      <c r="L500" s="57"/>
      <c r="M500" s="57"/>
      <c r="N500" s="57"/>
      <c r="O500" s="57"/>
      <c r="P500" s="57"/>
      <c r="Q500" s="57"/>
      <c r="R500" s="57"/>
      <c r="S500" s="57"/>
      <c r="T500" s="57"/>
      <c r="U500" s="57"/>
      <c r="V500" s="57"/>
      <c r="W500" s="57"/>
      <c r="X500" s="57"/>
    </row>
    <row r="501" ht="15.75" customHeight="1">
      <c r="A501" s="579" t="s">
        <v>2911</v>
      </c>
      <c r="B501" s="580" t="s">
        <v>2900</v>
      </c>
      <c r="C501" s="581" t="s">
        <v>2912</v>
      </c>
      <c r="D501" s="582" t="s">
        <v>2919</v>
      </c>
      <c r="E501" s="583" t="s">
        <v>2920</v>
      </c>
      <c r="F501" s="582" t="s">
        <v>788</v>
      </c>
      <c r="G501" s="584">
        <v>50.0</v>
      </c>
      <c r="H501" s="585">
        <v>25.0</v>
      </c>
      <c r="I501" s="136" t="s">
        <v>777</v>
      </c>
      <c r="J501" s="57"/>
      <c r="K501" s="57"/>
      <c r="L501" s="57"/>
      <c r="M501" s="57"/>
      <c r="N501" s="57"/>
      <c r="O501" s="57"/>
      <c r="P501" s="57"/>
      <c r="Q501" s="57"/>
      <c r="R501" s="57"/>
      <c r="S501" s="57"/>
      <c r="T501" s="57"/>
      <c r="U501" s="57"/>
      <c r="V501" s="57"/>
      <c r="W501" s="57"/>
      <c r="X501" s="57"/>
    </row>
    <row r="502" ht="15.75" customHeight="1">
      <c r="A502" s="579" t="s">
        <v>2911</v>
      </c>
      <c r="B502" s="580" t="s">
        <v>2900</v>
      </c>
      <c r="C502" s="581" t="s">
        <v>2912</v>
      </c>
      <c r="D502" s="582" t="s">
        <v>2921</v>
      </c>
      <c r="E502" s="583" t="s">
        <v>2922</v>
      </c>
      <c r="F502" s="582" t="s">
        <v>788</v>
      </c>
      <c r="G502" s="584">
        <v>50.0</v>
      </c>
      <c r="H502" s="585">
        <v>25.0</v>
      </c>
      <c r="I502" s="136" t="s">
        <v>777</v>
      </c>
      <c r="J502" s="57"/>
      <c r="K502" s="57"/>
      <c r="L502" s="57"/>
      <c r="M502" s="57"/>
      <c r="N502" s="57"/>
      <c r="O502" s="57"/>
      <c r="P502" s="57"/>
      <c r="Q502" s="57"/>
      <c r="R502" s="57"/>
      <c r="S502" s="57"/>
      <c r="T502" s="57"/>
      <c r="U502" s="57"/>
      <c r="V502" s="57"/>
      <c r="W502" s="57"/>
      <c r="X502" s="57"/>
    </row>
    <row r="503" ht="15.75" customHeight="1">
      <c r="A503" s="579" t="s">
        <v>2911</v>
      </c>
      <c r="B503" s="580" t="s">
        <v>2900</v>
      </c>
      <c r="C503" s="581" t="s">
        <v>2912</v>
      </c>
      <c r="D503" s="582" t="s">
        <v>2923</v>
      </c>
      <c r="E503" s="583" t="s">
        <v>2924</v>
      </c>
      <c r="F503" s="582" t="s">
        <v>788</v>
      </c>
      <c r="G503" s="584">
        <v>50.0</v>
      </c>
      <c r="H503" s="585">
        <v>25.0</v>
      </c>
      <c r="I503" s="136" t="s">
        <v>777</v>
      </c>
      <c r="J503" s="57"/>
      <c r="K503" s="57"/>
      <c r="L503" s="57"/>
      <c r="M503" s="57"/>
      <c r="N503" s="57"/>
      <c r="O503" s="57"/>
      <c r="P503" s="57"/>
      <c r="Q503" s="57"/>
      <c r="R503" s="57"/>
      <c r="S503" s="57"/>
      <c r="T503" s="57"/>
      <c r="U503" s="57"/>
      <c r="V503" s="57"/>
      <c r="W503" s="57"/>
      <c r="X503" s="57"/>
    </row>
    <row r="504" ht="15.75" customHeight="1">
      <c r="A504" s="579" t="s">
        <v>2911</v>
      </c>
      <c r="B504" s="580" t="s">
        <v>2900</v>
      </c>
      <c r="C504" s="581" t="s">
        <v>2912</v>
      </c>
      <c r="D504" s="582" t="s">
        <v>2925</v>
      </c>
      <c r="E504" s="583" t="s">
        <v>2926</v>
      </c>
      <c r="F504" s="582" t="s">
        <v>788</v>
      </c>
      <c r="G504" s="584">
        <v>50.0</v>
      </c>
      <c r="H504" s="585">
        <v>25.0</v>
      </c>
      <c r="I504" s="136" t="s">
        <v>777</v>
      </c>
      <c r="J504" s="57"/>
      <c r="K504" s="57"/>
      <c r="L504" s="57"/>
      <c r="M504" s="57"/>
      <c r="N504" s="57"/>
      <c r="O504" s="57"/>
      <c r="P504" s="57"/>
      <c r="Q504" s="57"/>
      <c r="R504" s="57"/>
      <c r="S504" s="57"/>
      <c r="T504" s="57"/>
      <c r="U504" s="57"/>
      <c r="V504" s="57"/>
      <c r="W504" s="57"/>
      <c r="X504" s="57"/>
    </row>
    <row r="505" ht="15.75" customHeight="1">
      <c r="A505" s="579" t="s">
        <v>2911</v>
      </c>
      <c r="B505" s="580" t="s">
        <v>2900</v>
      </c>
      <c r="C505" s="581" t="s">
        <v>2912</v>
      </c>
      <c r="D505" s="582" t="s">
        <v>2927</v>
      </c>
      <c r="E505" s="583" t="s">
        <v>2928</v>
      </c>
      <c r="F505" s="582" t="s">
        <v>788</v>
      </c>
      <c r="G505" s="584">
        <v>50.0</v>
      </c>
      <c r="H505" s="585">
        <v>25.0</v>
      </c>
      <c r="I505" s="136" t="s">
        <v>777</v>
      </c>
      <c r="J505" s="57"/>
      <c r="K505" s="57"/>
      <c r="L505" s="57"/>
      <c r="M505" s="57"/>
      <c r="N505" s="57"/>
      <c r="O505" s="57"/>
      <c r="P505" s="57"/>
      <c r="Q505" s="57"/>
      <c r="R505" s="57"/>
      <c r="S505" s="57"/>
      <c r="T505" s="57"/>
      <c r="U505" s="57"/>
      <c r="V505" s="57"/>
      <c r="W505" s="57"/>
      <c r="X505" s="57"/>
    </row>
    <row r="506" ht="15.75" customHeight="1">
      <c r="A506" s="579" t="s">
        <v>2911</v>
      </c>
      <c r="B506" s="580" t="s">
        <v>2900</v>
      </c>
      <c r="C506" s="581" t="s">
        <v>2912</v>
      </c>
      <c r="D506" s="582" t="s">
        <v>2929</v>
      </c>
      <c r="E506" s="583" t="s">
        <v>2930</v>
      </c>
      <c r="F506" s="582" t="s">
        <v>788</v>
      </c>
      <c r="G506" s="584">
        <v>50.0</v>
      </c>
      <c r="H506" s="585">
        <v>25.0</v>
      </c>
      <c r="I506" s="136" t="s">
        <v>777</v>
      </c>
      <c r="J506" s="57"/>
      <c r="K506" s="57"/>
      <c r="L506" s="57"/>
      <c r="M506" s="57"/>
      <c r="N506" s="57"/>
      <c r="O506" s="57"/>
      <c r="P506" s="57"/>
      <c r="Q506" s="57"/>
      <c r="R506" s="57"/>
      <c r="S506" s="57"/>
      <c r="T506" s="57"/>
      <c r="U506" s="57"/>
      <c r="V506" s="57"/>
      <c r="W506" s="57"/>
      <c r="X506" s="57"/>
    </row>
    <row r="507" ht="15.75" customHeight="1">
      <c r="A507" s="579" t="s">
        <v>2911</v>
      </c>
      <c r="B507" s="580" t="s">
        <v>2900</v>
      </c>
      <c r="C507" s="581" t="s">
        <v>2912</v>
      </c>
      <c r="D507" s="582" t="s">
        <v>2931</v>
      </c>
      <c r="E507" s="583" t="s">
        <v>2932</v>
      </c>
      <c r="F507" s="582" t="s">
        <v>788</v>
      </c>
      <c r="G507" s="584">
        <v>50.0</v>
      </c>
      <c r="H507" s="585">
        <v>25.0</v>
      </c>
      <c r="I507" s="136" t="s">
        <v>777</v>
      </c>
      <c r="J507" s="57"/>
      <c r="K507" s="57"/>
      <c r="L507" s="57"/>
      <c r="M507" s="57"/>
      <c r="N507" s="57"/>
      <c r="O507" s="57"/>
      <c r="P507" s="57"/>
      <c r="Q507" s="57"/>
      <c r="R507" s="57"/>
      <c r="S507" s="57"/>
      <c r="T507" s="57"/>
      <c r="U507" s="57"/>
      <c r="V507" s="57"/>
      <c r="W507" s="57"/>
      <c r="X507" s="57"/>
    </row>
    <row r="508" ht="15.75" customHeight="1">
      <c r="A508" s="579" t="s">
        <v>2911</v>
      </c>
      <c r="B508" s="580" t="s">
        <v>2900</v>
      </c>
      <c r="C508" s="581" t="s">
        <v>2912</v>
      </c>
      <c r="D508" s="582" t="s">
        <v>2933</v>
      </c>
      <c r="E508" s="583" t="s">
        <v>2934</v>
      </c>
      <c r="F508" s="582" t="s">
        <v>788</v>
      </c>
      <c r="G508" s="584">
        <v>50.0</v>
      </c>
      <c r="H508" s="585">
        <v>25.0</v>
      </c>
      <c r="I508" s="136" t="s">
        <v>777</v>
      </c>
      <c r="J508" s="57"/>
      <c r="K508" s="57"/>
      <c r="L508" s="57"/>
      <c r="M508" s="57"/>
      <c r="N508" s="57"/>
      <c r="O508" s="57"/>
      <c r="P508" s="57"/>
      <c r="Q508" s="57"/>
      <c r="R508" s="57"/>
      <c r="S508" s="57"/>
      <c r="T508" s="57"/>
      <c r="U508" s="57"/>
      <c r="V508" s="57"/>
      <c r="W508" s="57"/>
      <c r="X508" s="57"/>
    </row>
    <row r="509" ht="15.75" customHeight="1">
      <c r="A509" s="579" t="s">
        <v>2911</v>
      </c>
      <c r="B509" s="580" t="s">
        <v>2900</v>
      </c>
      <c r="C509" s="581" t="s">
        <v>2912</v>
      </c>
      <c r="D509" s="582" t="s">
        <v>2935</v>
      </c>
      <c r="E509" s="583" t="s">
        <v>2936</v>
      </c>
      <c r="F509" s="582" t="s">
        <v>2910</v>
      </c>
      <c r="G509" s="584">
        <v>15.0</v>
      </c>
      <c r="H509" s="585">
        <v>7.5</v>
      </c>
      <c r="I509" s="136" t="s">
        <v>777</v>
      </c>
      <c r="J509" s="57"/>
      <c r="K509" s="57"/>
      <c r="L509" s="57"/>
      <c r="M509" s="57"/>
      <c r="N509" s="57"/>
      <c r="O509" s="57"/>
      <c r="P509" s="57"/>
      <c r="Q509" s="57"/>
      <c r="R509" s="57"/>
      <c r="S509" s="57"/>
      <c r="T509" s="57"/>
      <c r="U509" s="57"/>
      <c r="V509" s="57"/>
      <c r="W509" s="57"/>
      <c r="X509" s="57"/>
    </row>
    <row r="510" ht="15.75" customHeight="1">
      <c r="A510" s="579" t="s">
        <v>2911</v>
      </c>
      <c r="B510" s="580" t="s">
        <v>2900</v>
      </c>
      <c r="C510" s="581" t="s">
        <v>2912</v>
      </c>
      <c r="D510" s="582" t="s">
        <v>2937</v>
      </c>
      <c r="E510" s="583" t="s">
        <v>2938</v>
      </c>
      <c r="F510" s="582" t="s">
        <v>1573</v>
      </c>
      <c r="G510" s="584">
        <v>50.0</v>
      </c>
      <c r="H510" s="585">
        <v>25.0</v>
      </c>
      <c r="I510" s="136" t="s">
        <v>777</v>
      </c>
      <c r="J510" s="57"/>
      <c r="K510" s="57"/>
      <c r="L510" s="57"/>
      <c r="M510" s="57"/>
      <c r="N510" s="57"/>
      <c r="O510" s="57"/>
      <c r="P510" s="57"/>
      <c r="Q510" s="57"/>
      <c r="R510" s="57"/>
      <c r="S510" s="57"/>
      <c r="T510" s="57"/>
      <c r="U510" s="57"/>
      <c r="V510" s="57"/>
      <c r="W510" s="57"/>
      <c r="X510" s="57"/>
    </row>
    <row r="511" ht="15.75" customHeight="1">
      <c r="A511" s="579" t="s">
        <v>2911</v>
      </c>
      <c r="B511" s="580" t="s">
        <v>2900</v>
      </c>
      <c r="C511" s="581" t="s">
        <v>2912</v>
      </c>
      <c r="D511" s="582" t="s">
        <v>2939</v>
      </c>
      <c r="E511" s="583" t="s">
        <v>2940</v>
      </c>
      <c r="F511" s="582" t="s">
        <v>1573</v>
      </c>
      <c r="G511" s="584">
        <v>50.0</v>
      </c>
      <c r="H511" s="585">
        <v>25.0</v>
      </c>
      <c r="I511" s="136" t="s">
        <v>777</v>
      </c>
      <c r="J511" s="57"/>
      <c r="K511" s="57"/>
      <c r="L511" s="57"/>
      <c r="M511" s="57"/>
      <c r="N511" s="57"/>
      <c r="O511" s="57"/>
      <c r="P511" s="57"/>
      <c r="Q511" s="57"/>
      <c r="R511" s="57"/>
      <c r="S511" s="57"/>
      <c r="T511" s="57"/>
      <c r="U511" s="57"/>
      <c r="V511" s="57"/>
      <c r="W511" s="57"/>
      <c r="X511" s="57"/>
    </row>
    <row r="512" ht="15.75" customHeight="1">
      <c r="A512" s="579" t="s">
        <v>2911</v>
      </c>
      <c r="B512" s="580" t="s">
        <v>2900</v>
      </c>
      <c r="C512" s="581" t="s">
        <v>2912</v>
      </c>
      <c r="D512" s="582" t="s">
        <v>2941</v>
      </c>
      <c r="E512" s="583" t="s">
        <v>2942</v>
      </c>
      <c r="F512" s="582" t="s">
        <v>2910</v>
      </c>
      <c r="G512" s="584">
        <v>15.0</v>
      </c>
      <c r="H512" s="585">
        <v>7.5</v>
      </c>
      <c r="I512" s="136" t="s">
        <v>777</v>
      </c>
      <c r="J512" s="57"/>
      <c r="K512" s="57"/>
      <c r="L512" s="57"/>
      <c r="M512" s="57"/>
      <c r="N512" s="57"/>
      <c r="O512" s="57"/>
      <c r="P512" s="57"/>
      <c r="Q512" s="57"/>
      <c r="R512" s="57"/>
      <c r="S512" s="57"/>
      <c r="T512" s="57"/>
      <c r="U512" s="57"/>
      <c r="V512" s="57"/>
      <c r="W512" s="57"/>
      <c r="X512" s="57"/>
    </row>
    <row r="513" ht="15.75" customHeight="1">
      <c r="A513" s="579" t="s">
        <v>2911</v>
      </c>
      <c r="B513" s="580" t="s">
        <v>2900</v>
      </c>
      <c r="C513" s="581" t="s">
        <v>2912</v>
      </c>
      <c r="D513" s="582" t="s">
        <v>2943</v>
      </c>
      <c r="E513" s="583" t="s">
        <v>2944</v>
      </c>
      <c r="F513" s="582" t="s">
        <v>1573</v>
      </c>
      <c r="G513" s="584">
        <v>50.0</v>
      </c>
      <c r="H513" s="585">
        <v>25.0</v>
      </c>
      <c r="I513" s="136" t="s">
        <v>777</v>
      </c>
      <c r="J513" s="57"/>
      <c r="K513" s="57"/>
      <c r="L513" s="57"/>
      <c r="M513" s="57"/>
      <c r="N513" s="57"/>
      <c r="O513" s="57"/>
      <c r="P513" s="57"/>
      <c r="Q513" s="57"/>
      <c r="R513" s="57"/>
      <c r="S513" s="57"/>
      <c r="T513" s="57"/>
      <c r="U513" s="57"/>
      <c r="V513" s="57"/>
      <c r="W513" s="57"/>
      <c r="X513" s="57"/>
    </row>
    <row r="514" ht="15.75" customHeight="1">
      <c r="A514" s="579" t="s">
        <v>2945</v>
      </c>
      <c r="B514" s="580" t="s">
        <v>38</v>
      </c>
      <c r="C514" s="581" t="s">
        <v>2946</v>
      </c>
      <c r="D514" s="582" t="s">
        <v>2947</v>
      </c>
      <c r="E514" s="583" t="s">
        <v>2948</v>
      </c>
      <c r="F514" s="582" t="s">
        <v>788</v>
      </c>
      <c r="G514" s="584">
        <v>50.0</v>
      </c>
      <c r="H514" s="585">
        <v>16.67</v>
      </c>
      <c r="I514" s="136" t="s">
        <v>777</v>
      </c>
      <c r="J514" s="57"/>
      <c r="K514" s="57"/>
      <c r="L514" s="57"/>
      <c r="M514" s="57"/>
      <c r="N514" s="57"/>
      <c r="O514" s="57"/>
      <c r="P514" s="57"/>
      <c r="Q514" s="57"/>
      <c r="R514" s="57"/>
      <c r="S514" s="57"/>
      <c r="T514" s="57"/>
      <c r="U514" s="57"/>
      <c r="V514" s="57"/>
      <c r="W514" s="57"/>
      <c r="X514" s="57"/>
    </row>
    <row r="515" ht="15.75" customHeight="1">
      <c r="A515" s="579" t="s">
        <v>2945</v>
      </c>
      <c r="B515" s="580" t="s">
        <v>38</v>
      </c>
      <c r="C515" s="581" t="s">
        <v>2946</v>
      </c>
      <c r="D515" s="582" t="s">
        <v>2949</v>
      </c>
      <c r="E515" s="583" t="s">
        <v>2950</v>
      </c>
      <c r="F515" s="582" t="s">
        <v>788</v>
      </c>
      <c r="G515" s="584">
        <v>50.0</v>
      </c>
      <c r="H515" s="585">
        <v>16.67</v>
      </c>
      <c r="I515" s="136" t="s">
        <v>777</v>
      </c>
      <c r="J515" s="57"/>
      <c r="K515" s="57"/>
      <c r="L515" s="57"/>
      <c r="M515" s="57"/>
      <c r="N515" s="57"/>
      <c r="O515" s="57"/>
      <c r="P515" s="57"/>
      <c r="Q515" s="57"/>
      <c r="R515" s="57"/>
      <c r="S515" s="57"/>
      <c r="T515" s="57"/>
      <c r="U515" s="57"/>
      <c r="V515" s="57"/>
      <c r="W515" s="57"/>
      <c r="X515" s="57"/>
    </row>
    <row r="516" ht="15.75" customHeight="1">
      <c r="A516" s="579" t="s">
        <v>2945</v>
      </c>
      <c r="B516" s="580" t="s">
        <v>38</v>
      </c>
      <c r="C516" s="581" t="s">
        <v>2946</v>
      </c>
      <c r="D516" s="582" t="s">
        <v>2929</v>
      </c>
      <c r="E516" s="583" t="s">
        <v>2930</v>
      </c>
      <c r="F516" s="582" t="s">
        <v>788</v>
      </c>
      <c r="G516" s="584">
        <v>50.0</v>
      </c>
      <c r="H516" s="585">
        <v>16.67</v>
      </c>
      <c r="I516" s="136" t="s">
        <v>777</v>
      </c>
      <c r="J516" s="57"/>
      <c r="K516" s="57"/>
      <c r="L516" s="57"/>
      <c r="M516" s="57"/>
      <c r="N516" s="57"/>
      <c r="O516" s="57"/>
      <c r="P516" s="57"/>
      <c r="Q516" s="57"/>
      <c r="R516" s="57"/>
      <c r="S516" s="57"/>
      <c r="T516" s="57"/>
      <c r="U516" s="57"/>
      <c r="V516" s="57"/>
      <c r="W516" s="57"/>
      <c r="X516" s="57"/>
    </row>
    <row r="517" ht="15.75" customHeight="1">
      <c r="A517" s="579" t="s">
        <v>2951</v>
      </c>
      <c r="B517" s="580" t="s">
        <v>2900</v>
      </c>
      <c r="C517" s="581" t="s">
        <v>2952</v>
      </c>
      <c r="D517" s="582" t="s">
        <v>2953</v>
      </c>
      <c r="E517" s="583" t="s">
        <v>2954</v>
      </c>
      <c r="F517" s="582" t="s">
        <v>788</v>
      </c>
      <c r="G517" s="584">
        <v>50.0</v>
      </c>
      <c r="H517" s="585">
        <v>16.67</v>
      </c>
      <c r="I517" s="136" t="s">
        <v>777</v>
      </c>
      <c r="J517" s="57"/>
      <c r="K517" s="57"/>
      <c r="L517" s="57"/>
      <c r="M517" s="57"/>
      <c r="N517" s="57"/>
      <c r="O517" s="57"/>
      <c r="P517" s="57"/>
      <c r="Q517" s="57"/>
      <c r="R517" s="57"/>
      <c r="S517" s="57"/>
      <c r="T517" s="57"/>
      <c r="U517" s="57"/>
      <c r="V517" s="57"/>
      <c r="W517" s="57"/>
      <c r="X517" s="57"/>
    </row>
    <row r="518" ht="15.75" customHeight="1">
      <c r="A518" s="579" t="s">
        <v>2951</v>
      </c>
      <c r="B518" s="580" t="s">
        <v>2900</v>
      </c>
      <c r="C518" s="581" t="s">
        <v>2952</v>
      </c>
      <c r="D518" s="582" t="s">
        <v>2955</v>
      </c>
      <c r="E518" s="583" t="s">
        <v>2956</v>
      </c>
      <c r="F518" s="582" t="s">
        <v>788</v>
      </c>
      <c r="G518" s="584">
        <v>50.0</v>
      </c>
      <c r="H518" s="585">
        <v>16.67</v>
      </c>
      <c r="I518" s="136" t="s">
        <v>777</v>
      </c>
      <c r="J518" s="57"/>
      <c r="K518" s="57"/>
      <c r="L518" s="57"/>
      <c r="M518" s="57"/>
      <c r="N518" s="57"/>
      <c r="O518" s="57"/>
      <c r="P518" s="57"/>
      <c r="Q518" s="57"/>
      <c r="R518" s="57"/>
      <c r="S518" s="57"/>
      <c r="T518" s="57"/>
      <c r="U518" s="57"/>
      <c r="V518" s="57"/>
      <c r="W518" s="57"/>
      <c r="X518" s="57"/>
    </row>
    <row r="519" ht="15.75" customHeight="1">
      <c r="A519" s="579" t="s">
        <v>2957</v>
      </c>
      <c r="B519" s="580" t="s">
        <v>2900</v>
      </c>
      <c r="C519" s="581" t="s">
        <v>2958</v>
      </c>
      <c r="D519" s="582" t="s">
        <v>2959</v>
      </c>
      <c r="E519" s="583" t="s">
        <v>2960</v>
      </c>
      <c r="F519" s="582" t="s">
        <v>1573</v>
      </c>
      <c r="G519" s="584">
        <v>50.0</v>
      </c>
      <c r="H519" s="585">
        <v>16.67</v>
      </c>
      <c r="I519" s="136" t="s">
        <v>777</v>
      </c>
      <c r="J519" s="57"/>
      <c r="K519" s="57"/>
      <c r="L519" s="57"/>
      <c r="M519" s="57"/>
      <c r="N519" s="57"/>
      <c r="O519" s="57"/>
      <c r="P519" s="57"/>
      <c r="Q519" s="57"/>
      <c r="R519" s="57"/>
      <c r="S519" s="57"/>
      <c r="T519" s="57"/>
      <c r="U519" s="57"/>
      <c r="V519" s="57"/>
      <c r="W519" s="57"/>
      <c r="X519" s="57"/>
    </row>
    <row r="520" ht="15.75" customHeight="1">
      <c r="A520" s="579" t="s">
        <v>2957</v>
      </c>
      <c r="B520" s="580" t="s">
        <v>2900</v>
      </c>
      <c r="C520" s="581" t="s">
        <v>2958</v>
      </c>
      <c r="D520" s="582" t="s">
        <v>2961</v>
      </c>
      <c r="E520" s="583" t="s">
        <v>2962</v>
      </c>
      <c r="F520" s="582" t="s">
        <v>2910</v>
      </c>
      <c r="G520" s="584">
        <v>15.0</v>
      </c>
      <c r="H520" s="585">
        <v>5.0</v>
      </c>
      <c r="I520" s="136" t="s">
        <v>777</v>
      </c>
      <c r="J520" s="57"/>
      <c r="K520" s="57"/>
      <c r="L520" s="57"/>
      <c r="M520" s="57"/>
      <c r="N520" s="57"/>
      <c r="O520" s="57"/>
      <c r="P520" s="57"/>
      <c r="Q520" s="57"/>
      <c r="R520" s="57"/>
      <c r="S520" s="57"/>
      <c r="T520" s="57"/>
      <c r="U520" s="57"/>
      <c r="V520" s="57"/>
      <c r="W520" s="57"/>
      <c r="X520" s="57"/>
    </row>
    <row r="521" ht="15.75" customHeight="1">
      <c r="A521" s="579" t="s">
        <v>2957</v>
      </c>
      <c r="B521" s="580" t="s">
        <v>2900</v>
      </c>
      <c r="C521" s="581" t="s">
        <v>2958</v>
      </c>
      <c r="D521" s="582" t="s">
        <v>2963</v>
      </c>
      <c r="E521" s="583" t="s">
        <v>2964</v>
      </c>
      <c r="F521" s="582" t="s">
        <v>1968</v>
      </c>
      <c r="G521" s="584">
        <v>50.0</v>
      </c>
      <c r="H521" s="585">
        <v>16.67</v>
      </c>
      <c r="I521" s="136" t="s">
        <v>777</v>
      </c>
      <c r="J521" s="57"/>
      <c r="K521" s="57"/>
      <c r="L521" s="57"/>
      <c r="M521" s="57"/>
      <c r="N521" s="57"/>
      <c r="O521" s="57"/>
      <c r="P521" s="57"/>
      <c r="Q521" s="57"/>
      <c r="R521" s="57"/>
      <c r="S521" s="57"/>
      <c r="T521" s="57"/>
      <c r="U521" s="57"/>
      <c r="V521" s="57"/>
      <c r="W521" s="57"/>
      <c r="X521" s="57"/>
    </row>
    <row r="522" ht="15.75" customHeight="1">
      <c r="A522" s="579" t="s">
        <v>2965</v>
      </c>
      <c r="B522" s="580" t="s">
        <v>38</v>
      </c>
      <c r="C522" s="581" t="s">
        <v>2966</v>
      </c>
      <c r="D522" s="582" t="s">
        <v>2967</v>
      </c>
      <c r="E522" s="583" t="s">
        <v>2968</v>
      </c>
      <c r="F522" s="582" t="s">
        <v>1573</v>
      </c>
      <c r="G522" s="584">
        <v>50.0</v>
      </c>
      <c r="H522" s="585">
        <v>50.0</v>
      </c>
      <c r="I522" s="136" t="s">
        <v>777</v>
      </c>
      <c r="J522" s="57"/>
      <c r="K522" s="57"/>
      <c r="L522" s="57"/>
      <c r="M522" s="57"/>
      <c r="N522" s="57"/>
      <c r="O522" s="57"/>
      <c r="P522" s="57"/>
      <c r="Q522" s="57"/>
      <c r="R522" s="57"/>
      <c r="S522" s="57"/>
      <c r="T522" s="57"/>
      <c r="U522" s="57"/>
      <c r="V522" s="57"/>
      <c r="W522" s="57"/>
      <c r="X522" s="57"/>
    </row>
    <row r="523" ht="15.75" customHeight="1">
      <c r="A523" s="579" t="s">
        <v>2969</v>
      </c>
      <c r="B523" s="580" t="s">
        <v>38</v>
      </c>
      <c r="C523" s="581" t="s">
        <v>2970</v>
      </c>
      <c r="D523" s="582" t="s">
        <v>2971</v>
      </c>
      <c r="E523" s="583" t="s">
        <v>2972</v>
      </c>
      <c r="F523" s="582" t="s">
        <v>1573</v>
      </c>
      <c r="G523" s="584">
        <v>50.0</v>
      </c>
      <c r="H523" s="585">
        <v>12.5</v>
      </c>
      <c r="I523" s="136" t="s">
        <v>777</v>
      </c>
      <c r="J523" s="57"/>
      <c r="K523" s="57"/>
      <c r="L523" s="57"/>
      <c r="M523" s="57"/>
      <c r="N523" s="57"/>
      <c r="O523" s="57"/>
      <c r="P523" s="57"/>
      <c r="Q523" s="57"/>
      <c r="R523" s="57"/>
      <c r="S523" s="57"/>
      <c r="T523" s="57"/>
      <c r="U523" s="57"/>
      <c r="V523" s="57"/>
      <c r="W523" s="57"/>
      <c r="X523" s="57"/>
    </row>
    <row r="524" ht="15.75" customHeight="1">
      <c r="A524" s="579" t="s">
        <v>2973</v>
      </c>
      <c r="B524" s="580" t="s">
        <v>38</v>
      </c>
      <c r="C524" s="581" t="s">
        <v>2688</v>
      </c>
      <c r="D524" s="582" t="s">
        <v>2689</v>
      </c>
      <c r="E524" s="583" t="s">
        <v>2690</v>
      </c>
      <c r="F524" s="582" t="s">
        <v>2000</v>
      </c>
      <c r="G524" s="584">
        <v>50.0</v>
      </c>
      <c r="H524" s="585">
        <v>16.67</v>
      </c>
      <c r="I524" s="136" t="s">
        <v>777</v>
      </c>
      <c r="J524" s="57"/>
      <c r="K524" s="57"/>
      <c r="L524" s="57"/>
      <c r="M524" s="57"/>
      <c r="N524" s="57"/>
      <c r="O524" s="57"/>
      <c r="P524" s="57"/>
      <c r="Q524" s="57"/>
      <c r="R524" s="57"/>
      <c r="S524" s="57"/>
      <c r="T524" s="57"/>
      <c r="U524" s="57"/>
      <c r="V524" s="57"/>
      <c r="W524" s="57"/>
      <c r="X524" s="57"/>
    </row>
    <row r="525" ht="15.75" customHeight="1">
      <c r="A525" s="579" t="s">
        <v>2973</v>
      </c>
      <c r="B525" s="580" t="s">
        <v>38</v>
      </c>
      <c r="C525" s="581" t="s">
        <v>2688</v>
      </c>
      <c r="D525" s="582" t="s">
        <v>2691</v>
      </c>
      <c r="E525" s="583" t="s">
        <v>2692</v>
      </c>
      <c r="F525" s="582" t="s">
        <v>1573</v>
      </c>
      <c r="G525" s="584">
        <v>50.0</v>
      </c>
      <c r="H525" s="585">
        <v>16.67</v>
      </c>
      <c r="I525" s="136" t="s">
        <v>777</v>
      </c>
      <c r="J525" s="57"/>
      <c r="K525" s="57"/>
      <c r="L525" s="57"/>
      <c r="M525" s="57"/>
      <c r="N525" s="57"/>
      <c r="O525" s="57"/>
      <c r="P525" s="57"/>
      <c r="Q525" s="57"/>
      <c r="R525" s="57"/>
      <c r="S525" s="57"/>
      <c r="T525" s="57"/>
      <c r="U525" s="57"/>
      <c r="V525" s="57"/>
      <c r="W525" s="57"/>
      <c r="X525" s="57"/>
    </row>
    <row r="526" ht="15.75" customHeight="1">
      <c r="A526" s="579" t="s">
        <v>2974</v>
      </c>
      <c r="B526" s="580" t="s">
        <v>38</v>
      </c>
      <c r="C526" s="581" t="s">
        <v>2975</v>
      </c>
      <c r="D526" s="582" t="s">
        <v>2976</v>
      </c>
      <c r="E526" s="583" t="s">
        <v>2977</v>
      </c>
      <c r="F526" s="582" t="s">
        <v>1573</v>
      </c>
      <c r="G526" s="584">
        <v>50.0</v>
      </c>
      <c r="H526" s="585">
        <v>6.25</v>
      </c>
      <c r="I526" s="136" t="s">
        <v>777</v>
      </c>
      <c r="J526" s="57"/>
      <c r="K526" s="57"/>
      <c r="L526" s="57"/>
      <c r="M526" s="57"/>
      <c r="N526" s="57"/>
      <c r="O526" s="57"/>
      <c r="P526" s="57"/>
      <c r="Q526" s="57"/>
      <c r="R526" s="57"/>
      <c r="S526" s="57"/>
      <c r="T526" s="57"/>
      <c r="U526" s="57"/>
      <c r="V526" s="57"/>
      <c r="W526" s="57"/>
      <c r="X526" s="57"/>
    </row>
    <row r="527" ht="15.75" customHeight="1">
      <c r="A527" s="579" t="s">
        <v>2974</v>
      </c>
      <c r="B527" s="580" t="s">
        <v>38</v>
      </c>
      <c r="C527" s="581" t="s">
        <v>2975</v>
      </c>
      <c r="D527" s="582" t="s">
        <v>2978</v>
      </c>
      <c r="E527" s="583" t="s">
        <v>2979</v>
      </c>
      <c r="F527" s="582" t="s">
        <v>1573</v>
      </c>
      <c r="G527" s="584">
        <v>50.0</v>
      </c>
      <c r="H527" s="585">
        <v>6.25</v>
      </c>
      <c r="I527" s="136" t="s">
        <v>777</v>
      </c>
      <c r="J527" s="57"/>
      <c r="K527" s="57"/>
      <c r="L527" s="57"/>
      <c r="M527" s="57"/>
      <c r="N527" s="57"/>
      <c r="O527" s="57"/>
      <c r="P527" s="57"/>
      <c r="Q527" s="57"/>
      <c r="R527" s="57"/>
      <c r="S527" s="57"/>
      <c r="T527" s="57"/>
      <c r="U527" s="57"/>
      <c r="V527" s="57"/>
      <c r="W527" s="57"/>
      <c r="X527" s="57"/>
    </row>
    <row r="528" ht="15.75" customHeight="1">
      <c r="A528" s="579" t="s">
        <v>2980</v>
      </c>
      <c r="B528" s="580" t="s">
        <v>101</v>
      </c>
      <c r="C528" s="581" t="s">
        <v>2981</v>
      </c>
      <c r="D528" s="582" t="s">
        <v>2982</v>
      </c>
      <c r="E528" s="583" t="s">
        <v>2983</v>
      </c>
      <c r="F528" s="582"/>
      <c r="G528" s="584">
        <v>50.0</v>
      </c>
      <c r="H528" s="585">
        <v>16.67</v>
      </c>
      <c r="I528" s="136" t="s">
        <v>100</v>
      </c>
      <c r="J528" s="57"/>
      <c r="K528" s="57"/>
      <c r="L528" s="57"/>
      <c r="M528" s="57"/>
      <c r="N528" s="57"/>
      <c r="O528" s="57"/>
      <c r="P528" s="57"/>
      <c r="Q528" s="57"/>
      <c r="R528" s="57"/>
      <c r="S528" s="57"/>
      <c r="T528" s="57"/>
      <c r="U528" s="57"/>
      <c r="V528" s="57"/>
      <c r="W528" s="57"/>
      <c r="X528" s="57"/>
    </row>
    <row r="529" ht="15.75" customHeight="1">
      <c r="A529" s="579" t="s">
        <v>2984</v>
      </c>
      <c r="B529" s="580" t="s">
        <v>101</v>
      </c>
      <c r="C529" s="581" t="s">
        <v>2731</v>
      </c>
      <c r="D529" s="582" t="s">
        <v>2985</v>
      </c>
      <c r="E529" s="583" t="s">
        <v>2986</v>
      </c>
      <c r="F529" s="582"/>
      <c r="G529" s="584">
        <v>50.0</v>
      </c>
      <c r="H529" s="585">
        <v>10.0</v>
      </c>
      <c r="I529" s="136" t="s">
        <v>100</v>
      </c>
      <c r="J529" s="57"/>
      <c r="K529" s="57"/>
      <c r="L529" s="57"/>
      <c r="M529" s="57"/>
      <c r="N529" s="57"/>
      <c r="O529" s="57"/>
      <c r="P529" s="57"/>
      <c r="Q529" s="57"/>
      <c r="R529" s="57"/>
      <c r="S529" s="57"/>
      <c r="T529" s="57"/>
      <c r="U529" s="57"/>
      <c r="V529" s="57"/>
      <c r="W529" s="57"/>
      <c r="X529" s="57"/>
    </row>
    <row r="530" ht="15.75" customHeight="1">
      <c r="A530" s="579" t="s">
        <v>2984</v>
      </c>
      <c r="B530" s="580" t="s">
        <v>101</v>
      </c>
      <c r="C530" s="581" t="s">
        <v>2731</v>
      </c>
      <c r="D530" s="582" t="s">
        <v>2987</v>
      </c>
      <c r="E530" s="583" t="s">
        <v>2988</v>
      </c>
      <c r="F530" s="582"/>
      <c r="G530" s="584">
        <v>50.0</v>
      </c>
      <c r="H530" s="585">
        <v>10.0</v>
      </c>
      <c r="I530" s="136" t="s">
        <v>100</v>
      </c>
      <c r="J530" s="57"/>
      <c r="K530" s="57"/>
      <c r="L530" s="57"/>
      <c r="M530" s="57"/>
      <c r="N530" s="57"/>
      <c r="O530" s="57"/>
      <c r="P530" s="57"/>
      <c r="Q530" s="57"/>
      <c r="R530" s="57"/>
      <c r="S530" s="57"/>
      <c r="T530" s="57"/>
      <c r="U530" s="57"/>
      <c r="V530" s="57"/>
      <c r="W530" s="57"/>
      <c r="X530" s="57"/>
    </row>
    <row r="531" ht="15.75" customHeight="1">
      <c r="A531" s="579" t="s">
        <v>2984</v>
      </c>
      <c r="B531" s="580" t="s">
        <v>101</v>
      </c>
      <c r="C531" s="581" t="s">
        <v>2731</v>
      </c>
      <c r="D531" s="582" t="s">
        <v>2989</v>
      </c>
      <c r="E531" s="583" t="s">
        <v>2990</v>
      </c>
      <c r="F531" s="582"/>
      <c r="G531" s="584">
        <v>50.0</v>
      </c>
      <c r="H531" s="585">
        <v>10.0</v>
      </c>
      <c r="I531" s="136" t="s">
        <v>100</v>
      </c>
      <c r="J531" s="57"/>
      <c r="K531" s="57"/>
      <c r="L531" s="57"/>
      <c r="M531" s="57"/>
      <c r="N531" s="57"/>
      <c r="O531" s="57"/>
      <c r="P531" s="57"/>
      <c r="Q531" s="57"/>
      <c r="R531" s="57"/>
      <c r="S531" s="57"/>
      <c r="T531" s="57"/>
      <c r="U531" s="57"/>
      <c r="V531" s="57"/>
      <c r="W531" s="57"/>
      <c r="X531" s="57"/>
    </row>
    <row r="532" ht="15.75" customHeight="1">
      <c r="A532" s="579" t="s">
        <v>2991</v>
      </c>
      <c r="B532" s="580" t="s">
        <v>101</v>
      </c>
      <c r="C532" s="581" t="s">
        <v>2992</v>
      </c>
      <c r="D532" s="582" t="s">
        <v>2993</v>
      </c>
      <c r="E532" s="583" t="s">
        <v>2994</v>
      </c>
      <c r="F532" s="582"/>
      <c r="G532" s="584">
        <v>50.0</v>
      </c>
      <c r="H532" s="585">
        <v>16.67</v>
      </c>
      <c r="I532" s="136" t="s">
        <v>100</v>
      </c>
      <c r="J532" s="57"/>
      <c r="K532" s="57"/>
      <c r="L532" s="57"/>
      <c r="M532" s="57"/>
      <c r="N532" s="57"/>
      <c r="O532" s="57"/>
      <c r="P532" s="57"/>
      <c r="Q532" s="57"/>
      <c r="R532" s="57"/>
      <c r="S532" s="57"/>
      <c r="T532" s="57"/>
      <c r="U532" s="57"/>
      <c r="V532" s="57"/>
      <c r="W532" s="57"/>
      <c r="X532" s="57"/>
    </row>
    <row r="533" ht="15.75" customHeight="1">
      <c r="A533" s="579" t="s">
        <v>2995</v>
      </c>
      <c r="B533" s="580" t="s">
        <v>101</v>
      </c>
      <c r="C533" s="581" t="s">
        <v>2996</v>
      </c>
      <c r="D533" s="582" t="s">
        <v>2997</v>
      </c>
      <c r="E533" s="583" t="s">
        <v>2998</v>
      </c>
      <c r="F533" s="582"/>
      <c r="G533" s="584">
        <v>50.0</v>
      </c>
      <c r="H533" s="585">
        <v>50.0</v>
      </c>
      <c r="I533" s="136" t="s">
        <v>100</v>
      </c>
      <c r="J533" s="57"/>
      <c r="K533" s="57"/>
      <c r="L533" s="57"/>
      <c r="M533" s="57"/>
      <c r="N533" s="57"/>
      <c r="O533" s="57"/>
      <c r="P533" s="57"/>
      <c r="Q533" s="57"/>
      <c r="R533" s="57"/>
      <c r="S533" s="57"/>
      <c r="T533" s="57"/>
      <c r="U533" s="57"/>
      <c r="V533" s="57"/>
      <c r="W533" s="57"/>
      <c r="X533" s="57"/>
    </row>
    <row r="534" ht="15.75" customHeight="1">
      <c r="A534" s="579" t="s">
        <v>2999</v>
      </c>
      <c r="B534" s="580" t="s">
        <v>101</v>
      </c>
      <c r="C534" s="581" t="s">
        <v>3000</v>
      </c>
      <c r="D534" s="582" t="s">
        <v>3001</v>
      </c>
      <c r="E534" s="583" t="s">
        <v>3002</v>
      </c>
      <c r="F534" s="582" t="s">
        <v>3003</v>
      </c>
      <c r="G534" s="584">
        <v>15.0</v>
      </c>
      <c r="H534" s="585">
        <v>2.142857142857143</v>
      </c>
      <c r="I534" s="136" t="s">
        <v>103</v>
      </c>
      <c r="J534" s="57"/>
      <c r="K534" s="57"/>
      <c r="L534" s="57"/>
      <c r="M534" s="57"/>
      <c r="N534" s="57"/>
      <c r="O534" s="57"/>
      <c r="P534" s="57"/>
      <c r="Q534" s="57"/>
      <c r="R534" s="57"/>
      <c r="S534" s="57"/>
      <c r="T534" s="57"/>
      <c r="U534" s="57"/>
      <c r="V534" s="57"/>
      <c r="W534" s="57"/>
      <c r="X534" s="57"/>
    </row>
    <row r="535" ht="15.75" customHeight="1">
      <c r="A535" s="579" t="s">
        <v>2999</v>
      </c>
      <c r="B535" s="580" t="s">
        <v>101</v>
      </c>
      <c r="C535" s="581" t="s">
        <v>3000</v>
      </c>
      <c r="D535" s="582" t="s">
        <v>3004</v>
      </c>
      <c r="E535" s="583" t="s">
        <v>1976</v>
      </c>
      <c r="F535" s="582" t="s">
        <v>3005</v>
      </c>
      <c r="G535" s="584">
        <v>50.0</v>
      </c>
      <c r="H535" s="585">
        <v>7.142857142857143</v>
      </c>
      <c r="I535" s="136" t="s">
        <v>103</v>
      </c>
      <c r="J535" s="57"/>
      <c r="K535" s="57"/>
      <c r="L535" s="57"/>
      <c r="M535" s="57"/>
      <c r="N535" s="57"/>
      <c r="O535" s="57"/>
      <c r="P535" s="57"/>
      <c r="Q535" s="57"/>
      <c r="R535" s="57"/>
      <c r="S535" s="57"/>
      <c r="T535" s="57"/>
      <c r="U535" s="57"/>
      <c r="V535" s="57"/>
      <c r="W535" s="57"/>
      <c r="X535" s="57"/>
    </row>
    <row r="536" ht="15.75" customHeight="1">
      <c r="A536" s="579" t="s">
        <v>3006</v>
      </c>
      <c r="B536" s="580" t="s">
        <v>101</v>
      </c>
      <c r="C536" s="581" t="s">
        <v>3007</v>
      </c>
      <c r="D536" s="582" t="s">
        <v>3008</v>
      </c>
      <c r="E536" s="583" t="s">
        <v>3009</v>
      </c>
      <c r="F536" s="582" t="s">
        <v>3010</v>
      </c>
      <c r="G536" s="584">
        <v>50.0</v>
      </c>
      <c r="H536" s="585">
        <v>25.0</v>
      </c>
      <c r="I536" s="136" t="s">
        <v>103</v>
      </c>
      <c r="J536" s="57"/>
      <c r="K536" s="57"/>
      <c r="L536" s="57"/>
      <c r="M536" s="57"/>
      <c r="N536" s="57"/>
      <c r="O536" s="57"/>
      <c r="P536" s="57"/>
      <c r="Q536" s="57"/>
      <c r="R536" s="57"/>
      <c r="S536" s="57"/>
      <c r="T536" s="57"/>
      <c r="U536" s="57"/>
      <c r="V536" s="57"/>
      <c r="W536" s="57"/>
      <c r="X536" s="57"/>
    </row>
    <row r="537" ht="15.75" customHeight="1">
      <c r="A537" s="579" t="s">
        <v>3011</v>
      </c>
      <c r="B537" s="580" t="s">
        <v>101</v>
      </c>
      <c r="C537" s="581" t="s">
        <v>3012</v>
      </c>
      <c r="D537" s="582" t="s">
        <v>3013</v>
      </c>
      <c r="E537" s="583" t="s">
        <v>3014</v>
      </c>
      <c r="F537" s="582" t="s">
        <v>3010</v>
      </c>
      <c r="G537" s="584">
        <v>50.0</v>
      </c>
      <c r="H537" s="585">
        <v>16.666666666666668</v>
      </c>
      <c r="I537" s="136" t="s">
        <v>103</v>
      </c>
      <c r="J537" s="57"/>
      <c r="K537" s="57"/>
      <c r="L537" s="57"/>
      <c r="M537" s="57"/>
      <c r="N537" s="57"/>
      <c r="O537" s="57"/>
      <c r="P537" s="57"/>
      <c r="Q537" s="57"/>
      <c r="R537" s="57"/>
      <c r="S537" s="57"/>
      <c r="T537" s="57"/>
      <c r="U537" s="57"/>
      <c r="V537" s="57"/>
      <c r="W537" s="57"/>
      <c r="X537" s="57"/>
    </row>
    <row r="538" ht="15.75" customHeight="1">
      <c r="A538" s="579" t="s">
        <v>3015</v>
      </c>
      <c r="B538" s="580" t="s">
        <v>101</v>
      </c>
      <c r="C538" s="581" t="s">
        <v>3016</v>
      </c>
      <c r="D538" s="582" t="s">
        <v>3017</v>
      </c>
      <c r="E538" s="583" t="s">
        <v>3018</v>
      </c>
      <c r="F538" s="582" t="s">
        <v>3010</v>
      </c>
      <c r="G538" s="584">
        <v>50.0</v>
      </c>
      <c r="H538" s="585">
        <v>5.555555555555555</v>
      </c>
      <c r="I538" s="136" t="s">
        <v>103</v>
      </c>
      <c r="J538" s="57"/>
      <c r="K538" s="57"/>
      <c r="L538" s="57"/>
      <c r="M538" s="57"/>
      <c r="N538" s="57"/>
      <c r="O538" s="57"/>
      <c r="P538" s="57"/>
      <c r="Q538" s="57"/>
      <c r="R538" s="57"/>
      <c r="S538" s="57"/>
      <c r="T538" s="57"/>
      <c r="U538" s="57"/>
      <c r="V538" s="57"/>
      <c r="W538" s="57"/>
      <c r="X538" s="57"/>
    </row>
    <row r="539" ht="15.75" customHeight="1">
      <c r="A539" s="579" t="s">
        <v>3019</v>
      </c>
      <c r="B539" s="580" t="s">
        <v>101</v>
      </c>
      <c r="C539" s="581" t="s">
        <v>3020</v>
      </c>
      <c r="D539" s="582" t="s">
        <v>3021</v>
      </c>
      <c r="E539" s="583" t="s">
        <v>3022</v>
      </c>
      <c r="F539" s="582" t="s">
        <v>3010</v>
      </c>
      <c r="G539" s="584">
        <v>50.0</v>
      </c>
      <c r="H539" s="585">
        <v>12.5</v>
      </c>
      <c r="I539" s="136" t="s">
        <v>103</v>
      </c>
      <c r="J539" s="57"/>
      <c r="K539" s="57"/>
      <c r="L539" s="57"/>
      <c r="M539" s="57"/>
      <c r="N539" s="57"/>
      <c r="O539" s="57"/>
      <c r="P539" s="57"/>
      <c r="Q539" s="57"/>
      <c r="R539" s="57"/>
      <c r="S539" s="57"/>
      <c r="T539" s="57"/>
      <c r="U539" s="57"/>
      <c r="V539" s="57"/>
      <c r="W539" s="57"/>
      <c r="X539" s="57"/>
    </row>
    <row r="540" ht="15.75" customHeight="1">
      <c r="A540" s="579" t="s">
        <v>3023</v>
      </c>
      <c r="B540" s="580" t="s">
        <v>101</v>
      </c>
      <c r="C540" s="581" t="s">
        <v>3024</v>
      </c>
      <c r="D540" s="582" t="s">
        <v>3001</v>
      </c>
      <c r="E540" s="583" t="s">
        <v>3002</v>
      </c>
      <c r="F540" s="582" t="s">
        <v>3003</v>
      </c>
      <c r="G540" s="584">
        <v>15.0</v>
      </c>
      <c r="H540" s="585">
        <v>2.5</v>
      </c>
      <c r="I540" s="136" t="s">
        <v>103</v>
      </c>
      <c r="J540" s="57"/>
      <c r="K540" s="57"/>
      <c r="L540" s="57"/>
      <c r="M540" s="57"/>
      <c r="N540" s="57"/>
      <c r="O540" s="57"/>
      <c r="P540" s="57"/>
      <c r="Q540" s="57"/>
      <c r="R540" s="57"/>
      <c r="S540" s="57"/>
      <c r="T540" s="57"/>
      <c r="U540" s="57"/>
      <c r="V540" s="57"/>
      <c r="W540" s="57"/>
      <c r="X540" s="57"/>
    </row>
    <row r="541" ht="15.75" customHeight="1">
      <c r="A541" s="579" t="s">
        <v>3025</v>
      </c>
      <c r="B541" s="580" t="s">
        <v>101</v>
      </c>
      <c r="C541" s="581" t="s">
        <v>3026</v>
      </c>
      <c r="D541" s="582" t="s">
        <v>3027</v>
      </c>
      <c r="E541" s="583" t="s">
        <v>3028</v>
      </c>
      <c r="F541" s="582" t="s">
        <v>3029</v>
      </c>
      <c r="G541" s="584">
        <v>15.0</v>
      </c>
      <c r="H541" s="585">
        <v>15.0</v>
      </c>
      <c r="I541" s="136" t="s">
        <v>102</v>
      </c>
      <c r="J541" s="57"/>
      <c r="K541" s="57"/>
      <c r="L541" s="57"/>
      <c r="M541" s="57"/>
      <c r="N541" s="57"/>
      <c r="O541" s="57"/>
      <c r="P541" s="57"/>
      <c r="Q541" s="57"/>
      <c r="R541" s="57"/>
      <c r="S541" s="57"/>
      <c r="T541" s="57"/>
      <c r="U541" s="57"/>
      <c r="V541" s="57"/>
      <c r="W541" s="57"/>
      <c r="X541" s="57"/>
    </row>
    <row r="542" ht="15.75" customHeight="1">
      <c r="A542" s="579" t="s">
        <v>3025</v>
      </c>
      <c r="B542" s="580" t="s">
        <v>101</v>
      </c>
      <c r="C542" s="581" t="s">
        <v>3026</v>
      </c>
      <c r="D542" s="582" t="s">
        <v>3030</v>
      </c>
      <c r="E542" s="583" t="s">
        <v>3031</v>
      </c>
      <c r="F542" s="582" t="s">
        <v>3032</v>
      </c>
      <c r="G542" s="584">
        <v>15.0</v>
      </c>
      <c r="H542" s="585">
        <v>15.0</v>
      </c>
      <c r="I542" s="136" t="s">
        <v>102</v>
      </c>
      <c r="J542" s="57"/>
      <c r="K542" s="57"/>
      <c r="L542" s="57"/>
      <c r="M542" s="57"/>
      <c r="N542" s="57"/>
      <c r="O542" s="57"/>
      <c r="P542" s="57"/>
      <c r="Q542" s="57"/>
      <c r="R542" s="57"/>
      <c r="S542" s="57"/>
      <c r="T542" s="57"/>
      <c r="U542" s="57"/>
      <c r="V542" s="57"/>
      <c r="W542" s="57"/>
      <c r="X542" s="57"/>
    </row>
    <row r="543" ht="15.75" customHeight="1">
      <c r="A543" s="579" t="s">
        <v>3025</v>
      </c>
      <c r="B543" s="580" t="s">
        <v>101</v>
      </c>
      <c r="C543" s="581" t="s">
        <v>3026</v>
      </c>
      <c r="D543" s="582" t="s">
        <v>3033</v>
      </c>
      <c r="E543" s="583" t="s">
        <v>3034</v>
      </c>
      <c r="F543" s="582" t="s">
        <v>1237</v>
      </c>
      <c r="G543" s="584">
        <v>15.0</v>
      </c>
      <c r="H543" s="585">
        <v>15.0</v>
      </c>
      <c r="I543" s="136" t="s">
        <v>102</v>
      </c>
      <c r="J543" s="57"/>
      <c r="K543" s="57"/>
      <c r="L543" s="57"/>
      <c r="M543" s="57"/>
      <c r="N543" s="57"/>
      <c r="O543" s="57"/>
      <c r="P543" s="57"/>
      <c r="Q543" s="57"/>
      <c r="R543" s="57"/>
      <c r="S543" s="57"/>
      <c r="T543" s="57"/>
      <c r="U543" s="57"/>
      <c r="V543" s="57"/>
      <c r="W543" s="57"/>
      <c r="X543" s="57"/>
    </row>
    <row r="544" ht="15.75" customHeight="1">
      <c r="A544" s="579" t="s">
        <v>3025</v>
      </c>
      <c r="B544" s="580" t="s">
        <v>101</v>
      </c>
      <c r="C544" s="581" t="s">
        <v>3035</v>
      </c>
      <c r="D544" s="582" t="s">
        <v>3036</v>
      </c>
      <c r="E544" s="583" t="s">
        <v>3037</v>
      </c>
      <c r="F544" s="582" t="s">
        <v>3038</v>
      </c>
      <c r="G544" s="584">
        <v>50.0</v>
      </c>
      <c r="H544" s="585">
        <v>50.0</v>
      </c>
      <c r="I544" s="136" t="s">
        <v>102</v>
      </c>
      <c r="J544" s="57"/>
      <c r="K544" s="57"/>
      <c r="L544" s="57"/>
      <c r="M544" s="57"/>
      <c r="N544" s="57"/>
      <c r="O544" s="57"/>
      <c r="P544" s="57"/>
      <c r="Q544" s="57"/>
      <c r="R544" s="57"/>
      <c r="S544" s="57"/>
      <c r="T544" s="57"/>
      <c r="U544" s="57"/>
      <c r="V544" s="57"/>
      <c r="W544" s="57"/>
      <c r="X544" s="57"/>
    </row>
    <row r="545" ht="15.75" customHeight="1">
      <c r="A545" s="579" t="s">
        <v>3025</v>
      </c>
      <c r="B545" s="580" t="s">
        <v>101</v>
      </c>
      <c r="C545" s="581" t="s">
        <v>3035</v>
      </c>
      <c r="D545" s="582" t="s">
        <v>3039</v>
      </c>
      <c r="E545" s="583" t="s">
        <v>3040</v>
      </c>
      <c r="F545" s="582" t="s">
        <v>3041</v>
      </c>
      <c r="G545" s="584">
        <v>50.0</v>
      </c>
      <c r="H545" s="585">
        <v>50.0</v>
      </c>
      <c r="I545" s="136" t="s">
        <v>102</v>
      </c>
      <c r="J545" s="57"/>
      <c r="K545" s="57"/>
      <c r="L545" s="57"/>
      <c r="M545" s="57"/>
      <c r="N545" s="57"/>
      <c r="O545" s="57"/>
      <c r="P545" s="57"/>
      <c r="Q545" s="57"/>
      <c r="R545" s="57"/>
      <c r="S545" s="57"/>
      <c r="T545" s="57"/>
      <c r="U545" s="57"/>
      <c r="V545" s="57"/>
      <c r="W545" s="57"/>
      <c r="X545" s="57"/>
    </row>
    <row r="546" ht="15.75" customHeight="1">
      <c r="A546" s="579" t="s">
        <v>3025</v>
      </c>
      <c r="B546" s="580" t="s">
        <v>101</v>
      </c>
      <c r="C546" s="581" t="s">
        <v>3035</v>
      </c>
      <c r="D546" s="582" t="s">
        <v>3030</v>
      </c>
      <c r="E546" s="583" t="s">
        <v>3031</v>
      </c>
      <c r="F546" s="582" t="s">
        <v>3032</v>
      </c>
      <c r="G546" s="584">
        <v>15.0</v>
      </c>
      <c r="H546" s="585">
        <v>15.0</v>
      </c>
      <c r="I546" s="136" t="s">
        <v>102</v>
      </c>
      <c r="J546" s="57"/>
      <c r="K546" s="57"/>
      <c r="L546" s="57"/>
      <c r="M546" s="57"/>
      <c r="N546" s="57"/>
      <c r="O546" s="57"/>
      <c r="P546" s="57"/>
      <c r="Q546" s="57"/>
      <c r="R546" s="57"/>
      <c r="S546" s="57"/>
      <c r="T546" s="57"/>
      <c r="U546" s="57"/>
      <c r="V546" s="57"/>
      <c r="W546" s="57"/>
      <c r="X546" s="57"/>
    </row>
    <row r="547" ht="15.75" customHeight="1">
      <c r="A547" s="579" t="s">
        <v>3042</v>
      </c>
      <c r="B547" s="580" t="s">
        <v>101</v>
      </c>
      <c r="C547" s="581" t="s">
        <v>3043</v>
      </c>
      <c r="D547" s="582" t="s">
        <v>3044</v>
      </c>
      <c r="E547" s="583" t="s">
        <v>3045</v>
      </c>
      <c r="F547" s="582" t="s">
        <v>3046</v>
      </c>
      <c r="G547" s="584">
        <v>50.0</v>
      </c>
      <c r="H547" s="585">
        <v>25.0</v>
      </c>
      <c r="I547" s="136" t="s">
        <v>105</v>
      </c>
      <c r="J547" s="57"/>
      <c r="K547" s="57"/>
      <c r="L547" s="57"/>
      <c r="M547" s="57"/>
      <c r="N547" s="57"/>
      <c r="O547" s="57"/>
      <c r="P547" s="57"/>
      <c r="Q547" s="57"/>
      <c r="R547" s="57"/>
      <c r="S547" s="57"/>
      <c r="T547" s="57"/>
      <c r="U547" s="57"/>
      <c r="V547" s="57"/>
      <c r="W547" s="57"/>
      <c r="X547" s="57"/>
    </row>
    <row r="548" ht="15.75" customHeight="1">
      <c r="A548" s="579" t="s">
        <v>3042</v>
      </c>
      <c r="B548" s="580" t="s">
        <v>101</v>
      </c>
      <c r="C548" s="581" t="s">
        <v>3043</v>
      </c>
      <c r="D548" s="582" t="s">
        <v>3047</v>
      </c>
      <c r="E548" s="583" t="s">
        <v>3048</v>
      </c>
      <c r="F548" s="582" t="s">
        <v>3049</v>
      </c>
      <c r="G548" s="584">
        <v>50.0</v>
      </c>
      <c r="H548" s="585">
        <v>25.0</v>
      </c>
      <c r="I548" s="136" t="s">
        <v>105</v>
      </c>
      <c r="J548" s="57"/>
      <c r="K548" s="57"/>
      <c r="L548" s="57"/>
      <c r="M548" s="57"/>
      <c r="N548" s="57"/>
      <c r="O548" s="57"/>
      <c r="P548" s="57"/>
      <c r="Q548" s="57"/>
      <c r="R548" s="57"/>
      <c r="S548" s="57"/>
      <c r="T548" s="57"/>
      <c r="U548" s="57"/>
      <c r="V548" s="57"/>
      <c r="W548" s="57"/>
      <c r="X548" s="57"/>
    </row>
    <row r="549" ht="15.75" customHeight="1">
      <c r="A549" s="579" t="s">
        <v>3042</v>
      </c>
      <c r="B549" s="580" t="s">
        <v>101</v>
      </c>
      <c r="C549" s="581" t="s">
        <v>3043</v>
      </c>
      <c r="D549" s="582" t="s">
        <v>3050</v>
      </c>
      <c r="E549" s="583" t="s">
        <v>3051</v>
      </c>
      <c r="F549" s="582" t="s">
        <v>3052</v>
      </c>
      <c r="G549" s="584">
        <v>15.0</v>
      </c>
      <c r="H549" s="585">
        <v>7.5</v>
      </c>
      <c r="I549" s="136" t="s">
        <v>105</v>
      </c>
      <c r="J549" s="57"/>
      <c r="K549" s="57"/>
      <c r="L549" s="57"/>
      <c r="M549" s="57"/>
      <c r="N549" s="57"/>
      <c r="O549" s="57"/>
      <c r="P549" s="57"/>
      <c r="Q549" s="57"/>
      <c r="R549" s="57"/>
      <c r="S549" s="57"/>
      <c r="T549" s="57"/>
      <c r="U549" s="57"/>
      <c r="V549" s="57"/>
      <c r="W549" s="57"/>
      <c r="X549" s="57"/>
    </row>
    <row r="550" ht="15.75" customHeight="1">
      <c r="A550" s="579" t="s">
        <v>3053</v>
      </c>
      <c r="B550" s="580" t="s">
        <v>101</v>
      </c>
      <c r="C550" s="581" t="s">
        <v>3054</v>
      </c>
      <c r="D550" s="582" t="s">
        <v>3055</v>
      </c>
      <c r="E550" s="583" t="s">
        <v>3056</v>
      </c>
      <c r="F550" s="582" t="s">
        <v>2000</v>
      </c>
      <c r="G550" s="584">
        <v>50.0</v>
      </c>
      <c r="H550" s="585">
        <v>7.14</v>
      </c>
      <c r="I550" s="136" t="s">
        <v>106</v>
      </c>
      <c r="J550" s="57"/>
      <c r="K550" s="57"/>
      <c r="L550" s="57"/>
      <c r="M550" s="57"/>
      <c r="N550" s="57"/>
      <c r="O550" s="57"/>
      <c r="P550" s="57"/>
      <c r="Q550" s="57"/>
      <c r="R550" s="57"/>
      <c r="S550" s="57"/>
      <c r="T550" s="57"/>
      <c r="U550" s="57"/>
      <c r="V550" s="57"/>
      <c r="W550" s="57"/>
      <c r="X550" s="57"/>
    </row>
    <row r="551" ht="15.75" customHeight="1">
      <c r="A551" s="579" t="s">
        <v>3057</v>
      </c>
      <c r="B551" s="580" t="s">
        <v>101</v>
      </c>
      <c r="C551" s="581" t="s">
        <v>3058</v>
      </c>
      <c r="D551" s="582" t="s">
        <v>3059</v>
      </c>
      <c r="E551" s="583" t="s">
        <v>3060</v>
      </c>
      <c r="F551" s="582" t="s">
        <v>2000</v>
      </c>
      <c r="G551" s="584">
        <v>50.0</v>
      </c>
      <c r="H551" s="585">
        <v>16.66</v>
      </c>
      <c r="I551" s="136" t="s">
        <v>106</v>
      </c>
      <c r="J551" s="57"/>
      <c r="K551" s="57"/>
      <c r="L551" s="57"/>
      <c r="M551" s="57"/>
      <c r="N551" s="57"/>
      <c r="O551" s="57"/>
      <c r="P551" s="57"/>
      <c r="Q551" s="57"/>
      <c r="R551" s="57"/>
      <c r="S551" s="57"/>
      <c r="T551" s="57"/>
      <c r="U551" s="57"/>
      <c r="V551" s="57"/>
      <c r="W551" s="57"/>
      <c r="X551" s="57"/>
    </row>
    <row r="552" ht="15.75" customHeight="1">
      <c r="A552" s="579" t="s">
        <v>3057</v>
      </c>
      <c r="B552" s="580" t="s">
        <v>101</v>
      </c>
      <c r="C552" s="581" t="s">
        <v>3058</v>
      </c>
      <c r="D552" s="582" t="s">
        <v>3061</v>
      </c>
      <c r="E552" s="583" t="s">
        <v>3062</v>
      </c>
      <c r="F552" s="582" t="s">
        <v>2000</v>
      </c>
      <c r="G552" s="584">
        <v>50.0</v>
      </c>
      <c r="H552" s="585">
        <v>16.66</v>
      </c>
      <c r="I552" s="136" t="s">
        <v>106</v>
      </c>
      <c r="J552" s="57"/>
      <c r="K552" s="57"/>
      <c r="L552" s="57"/>
      <c r="M552" s="57"/>
      <c r="N552" s="57"/>
      <c r="O552" s="57"/>
      <c r="P552" s="57"/>
      <c r="Q552" s="57"/>
      <c r="R552" s="57"/>
      <c r="S552" s="57"/>
      <c r="T552" s="57"/>
      <c r="U552" s="57"/>
      <c r="V552" s="57"/>
      <c r="W552" s="57"/>
      <c r="X552" s="57"/>
    </row>
    <row r="553" ht="15.75" customHeight="1">
      <c r="A553" s="579" t="s">
        <v>3057</v>
      </c>
      <c r="B553" s="580" t="s">
        <v>101</v>
      </c>
      <c r="C553" s="581" t="s">
        <v>3058</v>
      </c>
      <c r="D553" s="582" t="s">
        <v>3063</v>
      </c>
      <c r="E553" s="583" t="s">
        <v>3064</v>
      </c>
      <c r="F553" s="582" t="s">
        <v>2000</v>
      </c>
      <c r="G553" s="584">
        <v>50.0</v>
      </c>
      <c r="H553" s="585">
        <v>16.66</v>
      </c>
      <c r="I553" s="136" t="s">
        <v>106</v>
      </c>
      <c r="J553" s="57"/>
      <c r="K553" s="57"/>
      <c r="L553" s="57"/>
      <c r="M553" s="57"/>
      <c r="N553" s="57"/>
      <c r="O553" s="57"/>
      <c r="P553" s="57"/>
      <c r="Q553" s="57"/>
      <c r="R553" s="57"/>
      <c r="S553" s="57"/>
      <c r="T553" s="57"/>
      <c r="U553" s="57"/>
      <c r="V553" s="57"/>
      <c r="W553" s="57"/>
      <c r="X553" s="57"/>
    </row>
    <row r="554" ht="15.75" customHeight="1">
      <c r="A554" s="579" t="s">
        <v>3065</v>
      </c>
      <c r="B554" s="580" t="s">
        <v>101</v>
      </c>
      <c r="C554" s="581" t="s">
        <v>3066</v>
      </c>
      <c r="D554" s="582" t="s">
        <v>3067</v>
      </c>
      <c r="E554" s="583" t="s">
        <v>3068</v>
      </c>
      <c r="F554" s="582" t="s">
        <v>2000</v>
      </c>
      <c r="G554" s="584">
        <v>50.0</v>
      </c>
      <c r="H554" s="585">
        <v>12.5</v>
      </c>
      <c r="I554" s="136" t="s">
        <v>106</v>
      </c>
      <c r="J554" s="57"/>
      <c r="K554" s="57"/>
      <c r="L554" s="57"/>
      <c r="M554" s="57"/>
      <c r="N554" s="57"/>
      <c r="O554" s="57"/>
      <c r="P554" s="57"/>
      <c r="Q554" s="57"/>
      <c r="R554" s="57"/>
      <c r="S554" s="57"/>
      <c r="T554" s="57"/>
      <c r="U554" s="57"/>
      <c r="V554" s="57"/>
      <c r="W554" s="57"/>
      <c r="X554" s="57"/>
    </row>
    <row r="555" ht="15.75" customHeight="1">
      <c r="A555" s="579" t="s">
        <v>3057</v>
      </c>
      <c r="B555" s="580" t="s">
        <v>101</v>
      </c>
      <c r="C555" s="581" t="s">
        <v>3069</v>
      </c>
      <c r="D555" s="582" t="s">
        <v>3070</v>
      </c>
      <c r="E555" s="583" t="s">
        <v>3071</v>
      </c>
      <c r="F555" s="582" t="s">
        <v>2000</v>
      </c>
      <c r="G555" s="584">
        <v>50.0</v>
      </c>
      <c r="H555" s="585">
        <v>16.66</v>
      </c>
      <c r="I555" s="136" t="s">
        <v>106</v>
      </c>
      <c r="J555" s="57"/>
      <c r="K555" s="57"/>
      <c r="L555" s="57"/>
      <c r="M555" s="57"/>
      <c r="N555" s="57"/>
      <c r="O555" s="57"/>
      <c r="P555" s="57"/>
      <c r="Q555" s="57"/>
      <c r="R555" s="57"/>
      <c r="S555" s="57"/>
      <c r="T555" s="57"/>
      <c r="U555" s="57"/>
      <c r="V555" s="57"/>
      <c r="W555" s="57"/>
      <c r="X555" s="57"/>
    </row>
    <row r="556" ht="15.75" customHeight="1">
      <c r="A556" s="579" t="s">
        <v>3057</v>
      </c>
      <c r="B556" s="580" t="s">
        <v>101</v>
      </c>
      <c r="C556" s="581" t="s">
        <v>3069</v>
      </c>
      <c r="D556" s="582" t="s">
        <v>3072</v>
      </c>
      <c r="E556" s="583" t="s">
        <v>3073</v>
      </c>
      <c r="F556" s="582" t="s">
        <v>2000</v>
      </c>
      <c r="G556" s="584">
        <v>50.0</v>
      </c>
      <c r="H556" s="585">
        <v>16.66</v>
      </c>
      <c r="I556" s="136" t="s">
        <v>106</v>
      </c>
      <c r="J556" s="57"/>
      <c r="K556" s="57"/>
      <c r="L556" s="57"/>
      <c r="M556" s="57"/>
      <c r="N556" s="57"/>
      <c r="O556" s="57"/>
      <c r="P556" s="57"/>
      <c r="Q556" s="57"/>
      <c r="R556" s="57"/>
      <c r="S556" s="57"/>
      <c r="T556" s="57"/>
      <c r="U556" s="57"/>
      <c r="V556" s="57"/>
      <c r="W556" s="57"/>
      <c r="X556" s="57"/>
    </row>
    <row r="557" ht="15.75" customHeight="1">
      <c r="A557" s="579" t="s">
        <v>3074</v>
      </c>
      <c r="B557" s="580" t="s">
        <v>101</v>
      </c>
      <c r="C557" s="581" t="s">
        <v>2276</v>
      </c>
      <c r="D557" s="582" t="s">
        <v>3075</v>
      </c>
      <c r="E557" s="583" t="s">
        <v>3076</v>
      </c>
      <c r="F557" s="582" t="s">
        <v>2000</v>
      </c>
      <c r="G557" s="584">
        <v>50.0</v>
      </c>
      <c r="H557" s="585">
        <v>16.66</v>
      </c>
      <c r="I557" s="136" t="s">
        <v>106</v>
      </c>
      <c r="J557" s="57"/>
      <c r="K557" s="57"/>
      <c r="L557" s="57"/>
      <c r="M557" s="57"/>
      <c r="N557" s="57"/>
      <c r="O557" s="57"/>
      <c r="P557" s="57"/>
      <c r="Q557" s="57"/>
      <c r="R557" s="57"/>
      <c r="S557" s="57"/>
      <c r="T557" s="57"/>
      <c r="U557" s="57"/>
      <c r="V557" s="57"/>
      <c r="W557" s="57"/>
      <c r="X557" s="57"/>
    </row>
    <row r="558" ht="15.75" customHeight="1">
      <c r="A558" s="579" t="s">
        <v>3077</v>
      </c>
      <c r="B558" s="580" t="s">
        <v>101</v>
      </c>
      <c r="C558" s="581" t="s">
        <v>3078</v>
      </c>
      <c r="D558" s="582" t="s">
        <v>3079</v>
      </c>
      <c r="E558" s="583" t="s">
        <v>3080</v>
      </c>
      <c r="F558" s="582" t="s">
        <v>2000</v>
      </c>
      <c r="G558" s="584">
        <v>50.0</v>
      </c>
      <c r="H558" s="585">
        <v>12.5</v>
      </c>
      <c r="I558" s="136" t="s">
        <v>106</v>
      </c>
      <c r="J558" s="57"/>
      <c r="K558" s="57"/>
      <c r="L558" s="57"/>
      <c r="M558" s="57"/>
      <c r="N558" s="57"/>
      <c r="O558" s="57"/>
      <c r="P558" s="57"/>
      <c r="Q558" s="57"/>
      <c r="R558" s="57"/>
      <c r="S558" s="57"/>
      <c r="T558" s="57"/>
      <c r="U558" s="57"/>
      <c r="V558" s="57"/>
      <c r="W558" s="57"/>
      <c r="X558" s="57"/>
    </row>
    <row r="559" ht="15.75" customHeight="1">
      <c r="A559" s="579" t="s">
        <v>3081</v>
      </c>
      <c r="B559" s="580" t="s">
        <v>101</v>
      </c>
      <c r="C559" s="581" t="s">
        <v>3082</v>
      </c>
      <c r="D559" s="582" t="s">
        <v>3083</v>
      </c>
      <c r="E559" s="583" t="s">
        <v>839</v>
      </c>
      <c r="F559" s="582" t="s">
        <v>1573</v>
      </c>
      <c r="G559" s="584">
        <v>50.0</v>
      </c>
      <c r="H559" s="585">
        <v>10.0</v>
      </c>
      <c r="I559" s="136" t="s">
        <v>106</v>
      </c>
      <c r="J559" s="57"/>
      <c r="K559" s="57"/>
      <c r="L559" s="57"/>
      <c r="M559" s="57"/>
      <c r="N559" s="57"/>
      <c r="O559" s="57"/>
      <c r="P559" s="57"/>
      <c r="Q559" s="57"/>
      <c r="R559" s="57"/>
      <c r="S559" s="57"/>
      <c r="T559" s="57"/>
      <c r="U559" s="57"/>
      <c r="V559" s="57"/>
      <c r="W559" s="57"/>
      <c r="X559" s="57"/>
    </row>
    <row r="560" ht="15.75" customHeight="1">
      <c r="A560" s="579" t="s">
        <v>3084</v>
      </c>
      <c r="B560" s="580" t="s">
        <v>101</v>
      </c>
      <c r="C560" s="581" t="s">
        <v>3085</v>
      </c>
      <c r="D560" s="582" t="s">
        <v>3086</v>
      </c>
      <c r="E560" s="583" t="s">
        <v>3040</v>
      </c>
      <c r="F560" s="582" t="s">
        <v>1573</v>
      </c>
      <c r="G560" s="584">
        <v>50.0</v>
      </c>
      <c r="H560" s="585">
        <v>12.5</v>
      </c>
      <c r="I560" s="136" t="s">
        <v>106</v>
      </c>
      <c r="J560" s="57"/>
      <c r="K560" s="57"/>
      <c r="L560" s="57"/>
      <c r="M560" s="57"/>
      <c r="N560" s="57"/>
      <c r="O560" s="57"/>
      <c r="P560" s="57"/>
      <c r="Q560" s="57"/>
      <c r="R560" s="57"/>
      <c r="S560" s="57"/>
      <c r="T560" s="57"/>
      <c r="U560" s="57"/>
      <c r="V560" s="57"/>
      <c r="W560" s="57"/>
      <c r="X560" s="57"/>
    </row>
    <row r="561" ht="15.75" customHeight="1">
      <c r="A561" s="579" t="s">
        <v>3084</v>
      </c>
      <c r="B561" s="580" t="s">
        <v>101</v>
      </c>
      <c r="C561" s="581" t="s">
        <v>3085</v>
      </c>
      <c r="D561" s="582" t="s">
        <v>3083</v>
      </c>
      <c r="E561" s="583" t="s">
        <v>839</v>
      </c>
      <c r="F561" s="582" t="s">
        <v>1573</v>
      </c>
      <c r="G561" s="584">
        <v>50.0</v>
      </c>
      <c r="H561" s="585">
        <v>12.5</v>
      </c>
      <c r="I561" s="136" t="s">
        <v>106</v>
      </c>
      <c r="J561" s="57"/>
      <c r="K561" s="57"/>
      <c r="L561" s="57"/>
      <c r="M561" s="57"/>
      <c r="N561" s="57"/>
      <c r="O561" s="57"/>
      <c r="P561" s="57"/>
      <c r="Q561" s="57"/>
      <c r="R561" s="57"/>
      <c r="S561" s="57"/>
      <c r="T561" s="57"/>
      <c r="U561" s="57"/>
      <c r="V561" s="57"/>
      <c r="W561" s="57"/>
      <c r="X561" s="57"/>
    </row>
    <row r="562" ht="15.75" customHeight="1">
      <c r="A562" s="579" t="s">
        <v>3087</v>
      </c>
      <c r="B562" s="580" t="s">
        <v>101</v>
      </c>
      <c r="C562" s="581" t="s">
        <v>3088</v>
      </c>
      <c r="D562" s="582" t="s">
        <v>3089</v>
      </c>
      <c r="E562" s="583" t="s">
        <v>3090</v>
      </c>
      <c r="F562" s="582" t="s">
        <v>1573</v>
      </c>
      <c r="G562" s="584">
        <v>50.0</v>
      </c>
      <c r="H562" s="585">
        <v>16.66</v>
      </c>
      <c r="I562" s="136" t="s">
        <v>106</v>
      </c>
      <c r="J562" s="57"/>
      <c r="K562" s="57"/>
      <c r="L562" s="57"/>
      <c r="M562" s="57"/>
      <c r="N562" s="57"/>
      <c r="O562" s="57"/>
      <c r="P562" s="57"/>
      <c r="Q562" s="57"/>
      <c r="R562" s="57"/>
      <c r="S562" s="57"/>
      <c r="T562" s="57"/>
      <c r="U562" s="57"/>
      <c r="V562" s="57"/>
      <c r="W562" s="57"/>
      <c r="X562" s="57"/>
    </row>
    <row r="563" ht="15.75" customHeight="1">
      <c r="A563" s="579" t="s">
        <v>3091</v>
      </c>
      <c r="B563" s="580" t="s">
        <v>101</v>
      </c>
      <c r="C563" s="581" t="s">
        <v>3092</v>
      </c>
      <c r="D563" s="582" t="s">
        <v>3093</v>
      </c>
      <c r="E563" s="583" t="s">
        <v>3094</v>
      </c>
      <c r="F563" s="582" t="s">
        <v>1573</v>
      </c>
      <c r="G563" s="584">
        <v>50.0</v>
      </c>
      <c r="H563" s="585">
        <v>16.66</v>
      </c>
      <c r="I563" s="136" t="s">
        <v>106</v>
      </c>
      <c r="J563" s="57"/>
      <c r="K563" s="57"/>
      <c r="L563" s="57"/>
      <c r="M563" s="57"/>
      <c r="N563" s="57"/>
      <c r="O563" s="57"/>
      <c r="P563" s="57"/>
      <c r="Q563" s="57"/>
      <c r="R563" s="57"/>
      <c r="S563" s="57"/>
      <c r="T563" s="57"/>
      <c r="U563" s="57"/>
      <c r="V563" s="57"/>
      <c r="W563" s="57"/>
      <c r="X563" s="57"/>
    </row>
    <row r="564" ht="15.75" customHeight="1">
      <c r="A564" s="579" t="s">
        <v>3091</v>
      </c>
      <c r="B564" s="580" t="s">
        <v>101</v>
      </c>
      <c r="C564" s="581" t="s">
        <v>3092</v>
      </c>
      <c r="D564" s="582" t="s">
        <v>3095</v>
      </c>
      <c r="E564" s="583" t="s">
        <v>3096</v>
      </c>
      <c r="F564" s="582" t="s">
        <v>1573</v>
      </c>
      <c r="G564" s="584">
        <v>50.0</v>
      </c>
      <c r="H564" s="585">
        <v>16.66</v>
      </c>
      <c r="I564" s="136" t="s">
        <v>106</v>
      </c>
      <c r="J564" s="57"/>
      <c r="K564" s="57"/>
      <c r="L564" s="57"/>
      <c r="M564" s="57"/>
      <c r="N564" s="57"/>
      <c r="O564" s="57"/>
      <c r="P564" s="57"/>
      <c r="Q564" s="57"/>
      <c r="R564" s="57"/>
      <c r="S564" s="57"/>
      <c r="T564" s="57"/>
      <c r="U564" s="57"/>
      <c r="V564" s="57"/>
      <c r="W564" s="57"/>
      <c r="X564" s="57"/>
    </row>
    <row r="565" ht="15.75" customHeight="1">
      <c r="A565" s="579" t="s">
        <v>3091</v>
      </c>
      <c r="B565" s="580" t="s">
        <v>101</v>
      </c>
      <c r="C565" s="581" t="s">
        <v>3092</v>
      </c>
      <c r="D565" s="582" t="s">
        <v>3083</v>
      </c>
      <c r="E565" s="583" t="s">
        <v>839</v>
      </c>
      <c r="F565" s="582" t="s">
        <v>1573</v>
      </c>
      <c r="G565" s="584">
        <v>50.0</v>
      </c>
      <c r="H565" s="585">
        <v>16.66</v>
      </c>
      <c r="I565" s="136" t="s">
        <v>106</v>
      </c>
      <c r="J565" s="57"/>
      <c r="K565" s="57"/>
      <c r="L565" s="57"/>
      <c r="M565" s="57"/>
      <c r="N565" s="57"/>
      <c r="O565" s="57"/>
      <c r="P565" s="57"/>
      <c r="Q565" s="57"/>
      <c r="R565" s="57"/>
      <c r="S565" s="57"/>
      <c r="T565" s="57"/>
      <c r="U565" s="57"/>
      <c r="V565" s="57"/>
      <c r="W565" s="57"/>
      <c r="X565" s="57"/>
    </row>
    <row r="566" ht="15.75" customHeight="1">
      <c r="A566" s="579" t="s">
        <v>3091</v>
      </c>
      <c r="B566" s="580" t="s">
        <v>101</v>
      </c>
      <c r="C566" s="581" t="s">
        <v>3092</v>
      </c>
      <c r="D566" s="582" t="s">
        <v>3086</v>
      </c>
      <c r="E566" s="583" t="s">
        <v>3097</v>
      </c>
      <c r="F566" s="582" t="s">
        <v>1573</v>
      </c>
      <c r="G566" s="584">
        <v>50.0</v>
      </c>
      <c r="H566" s="585">
        <v>16.66</v>
      </c>
      <c r="I566" s="136" t="s">
        <v>106</v>
      </c>
      <c r="J566" s="57"/>
      <c r="K566" s="57"/>
      <c r="L566" s="57"/>
      <c r="M566" s="57"/>
      <c r="N566" s="57"/>
      <c r="O566" s="57"/>
      <c r="P566" s="57"/>
      <c r="Q566" s="57"/>
      <c r="R566" s="57"/>
      <c r="S566" s="57"/>
      <c r="T566" s="57"/>
      <c r="U566" s="57"/>
      <c r="V566" s="57"/>
      <c r="W566" s="57"/>
      <c r="X566" s="57"/>
    </row>
    <row r="567" ht="15.75" customHeight="1">
      <c r="A567" s="579" t="s">
        <v>3098</v>
      </c>
      <c r="B567" s="580" t="s">
        <v>101</v>
      </c>
      <c r="C567" s="581" t="s">
        <v>3069</v>
      </c>
      <c r="D567" s="582" t="s">
        <v>3099</v>
      </c>
      <c r="E567" s="583" t="s">
        <v>3100</v>
      </c>
      <c r="F567" s="582" t="s">
        <v>1573</v>
      </c>
      <c r="G567" s="584">
        <v>50.0</v>
      </c>
      <c r="H567" s="585">
        <v>16.66</v>
      </c>
      <c r="I567" s="136" t="s">
        <v>106</v>
      </c>
      <c r="J567" s="57"/>
      <c r="K567" s="57"/>
      <c r="L567" s="57"/>
      <c r="M567" s="57"/>
      <c r="N567" s="57"/>
      <c r="O567" s="57"/>
      <c r="P567" s="57"/>
      <c r="Q567" s="57"/>
      <c r="R567" s="57"/>
      <c r="S567" s="57"/>
      <c r="T567" s="57"/>
      <c r="U567" s="57"/>
      <c r="V567" s="57"/>
      <c r="W567" s="57"/>
      <c r="X567" s="57"/>
    </row>
    <row r="568" ht="15.75" customHeight="1">
      <c r="A568" s="579" t="s">
        <v>3098</v>
      </c>
      <c r="B568" s="580" t="s">
        <v>101</v>
      </c>
      <c r="C568" s="581" t="s">
        <v>3069</v>
      </c>
      <c r="D568" s="582" t="s">
        <v>3101</v>
      </c>
      <c r="E568" s="583" t="s">
        <v>3102</v>
      </c>
      <c r="F568" s="582" t="s">
        <v>1573</v>
      </c>
      <c r="G568" s="584">
        <v>50.0</v>
      </c>
      <c r="H568" s="585">
        <v>16.66</v>
      </c>
      <c r="I568" s="136" t="s">
        <v>106</v>
      </c>
      <c r="J568" s="57"/>
      <c r="K568" s="57"/>
      <c r="L568" s="57"/>
      <c r="M568" s="57"/>
      <c r="N568" s="57"/>
      <c r="O568" s="57"/>
      <c r="P568" s="57"/>
      <c r="Q568" s="57"/>
      <c r="R568" s="57"/>
      <c r="S568" s="57"/>
      <c r="T568" s="57"/>
      <c r="U568" s="57"/>
      <c r="V568" s="57"/>
      <c r="W568" s="57"/>
      <c r="X568" s="57"/>
    </row>
    <row r="569" ht="15.75" customHeight="1">
      <c r="A569" s="579" t="s">
        <v>3098</v>
      </c>
      <c r="B569" s="580" t="s">
        <v>101</v>
      </c>
      <c r="C569" s="581" t="s">
        <v>3069</v>
      </c>
      <c r="D569" s="582" t="s">
        <v>3103</v>
      </c>
      <c r="E569" s="583" t="s">
        <v>3104</v>
      </c>
      <c r="F569" s="582" t="s">
        <v>1573</v>
      </c>
      <c r="G569" s="584">
        <v>50.0</v>
      </c>
      <c r="H569" s="585">
        <v>16.66</v>
      </c>
      <c r="I569" s="136" t="s">
        <v>106</v>
      </c>
      <c r="J569" s="57"/>
      <c r="K569" s="57"/>
      <c r="L569" s="57"/>
      <c r="M569" s="57"/>
      <c r="N569" s="57"/>
      <c r="O569" s="57"/>
      <c r="P569" s="57"/>
      <c r="Q569" s="57"/>
      <c r="R569" s="57"/>
      <c r="S569" s="57"/>
      <c r="T569" s="57"/>
      <c r="U569" s="57"/>
      <c r="V569" s="57"/>
      <c r="W569" s="57"/>
      <c r="X569" s="57"/>
    </row>
    <row r="570" ht="15.75" customHeight="1">
      <c r="A570" s="579" t="s">
        <v>3098</v>
      </c>
      <c r="B570" s="580" t="s">
        <v>101</v>
      </c>
      <c r="C570" s="581" t="s">
        <v>3069</v>
      </c>
      <c r="D570" s="582" t="s">
        <v>3086</v>
      </c>
      <c r="E570" s="583" t="s">
        <v>3097</v>
      </c>
      <c r="F570" s="582" t="s">
        <v>1573</v>
      </c>
      <c r="G570" s="584">
        <v>50.0</v>
      </c>
      <c r="H570" s="585">
        <v>16.66</v>
      </c>
      <c r="I570" s="136" t="s">
        <v>106</v>
      </c>
      <c r="J570" s="57"/>
      <c r="K570" s="57"/>
      <c r="L570" s="57"/>
      <c r="M570" s="57"/>
      <c r="N570" s="57"/>
      <c r="O570" s="57"/>
      <c r="P570" s="57"/>
      <c r="Q570" s="57"/>
      <c r="R570" s="57"/>
      <c r="S570" s="57"/>
      <c r="T570" s="57"/>
      <c r="U570" s="57"/>
      <c r="V570" s="57"/>
      <c r="W570" s="57"/>
      <c r="X570" s="57"/>
    </row>
    <row r="571" ht="15.75" customHeight="1">
      <c r="A571" s="579" t="s">
        <v>3057</v>
      </c>
      <c r="B571" s="580" t="s">
        <v>101</v>
      </c>
      <c r="C571" s="581" t="s">
        <v>3058</v>
      </c>
      <c r="D571" s="582" t="s">
        <v>3105</v>
      </c>
      <c r="E571" s="583" t="s">
        <v>3106</v>
      </c>
      <c r="F571" s="582" t="s">
        <v>1573</v>
      </c>
      <c r="G571" s="584">
        <v>50.0</v>
      </c>
      <c r="H571" s="585">
        <v>16.66</v>
      </c>
      <c r="I571" s="136" t="s">
        <v>106</v>
      </c>
      <c r="J571" s="57"/>
      <c r="K571" s="57"/>
      <c r="L571" s="57"/>
      <c r="M571" s="57"/>
      <c r="N571" s="57"/>
      <c r="O571" s="57"/>
      <c r="P571" s="57"/>
      <c r="Q571" s="57"/>
      <c r="R571" s="57"/>
      <c r="S571" s="57"/>
      <c r="T571" s="57"/>
      <c r="U571" s="57"/>
      <c r="V571" s="57"/>
      <c r="W571" s="57"/>
      <c r="X571" s="57"/>
    </row>
    <row r="572" ht="15.75" customHeight="1">
      <c r="A572" s="579" t="s">
        <v>3057</v>
      </c>
      <c r="B572" s="580" t="s">
        <v>101</v>
      </c>
      <c r="C572" s="581" t="s">
        <v>3058</v>
      </c>
      <c r="D572" s="582" t="s">
        <v>3083</v>
      </c>
      <c r="E572" s="583" t="s">
        <v>839</v>
      </c>
      <c r="F572" s="582" t="s">
        <v>1573</v>
      </c>
      <c r="G572" s="584">
        <v>50.0</v>
      </c>
      <c r="H572" s="585">
        <v>16.66</v>
      </c>
      <c r="I572" s="136" t="s">
        <v>106</v>
      </c>
      <c r="J572" s="57"/>
      <c r="K572" s="57"/>
      <c r="L572" s="57"/>
      <c r="M572" s="57"/>
      <c r="N572" s="57"/>
      <c r="O572" s="57"/>
      <c r="P572" s="57"/>
      <c r="Q572" s="57"/>
      <c r="R572" s="57"/>
      <c r="S572" s="57"/>
      <c r="T572" s="57"/>
      <c r="U572" s="57"/>
      <c r="V572" s="57"/>
      <c r="W572" s="57"/>
      <c r="X572" s="57"/>
    </row>
    <row r="573" ht="15.75" customHeight="1">
      <c r="A573" s="579" t="s">
        <v>3057</v>
      </c>
      <c r="B573" s="580" t="s">
        <v>101</v>
      </c>
      <c r="C573" s="581" t="s">
        <v>3058</v>
      </c>
      <c r="D573" s="582" t="s">
        <v>3103</v>
      </c>
      <c r="E573" s="583" t="s">
        <v>3104</v>
      </c>
      <c r="F573" s="582" t="s">
        <v>1573</v>
      </c>
      <c r="G573" s="584">
        <v>50.0</v>
      </c>
      <c r="H573" s="585">
        <v>16.66</v>
      </c>
      <c r="I573" s="136" t="s">
        <v>106</v>
      </c>
      <c r="J573" s="57"/>
      <c r="K573" s="57"/>
      <c r="L573" s="57"/>
      <c r="M573" s="57"/>
      <c r="N573" s="57"/>
      <c r="O573" s="57"/>
      <c r="P573" s="57"/>
      <c r="Q573" s="57"/>
      <c r="R573" s="57"/>
      <c r="S573" s="57"/>
      <c r="T573" s="57"/>
      <c r="U573" s="57"/>
      <c r="V573" s="57"/>
      <c r="W573" s="57"/>
      <c r="X573" s="57"/>
    </row>
    <row r="574" ht="15.75" customHeight="1">
      <c r="A574" s="579" t="s">
        <v>3057</v>
      </c>
      <c r="B574" s="580" t="s">
        <v>101</v>
      </c>
      <c r="C574" s="581" t="s">
        <v>3058</v>
      </c>
      <c r="D574" s="582" t="s">
        <v>3107</v>
      </c>
      <c r="E574" s="583" t="s">
        <v>3108</v>
      </c>
      <c r="F574" s="582" t="s">
        <v>1573</v>
      </c>
      <c r="G574" s="584">
        <v>50.0</v>
      </c>
      <c r="H574" s="585">
        <v>16.66</v>
      </c>
      <c r="I574" s="136" t="s">
        <v>106</v>
      </c>
      <c r="J574" s="57"/>
      <c r="K574" s="57"/>
      <c r="L574" s="57"/>
      <c r="M574" s="57"/>
      <c r="N574" s="57"/>
      <c r="O574" s="57"/>
      <c r="P574" s="57"/>
      <c r="Q574" s="57"/>
      <c r="R574" s="57"/>
      <c r="S574" s="57"/>
      <c r="T574" s="57"/>
      <c r="U574" s="57"/>
      <c r="V574" s="57"/>
      <c r="W574" s="57"/>
      <c r="X574" s="57"/>
    </row>
    <row r="575" ht="15.75" customHeight="1">
      <c r="A575" s="579" t="s">
        <v>3109</v>
      </c>
      <c r="B575" s="580" t="s">
        <v>101</v>
      </c>
      <c r="C575" s="581" t="s">
        <v>3110</v>
      </c>
      <c r="D575" s="582" t="s">
        <v>3111</v>
      </c>
      <c r="E575" s="583" t="s">
        <v>3112</v>
      </c>
      <c r="F575" s="582" t="s">
        <v>1573</v>
      </c>
      <c r="G575" s="584">
        <v>50.0</v>
      </c>
      <c r="H575" s="585">
        <v>12.5</v>
      </c>
      <c r="I575" s="136" t="s">
        <v>106</v>
      </c>
      <c r="J575" s="57"/>
      <c r="K575" s="57"/>
      <c r="L575" s="57"/>
      <c r="M575" s="57"/>
      <c r="N575" s="57"/>
      <c r="O575" s="57"/>
      <c r="P575" s="57"/>
      <c r="Q575" s="57"/>
      <c r="R575" s="57"/>
      <c r="S575" s="57"/>
      <c r="T575" s="57"/>
      <c r="U575" s="57"/>
      <c r="V575" s="57"/>
      <c r="W575" s="57"/>
      <c r="X575" s="57"/>
    </row>
    <row r="576" ht="15.75" customHeight="1">
      <c r="A576" s="579" t="s">
        <v>3109</v>
      </c>
      <c r="B576" s="580" t="s">
        <v>101</v>
      </c>
      <c r="C576" s="581" t="s">
        <v>3113</v>
      </c>
      <c r="D576" s="582" t="s">
        <v>3099</v>
      </c>
      <c r="E576" s="583" t="s">
        <v>3114</v>
      </c>
      <c r="F576" s="582" t="s">
        <v>1573</v>
      </c>
      <c r="G576" s="584">
        <v>50.0</v>
      </c>
      <c r="H576" s="585">
        <v>12.5</v>
      </c>
      <c r="I576" s="136" t="s">
        <v>106</v>
      </c>
      <c r="J576" s="57"/>
      <c r="K576" s="57"/>
      <c r="L576" s="57"/>
      <c r="M576" s="57"/>
      <c r="N576" s="57"/>
      <c r="O576" s="57"/>
      <c r="P576" s="57"/>
      <c r="Q576" s="57"/>
      <c r="R576" s="57"/>
      <c r="S576" s="57"/>
      <c r="T576" s="57"/>
      <c r="U576" s="57"/>
      <c r="V576" s="57"/>
      <c r="W576" s="57"/>
      <c r="X576" s="57"/>
    </row>
    <row r="577" ht="15.75" customHeight="1">
      <c r="A577" s="579" t="s">
        <v>3077</v>
      </c>
      <c r="B577" s="580" t="s">
        <v>101</v>
      </c>
      <c r="C577" s="581" t="s">
        <v>3078</v>
      </c>
      <c r="D577" s="582" t="s">
        <v>3115</v>
      </c>
      <c r="E577" s="583" t="s">
        <v>3116</v>
      </c>
      <c r="F577" s="582" t="s">
        <v>1573</v>
      </c>
      <c r="G577" s="584">
        <v>50.0</v>
      </c>
      <c r="H577" s="585">
        <v>12.5</v>
      </c>
      <c r="I577" s="136" t="s">
        <v>106</v>
      </c>
      <c r="J577" s="57"/>
      <c r="K577" s="57"/>
      <c r="L577" s="57"/>
      <c r="M577" s="57"/>
      <c r="N577" s="57"/>
      <c r="O577" s="57"/>
      <c r="P577" s="57"/>
      <c r="Q577" s="57"/>
      <c r="R577" s="57"/>
      <c r="S577" s="57"/>
      <c r="T577" s="57"/>
      <c r="U577" s="57"/>
      <c r="V577" s="57"/>
      <c r="W577" s="57"/>
      <c r="X577" s="57"/>
    </row>
    <row r="578" ht="15.75" customHeight="1">
      <c r="A578" s="579" t="s">
        <v>3117</v>
      </c>
      <c r="B578" s="580" t="s">
        <v>101</v>
      </c>
      <c r="C578" s="581" t="s">
        <v>3118</v>
      </c>
      <c r="D578" s="582" t="s">
        <v>3119</v>
      </c>
      <c r="E578" s="583" t="s">
        <v>3120</v>
      </c>
      <c r="F578" s="582" t="s">
        <v>1573</v>
      </c>
      <c r="G578" s="584">
        <v>50.0</v>
      </c>
      <c r="H578" s="585">
        <v>12.5</v>
      </c>
      <c r="I578" s="136" t="s">
        <v>106</v>
      </c>
      <c r="J578" s="57"/>
      <c r="K578" s="57"/>
      <c r="L578" s="57"/>
      <c r="M578" s="57"/>
      <c r="N578" s="57"/>
      <c r="O578" s="57"/>
      <c r="P578" s="57"/>
      <c r="Q578" s="57"/>
      <c r="R578" s="57"/>
      <c r="S578" s="57"/>
      <c r="T578" s="57"/>
      <c r="U578" s="57"/>
      <c r="V578" s="57"/>
      <c r="W578" s="57"/>
      <c r="X578" s="57"/>
    </row>
    <row r="579" ht="15.75" customHeight="1">
      <c r="A579" s="579" t="s">
        <v>3117</v>
      </c>
      <c r="B579" s="580" t="s">
        <v>101</v>
      </c>
      <c r="C579" s="581" t="s">
        <v>3118</v>
      </c>
      <c r="D579" s="582" t="s">
        <v>3121</v>
      </c>
      <c r="E579" s="583" t="s">
        <v>3122</v>
      </c>
      <c r="F579" s="582" t="s">
        <v>1573</v>
      </c>
      <c r="G579" s="584">
        <v>50.0</v>
      </c>
      <c r="H579" s="585">
        <v>12.5</v>
      </c>
      <c r="I579" s="136" t="s">
        <v>106</v>
      </c>
      <c r="J579" s="57"/>
      <c r="K579" s="57"/>
      <c r="L579" s="57"/>
      <c r="M579" s="57"/>
      <c r="N579" s="57"/>
      <c r="O579" s="57"/>
      <c r="P579" s="57"/>
      <c r="Q579" s="57"/>
      <c r="R579" s="57"/>
      <c r="S579" s="57"/>
      <c r="T579" s="57"/>
      <c r="U579" s="57"/>
      <c r="V579" s="57"/>
      <c r="W579" s="57"/>
      <c r="X579" s="57"/>
    </row>
    <row r="580" ht="15.75" customHeight="1">
      <c r="A580" s="579" t="s">
        <v>3123</v>
      </c>
      <c r="B580" s="580" t="s">
        <v>101</v>
      </c>
      <c r="C580" s="581" t="s">
        <v>3124</v>
      </c>
      <c r="D580" s="582" t="s">
        <v>3125</v>
      </c>
      <c r="E580" s="583" t="s">
        <v>3126</v>
      </c>
      <c r="F580" s="582" t="s">
        <v>1573</v>
      </c>
      <c r="G580" s="584">
        <v>50.0</v>
      </c>
      <c r="H580" s="585">
        <v>12.5</v>
      </c>
      <c r="I580" s="136" t="s">
        <v>106</v>
      </c>
      <c r="J580" s="57"/>
      <c r="K580" s="57"/>
      <c r="L580" s="57"/>
      <c r="M580" s="57"/>
      <c r="N580" s="57"/>
      <c r="O580" s="57"/>
      <c r="P580" s="57"/>
      <c r="Q580" s="57"/>
      <c r="R580" s="57"/>
      <c r="S580" s="57"/>
      <c r="T580" s="57"/>
      <c r="U580" s="57"/>
      <c r="V580" s="57"/>
      <c r="W580" s="57"/>
      <c r="X580" s="57"/>
    </row>
    <row r="581" ht="15.75" customHeight="1">
      <c r="A581" s="579" t="s">
        <v>3127</v>
      </c>
      <c r="B581" s="580" t="s">
        <v>101</v>
      </c>
      <c r="C581" s="581" t="s">
        <v>3128</v>
      </c>
      <c r="D581" s="582" t="s">
        <v>3125</v>
      </c>
      <c r="E581" s="583" t="s">
        <v>3126</v>
      </c>
      <c r="F581" s="582" t="s">
        <v>1573</v>
      </c>
      <c r="G581" s="584">
        <v>50.0</v>
      </c>
      <c r="H581" s="585">
        <v>12.5</v>
      </c>
      <c r="I581" s="136" t="s">
        <v>106</v>
      </c>
      <c r="J581" s="57"/>
      <c r="K581" s="57"/>
      <c r="L581" s="57"/>
      <c r="M581" s="57"/>
      <c r="N581" s="57"/>
      <c r="O581" s="57"/>
      <c r="P581" s="57"/>
      <c r="Q581" s="57"/>
      <c r="R581" s="57"/>
      <c r="S581" s="57"/>
      <c r="T581" s="57"/>
      <c r="U581" s="57"/>
      <c r="V581" s="57"/>
      <c r="W581" s="57"/>
      <c r="X581" s="57"/>
    </row>
    <row r="582" ht="15.75" customHeight="1">
      <c r="A582" s="579" t="s">
        <v>3129</v>
      </c>
      <c r="B582" s="580" t="s">
        <v>101</v>
      </c>
      <c r="C582" s="581" t="s">
        <v>3130</v>
      </c>
      <c r="D582" s="582" t="s">
        <v>3131</v>
      </c>
      <c r="E582" s="583" t="s">
        <v>3132</v>
      </c>
      <c r="F582" s="582" t="s">
        <v>1573</v>
      </c>
      <c r="G582" s="584">
        <v>50.0</v>
      </c>
      <c r="H582" s="585">
        <v>12.5</v>
      </c>
      <c r="I582" s="136" t="s">
        <v>106</v>
      </c>
      <c r="J582" s="57"/>
      <c r="K582" s="57"/>
      <c r="L582" s="57"/>
      <c r="M582" s="57"/>
      <c r="N582" s="57"/>
      <c r="O582" s="57"/>
      <c r="P582" s="57"/>
      <c r="Q582" s="57"/>
      <c r="R582" s="57"/>
      <c r="S582" s="57"/>
      <c r="T582" s="57"/>
      <c r="U582" s="57"/>
      <c r="V582" s="57"/>
      <c r="W582" s="57"/>
      <c r="X582" s="57"/>
    </row>
    <row r="583" ht="15.75" customHeight="1">
      <c r="A583" s="579" t="s">
        <v>3057</v>
      </c>
      <c r="B583" s="580" t="s">
        <v>101</v>
      </c>
      <c r="C583" s="581" t="s">
        <v>3058</v>
      </c>
      <c r="D583" s="582" t="s">
        <v>3133</v>
      </c>
      <c r="E583" s="583" t="s">
        <v>3134</v>
      </c>
      <c r="F583" s="582" t="s">
        <v>1586</v>
      </c>
      <c r="G583" s="584">
        <v>15.0</v>
      </c>
      <c r="H583" s="585">
        <v>5.0</v>
      </c>
      <c r="I583" s="136" t="s">
        <v>106</v>
      </c>
      <c r="J583" s="57"/>
      <c r="K583" s="57"/>
      <c r="L583" s="57"/>
      <c r="M583" s="57"/>
      <c r="N583" s="57"/>
      <c r="O583" s="57"/>
      <c r="P583" s="57"/>
      <c r="Q583" s="57"/>
      <c r="R583" s="57"/>
      <c r="S583" s="57"/>
      <c r="T583" s="57"/>
      <c r="U583" s="57"/>
      <c r="V583" s="57"/>
      <c r="W583" s="57"/>
      <c r="X583" s="57"/>
    </row>
    <row r="584" ht="15.75" customHeight="1">
      <c r="A584" s="579" t="s">
        <v>3135</v>
      </c>
      <c r="B584" s="580" t="s">
        <v>101</v>
      </c>
      <c r="C584" s="581" t="s">
        <v>3136</v>
      </c>
      <c r="D584" s="582" t="s">
        <v>3137</v>
      </c>
      <c r="E584" s="583" t="s">
        <v>3138</v>
      </c>
      <c r="F584" s="582" t="s">
        <v>1586</v>
      </c>
      <c r="G584" s="584">
        <v>15.0</v>
      </c>
      <c r="H584" s="585">
        <v>3.75</v>
      </c>
      <c r="I584" s="136" t="s">
        <v>106</v>
      </c>
      <c r="J584" s="57"/>
      <c r="K584" s="57"/>
      <c r="L584" s="57"/>
      <c r="M584" s="57"/>
      <c r="N584" s="57"/>
      <c r="O584" s="57"/>
      <c r="P584" s="57"/>
      <c r="Q584" s="57"/>
      <c r="R584" s="57"/>
      <c r="S584" s="57"/>
      <c r="T584" s="57"/>
      <c r="U584" s="57"/>
      <c r="V584" s="57"/>
      <c r="W584" s="57"/>
      <c r="X584" s="57"/>
    </row>
    <row r="585" ht="15.75" customHeight="1">
      <c r="A585" s="579" t="s">
        <v>3123</v>
      </c>
      <c r="B585" s="580" t="s">
        <v>101</v>
      </c>
      <c r="C585" s="581" t="s">
        <v>3124</v>
      </c>
      <c r="D585" s="582" t="s">
        <v>3139</v>
      </c>
      <c r="E585" s="583" t="s">
        <v>3140</v>
      </c>
      <c r="F585" s="582" t="s">
        <v>1586</v>
      </c>
      <c r="G585" s="584">
        <v>15.0</v>
      </c>
      <c r="H585" s="585">
        <v>3.75</v>
      </c>
      <c r="I585" s="136" t="s">
        <v>106</v>
      </c>
      <c r="J585" s="57"/>
      <c r="K585" s="57"/>
      <c r="L585" s="57"/>
      <c r="M585" s="57"/>
      <c r="N585" s="57"/>
      <c r="O585" s="57"/>
      <c r="P585" s="57"/>
      <c r="Q585" s="57"/>
      <c r="R585" s="57"/>
      <c r="S585" s="57"/>
      <c r="T585" s="57"/>
      <c r="U585" s="57"/>
      <c r="V585" s="57"/>
      <c r="W585" s="57"/>
      <c r="X585" s="57"/>
    </row>
    <row r="586" ht="15.75" customHeight="1">
      <c r="A586" s="579" t="s">
        <v>3057</v>
      </c>
      <c r="B586" s="580" t="s">
        <v>101</v>
      </c>
      <c r="C586" s="581" t="s">
        <v>3069</v>
      </c>
      <c r="D586" s="582" t="s">
        <v>3141</v>
      </c>
      <c r="E586" s="583" t="s">
        <v>3142</v>
      </c>
      <c r="F586" s="582" t="s">
        <v>1586</v>
      </c>
      <c r="G586" s="584">
        <v>15.0</v>
      </c>
      <c r="H586" s="585">
        <v>5.0</v>
      </c>
      <c r="I586" s="136" t="s">
        <v>106</v>
      </c>
      <c r="J586" s="57"/>
      <c r="K586" s="57"/>
      <c r="L586" s="57"/>
      <c r="M586" s="57"/>
      <c r="N586" s="57"/>
      <c r="O586" s="57"/>
      <c r="P586" s="57"/>
      <c r="Q586" s="57"/>
      <c r="R586" s="57"/>
      <c r="S586" s="57"/>
      <c r="T586" s="57"/>
      <c r="U586" s="57"/>
      <c r="V586" s="57"/>
      <c r="W586" s="57"/>
      <c r="X586" s="57"/>
    </row>
    <row r="587" ht="15.75" customHeight="1">
      <c r="A587" s="579" t="s">
        <v>3143</v>
      </c>
      <c r="B587" s="580" t="s">
        <v>101</v>
      </c>
      <c r="C587" s="581" t="s">
        <v>3144</v>
      </c>
      <c r="D587" s="582" t="s">
        <v>3145</v>
      </c>
      <c r="E587" s="583" t="s">
        <v>1229</v>
      </c>
      <c r="F587" s="582" t="s">
        <v>1586</v>
      </c>
      <c r="G587" s="584">
        <v>15.0</v>
      </c>
      <c r="H587" s="585">
        <v>3.0</v>
      </c>
      <c r="I587" s="136" t="s">
        <v>106</v>
      </c>
      <c r="J587" s="57"/>
      <c r="K587" s="57"/>
      <c r="L587" s="57"/>
      <c r="M587" s="57"/>
      <c r="N587" s="57"/>
      <c r="O587" s="57"/>
      <c r="P587" s="57"/>
      <c r="Q587" s="57"/>
      <c r="R587" s="57"/>
      <c r="S587" s="57"/>
      <c r="T587" s="57"/>
      <c r="U587" s="57"/>
      <c r="V587" s="57"/>
      <c r="W587" s="57"/>
      <c r="X587" s="57"/>
    </row>
    <row r="588" ht="15.75" customHeight="1">
      <c r="A588" s="579" t="s">
        <v>3146</v>
      </c>
      <c r="B588" s="580" t="s">
        <v>101</v>
      </c>
      <c r="C588" s="581" t="s">
        <v>3147</v>
      </c>
      <c r="D588" s="582" t="s">
        <v>3145</v>
      </c>
      <c r="E588" s="583" t="s">
        <v>1229</v>
      </c>
      <c r="F588" s="582" t="s">
        <v>1586</v>
      </c>
      <c r="G588" s="584">
        <v>15.0</v>
      </c>
      <c r="H588" s="585">
        <v>3.75</v>
      </c>
      <c r="I588" s="136" t="s">
        <v>106</v>
      </c>
      <c r="J588" s="57"/>
      <c r="K588" s="57"/>
      <c r="L588" s="57"/>
      <c r="M588" s="57"/>
      <c r="N588" s="57"/>
      <c r="O588" s="57"/>
      <c r="P588" s="57"/>
      <c r="Q588" s="57"/>
      <c r="R588" s="57"/>
      <c r="S588" s="57"/>
      <c r="T588" s="57"/>
      <c r="U588" s="57"/>
      <c r="V588" s="57"/>
      <c r="W588" s="57"/>
      <c r="X588" s="57"/>
    </row>
    <row r="589" ht="15.75" customHeight="1">
      <c r="A589" s="579" t="s">
        <v>3146</v>
      </c>
      <c r="B589" s="580" t="s">
        <v>101</v>
      </c>
      <c r="C589" s="581" t="s">
        <v>3147</v>
      </c>
      <c r="D589" s="582" t="s">
        <v>3148</v>
      </c>
      <c r="E589" s="583" t="s">
        <v>3149</v>
      </c>
      <c r="F589" s="582" t="s">
        <v>1586</v>
      </c>
      <c r="G589" s="584">
        <v>15.0</v>
      </c>
      <c r="H589" s="585">
        <v>3.75</v>
      </c>
      <c r="I589" s="136" t="s">
        <v>106</v>
      </c>
      <c r="J589" s="57"/>
      <c r="K589" s="57"/>
      <c r="L589" s="57"/>
      <c r="M589" s="57"/>
      <c r="N589" s="57"/>
      <c r="O589" s="57"/>
      <c r="P589" s="57"/>
      <c r="Q589" s="57"/>
      <c r="R589" s="57"/>
      <c r="S589" s="57"/>
      <c r="T589" s="57"/>
      <c r="U589" s="57"/>
      <c r="V589" s="57"/>
      <c r="W589" s="57"/>
      <c r="X589" s="57"/>
    </row>
    <row r="590" ht="15.75" customHeight="1">
      <c r="A590" s="579" t="s">
        <v>3150</v>
      </c>
      <c r="B590" s="580" t="s">
        <v>101</v>
      </c>
      <c r="C590" s="581" t="s">
        <v>3151</v>
      </c>
      <c r="D590" s="582" t="s">
        <v>3152</v>
      </c>
      <c r="E590" s="583" t="s">
        <v>1242</v>
      </c>
      <c r="F590" s="582" t="s">
        <v>1586</v>
      </c>
      <c r="G590" s="584">
        <v>15.0</v>
      </c>
      <c r="H590" s="585">
        <v>3.75</v>
      </c>
      <c r="I590" s="136" t="s">
        <v>106</v>
      </c>
      <c r="J590" s="57"/>
      <c r="K590" s="57"/>
      <c r="L590" s="57"/>
      <c r="M590" s="57"/>
      <c r="N590" s="57"/>
      <c r="O590" s="57"/>
      <c r="P590" s="57"/>
      <c r="Q590" s="57"/>
      <c r="R590" s="57"/>
      <c r="S590" s="57"/>
      <c r="T590" s="57"/>
      <c r="U590" s="57"/>
      <c r="V590" s="57"/>
      <c r="W590" s="57"/>
      <c r="X590" s="57"/>
    </row>
    <row r="591" ht="15.75" customHeight="1">
      <c r="A591" s="579" t="s">
        <v>3150</v>
      </c>
      <c r="B591" s="580" t="s">
        <v>101</v>
      </c>
      <c r="C591" s="581" t="s">
        <v>3151</v>
      </c>
      <c r="D591" s="582" t="s">
        <v>3153</v>
      </c>
      <c r="E591" s="583" t="s">
        <v>3154</v>
      </c>
      <c r="F591" s="582" t="s">
        <v>1586</v>
      </c>
      <c r="G591" s="584">
        <v>15.0</v>
      </c>
      <c r="H591" s="585">
        <v>3.75</v>
      </c>
      <c r="I591" s="136" t="s">
        <v>106</v>
      </c>
      <c r="J591" s="57"/>
      <c r="K591" s="57"/>
      <c r="L591" s="57"/>
      <c r="M591" s="57"/>
      <c r="N591" s="57"/>
      <c r="O591" s="57"/>
      <c r="P591" s="57"/>
      <c r="Q591" s="57"/>
      <c r="R591" s="57"/>
      <c r="S591" s="57"/>
      <c r="T591" s="57"/>
      <c r="U591" s="57"/>
      <c r="V591" s="57"/>
      <c r="W591" s="57"/>
      <c r="X591" s="57"/>
    </row>
    <row r="592" ht="15.75" customHeight="1">
      <c r="A592" s="579" t="s">
        <v>3155</v>
      </c>
      <c r="B592" s="580" t="s">
        <v>101</v>
      </c>
      <c r="C592" s="581" t="s">
        <v>3156</v>
      </c>
      <c r="D592" s="582" t="s">
        <v>3152</v>
      </c>
      <c r="E592" s="583" t="s">
        <v>1242</v>
      </c>
      <c r="F592" s="582" t="s">
        <v>1586</v>
      </c>
      <c r="G592" s="584">
        <v>15.0</v>
      </c>
      <c r="H592" s="585">
        <v>7.5</v>
      </c>
      <c r="I592" s="136" t="s">
        <v>106</v>
      </c>
      <c r="J592" s="57"/>
      <c r="K592" s="57"/>
      <c r="L592" s="57"/>
      <c r="M592" s="57"/>
      <c r="N592" s="57"/>
      <c r="O592" s="57"/>
      <c r="P592" s="57"/>
      <c r="Q592" s="57"/>
      <c r="R592" s="57"/>
      <c r="S592" s="57"/>
      <c r="T592" s="57"/>
      <c r="U592" s="57"/>
      <c r="V592" s="57"/>
      <c r="W592" s="57"/>
      <c r="X592" s="57"/>
    </row>
    <row r="593" ht="15.75" customHeight="1">
      <c r="A593" s="579" t="s">
        <v>3155</v>
      </c>
      <c r="B593" s="580" t="s">
        <v>101</v>
      </c>
      <c r="C593" s="581" t="s">
        <v>3156</v>
      </c>
      <c r="D593" s="582" t="s">
        <v>3153</v>
      </c>
      <c r="E593" s="583" t="s">
        <v>3154</v>
      </c>
      <c r="F593" s="582" t="s">
        <v>1586</v>
      </c>
      <c r="G593" s="584">
        <v>15.0</v>
      </c>
      <c r="H593" s="585">
        <v>7.5</v>
      </c>
      <c r="I593" s="136" t="s">
        <v>106</v>
      </c>
      <c r="J593" s="57"/>
      <c r="K593" s="57"/>
      <c r="L593" s="57"/>
      <c r="M593" s="57"/>
      <c r="N593" s="57"/>
      <c r="O593" s="57"/>
      <c r="P593" s="57"/>
      <c r="Q593" s="57"/>
      <c r="R593" s="57"/>
      <c r="S593" s="57"/>
      <c r="T593" s="57"/>
      <c r="U593" s="57"/>
      <c r="V593" s="57"/>
      <c r="W593" s="57"/>
      <c r="X593" s="57"/>
    </row>
    <row r="594" ht="15.75" customHeight="1">
      <c r="A594" s="579" t="s">
        <v>3074</v>
      </c>
      <c r="B594" s="580" t="s">
        <v>101</v>
      </c>
      <c r="C594" s="581" t="s">
        <v>2276</v>
      </c>
      <c r="D594" s="582" t="s">
        <v>3152</v>
      </c>
      <c r="E594" s="583" t="s">
        <v>1242</v>
      </c>
      <c r="F594" s="582" t="s">
        <v>1586</v>
      </c>
      <c r="G594" s="584">
        <v>15.0</v>
      </c>
      <c r="H594" s="585">
        <v>5.0</v>
      </c>
      <c r="I594" s="136" t="s">
        <v>106</v>
      </c>
      <c r="J594" s="57"/>
      <c r="K594" s="57"/>
      <c r="L594" s="57"/>
      <c r="M594" s="57"/>
      <c r="N594" s="57"/>
      <c r="O594" s="57"/>
      <c r="P594" s="57"/>
      <c r="Q594" s="57"/>
      <c r="R594" s="57"/>
      <c r="S594" s="57"/>
      <c r="T594" s="57"/>
      <c r="U594" s="57"/>
      <c r="V594" s="57"/>
      <c r="W594" s="57"/>
      <c r="X594" s="57"/>
    </row>
    <row r="595" ht="15.75" customHeight="1">
      <c r="A595" s="579" t="s">
        <v>3057</v>
      </c>
      <c r="B595" s="580" t="s">
        <v>101</v>
      </c>
      <c r="C595" s="581" t="s">
        <v>3069</v>
      </c>
      <c r="D595" s="582" t="s">
        <v>3152</v>
      </c>
      <c r="E595" s="583" t="s">
        <v>1242</v>
      </c>
      <c r="F595" s="582" t="s">
        <v>1586</v>
      </c>
      <c r="G595" s="584">
        <v>15.0</v>
      </c>
      <c r="H595" s="585">
        <v>5.0</v>
      </c>
      <c r="I595" s="136" t="s">
        <v>106</v>
      </c>
      <c r="J595" s="57"/>
      <c r="K595" s="57"/>
      <c r="L595" s="57"/>
      <c r="M595" s="57"/>
      <c r="N595" s="57"/>
      <c r="O595" s="57"/>
      <c r="P595" s="57"/>
      <c r="Q595" s="57"/>
      <c r="R595" s="57"/>
      <c r="S595" s="57"/>
      <c r="T595" s="57"/>
      <c r="U595" s="57"/>
      <c r="V595" s="57"/>
      <c r="W595" s="57"/>
      <c r="X595" s="57"/>
    </row>
    <row r="596" ht="15.75" customHeight="1">
      <c r="A596" s="579" t="s">
        <v>3057</v>
      </c>
      <c r="B596" s="580" t="s">
        <v>101</v>
      </c>
      <c r="C596" s="581" t="s">
        <v>3069</v>
      </c>
      <c r="D596" s="582" t="s">
        <v>3153</v>
      </c>
      <c r="E596" s="583" t="s">
        <v>3154</v>
      </c>
      <c r="F596" s="582" t="s">
        <v>1586</v>
      </c>
      <c r="G596" s="584">
        <v>15.0</v>
      </c>
      <c r="H596" s="585">
        <v>5.0</v>
      </c>
      <c r="I596" s="136" t="s">
        <v>106</v>
      </c>
      <c r="J596" s="57"/>
      <c r="K596" s="57"/>
      <c r="L596" s="57"/>
      <c r="M596" s="57"/>
      <c r="N596" s="57"/>
      <c r="O596" s="57"/>
      <c r="P596" s="57"/>
      <c r="Q596" s="57"/>
      <c r="R596" s="57"/>
      <c r="S596" s="57"/>
      <c r="T596" s="57"/>
      <c r="U596" s="57"/>
      <c r="V596" s="57"/>
      <c r="W596" s="57"/>
      <c r="X596" s="57"/>
    </row>
    <row r="597" ht="15.75" customHeight="1">
      <c r="A597" s="579" t="s">
        <v>3157</v>
      </c>
      <c r="B597" s="580" t="s">
        <v>101</v>
      </c>
      <c r="C597" s="581" t="s">
        <v>544</v>
      </c>
      <c r="D597" s="582" t="s">
        <v>3158</v>
      </c>
      <c r="E597" s="583" t="s">
        <v>3154</v>
      </c>
      <c r="F597" s="582" t="s">
        <v>1586</v>
      </c>
      <c r="G597" s="584">
        <v>15.0</v>
      </c>
      <c r="H597" s="585">
        <v>5.0</v>
      </c>
      <c r="I597" s="136" t="s">
        <v>106</v>
      </c>
      <c r="J597" s="57"/>
      <c r="K597" s="57"/>
      <c r="L597" s="57"/>
      <c r="M597" s="57"/>
      <c r="N597" s="57"/>
      <c r="O597" s="57"/>
      <c r="P597" s="57"/>
      <c r="Q597" s="57"/>
      <c r="R597" s="57"/>
      <c r="S597" s="57"/>
      <c r="T597" s="57"/>
      <c r="U597" s="57"/>
      <c r="V597" s="57"/>
      <c r="W597" s="57"/>
      <c r="X597" s="57"/>
    </row>
    <row r="598" ht="15.75" customHeight="1">
      <c r="A598" s="579" t="s">
        <v>3159</v>
      </c>
      <c r="B598" s="580" t="s">
        <v>101</v>
      </c>
      <c r="C598" s="581" t="s">
        <v>3160</v>
      </c>
      <c r="D598" s="582" t="s">
        <v>3158</v>
      </c>
      <c r="E598" s="583" t="s">
        <v>3154</v>
      </c>
      <c r="F598" s="582" t="s">
        <v>1586</v>
      </c>
      <c r="G598" s="584">
        <v>15.0</v>
      </c>
      <c r="H598" s="585">
        <v>3.0</v>
      </c>
      <c r="I598" s="136" t="s">
        <v>106</v>
      </c>
      <c r="J598" s="57"/>
      <c r="K598" s="57"/>
      <c r="L598" s="57"/>
      <c r="M598" s="57"/>
      <c r="N598" s="57"/>
      <c r="O598" s="57"/>
      <c r="P598" s="57"/>
      <c r="Q598" s="57"/>
      <c r="R598" s="57"/>
      <c r="S598" s="57"/>
      <c r="T598" s="57"/>
      <c r="U598" s="57"/>
      <c r="V598" s="57"/>
      <c r="W598" s="57"/>
      <c r="X598" s="57"/>
    </row>
    <row r="599" ht="15.75" customHeight="1">
      <c r="A599" s="579" t="s">
        <v>3161</v>
      </c>
      <c r="B599" s="580" t="s">
        <v>101</v>
      </c>
      <c r="C599" s="581" t="s">
        <v>3162</v>
      </c>
      <c r="D599" s="582" t="s">
        <v>3145</v>
      </c>
      <c r="E599" s="583" t="s">
        <v>1229</v>
      </c>
      <c r="F599" s="582" t="s">
        <v>1586</v>
      </c>
      <c r="G599" s="584">
        <v>15.0</v>
      </c>
      <c r="H599" s="585">
        <v>7.5</v>
      </c>
      <c r="I599" s="136" t="s">
        <v>106</v>
      </c>
      <c r="J599" s="57"/>
      <c r="K599" s="57"/>
      <c r="L599" s="57"/>
      <c r="M599" s="57"/>
      <c r="N599" s="57"/>
      <c r="O599" s="57"/>
      <c r="P599" s="57"/>
      <c r="Q599" s="57"/>
      <c r="R599" s="57"/>
      <c r="S599" s="57"/>
      <c r="T599" s="57"/>
      <c r="U599" s="57"/>
      <c r="V599" s="57"/>
      <c r="W599" s="57"/>
      <c r="X599" s="57"/>
    </row>
    <row r="600" ht="15.75" customHeight="1">
      <c r="A600" s="579" t="s">
        <v>3163</v>
      </c>
      <c r="B600" s="580" t="s">
        <v>101</v>
      </c>
      <c r="C600" s="581" t="s">
        <v>3164</v>
      </c>
      <c r="D600" s="582" t="s">
        <v>3165</v>
      </c>
      <c r="E600" s="583" t="s">
        <v>3166</v>
      </c>
      <c r="F600" s="582" t="s">
        <v>3167</v>
      </c>
      <c r="G600" s="584">
        <v>15.0</v>
      </c>
      <c r="H600" s="585">
        <v>3.75</v>
      </c>
      <c r="I600" s="136" t="s">
        <v>106</v>
      </c>
      <c r="J600" s="57"/>
      <c r="K600" s="57"/>
      <c r="L600" s="57"/>
      <c r="M600" s="57"/>
      <c r="N600" s="57"/>
      <c r="O600" s="57"/>
      <c r="P600" s="57"/>
      <c r="Q600" s="57"/>
      <c r="R600" s="57"/>
      <c r="S600" s="57"/>
      <c r="T600" s="57"/>
      <c r="U600" s="57"/>
      <c r="V600" s="57"/>
      <c r="W600" s="57"/>
      <c r="X600" s="57"/>
    </row>
    <row r="601" ht="15.75" customHeight="1">
      <c r="A601" s="579" t="s">
        <v>3168</v>
      </c>
      <c r="B601" s="580" t="s">
        <v>101</v>
      </c>
      <c r="C601" s="581" t="s">
        <v>3169</v>
      </c>
      <c r="D601" s="582" t="s">
        <v>3170</v>
      </c>
      <c r="E601" s="583" t="s">
        <v>3171</v>
      </c>
      <c r="F601" s="582" t="s">
        <v>1586</v>
      </c>
      <c r="G601" s="584">
        <v>15.0</v>
      </c>
      <c r="H601" s="585">
        <v>5.0</v>
      </c>
      <c r="I601" s="136" t="s">
        <v>106</v>
      </c>
      <c r="J601" s="57"/>
      <c r="K601" s="57"/>
      <c r="L601" s="57"/>
      <c r="M601" s="57"/>
      <c r="N601" s="57"/>
      <c r="O601" s="57"/>
      <c r="P601" s="57"/>
      <c r="Q601" s="57"/>
      <c r="R601" s="57"/>
      <c r="S601" s="57"/>
      <c r="T601" s="57"/>
      <c r="U601" s="57"/>
      <c r="V601" s="57"/>
      <c r="W601" s="57"/>
      <c r="X601" s="57"/>
    </row>
    <row r="602" ht="15.75" customHeight="1">
      <c r="A602" s="579" t="s">
        <v>3117</v>
      </c>
      <c r="B602" s="580" t="s">
        <v>101</v>
      </c>
      <c r="C602" s="581" t="s">
        <v>3172</v>
      </c>
      <c r="D602" s="582" t="s">
        <v>3173</v>
      </c>
      <c r="E602" s="583" t="s">
        <v>3174</v>
      </c>
      <c r="F602" s="582" t="s">
        <v>1586</v>
      </c>
      <c r="G602" s="584">
        <v>15.0</v>
      </c>
      <c r="H602" s="585">
        <v>3.75</v>
      </c>
      <c r="I602" s="136" t="s">
        <v>106</v>
      </c>
      <c r="J602" s="57"/>
      <c r="K602" s="57"/>
      <c r="L602" s="57"/>
      <c r="M602" s="57"/>
      <c r="N602" s="57"/>
      <c r="O602" s="57"/>
      <c r="P602" s="57"/>
      <c r="Q602" s="57"/>
      <c r="R602" s="57"/>
      <c r="S602" s="57"/>
      <c r="T602" s="57"/>
      <c r="U602" s="57"/>
      <c r="V602" s="57"/>
      <c r="W602" s="57"/>
      <c r="X602" s="57"/>
    </row>
    <row r="603" ht="15.75" customHeight="1">
      <c r="A603" s="579" t="s">
        <v>3175</v>
      </c>
      <c r="B603" s="580" t="s">
        <v>101</v>
      </c>
      <c r="C603" s="581" t="s">
        <v>3176</v>
      </c>
      <c r="D603" s="582" t="s">
        <v>3177</v>
      </c>
      <c r="E603" s="583" t="s">
        <v>3178</v>
      </c>
      <c r="F603" s="582" t="s">
        <v>3167</v>
      </c>
      <c r="G603" s="584">
        <v>15.0</v>
      </c>
      <c r="H603" s="585">
        <v>3.75</v>
      </c>
      <c r="I603" s="136" t="s">
        <v>106</v>
      </c>
      <c r="J603" s="57"/>
      <c r="K603" s="57"/>
      <c r="L603" s="57"/>
      <c r="M603" s="57"/>
      <c r="N603" s="57"/>
      <c r="O603" s="57"/>
      <c r="P603" s="57"/>
      <c r="Q603" s="57"/>
      <c r="R603" s="57"/>
      <c r="S603" s="57"/>
      <c r="T603" s="57"/>
      <c r="U603" s="57"/>
      <c r="V603" s="57"/>
      <c r="W603" s="57"/>
      <c r="X603" s="57"/>
    </row>
    <row r="604" ht="15.75" customHeight="1">
      <c r="A604" s="579" t="s">
        <v>3179</v>
      </c>
      <c r="B604" s="580" t="s">
        <v>101</v>
      </c>
      <c r="C604" s="581" t="s">
        <v>3180</v>
      </c>
      <c r="D604" s="582" t="s">
        <v>3181</v>
      </c>
      <c r="E604" s="583" t="s">
        <v>3182</v>
      </c>
      <c r="F604" s="582" t="s">
        <v>1586</v>
      </c>
      <c r="G604" s="584">
        <v>15.0</v>
      </c>
      <c r="H604" s="585">
        <v>3.0</v>
      </c>
      <c r="I604" s="136" t="s">
        <v>106</v>
      </c>
      <c r="J604" s="57"/>
      <c r="K604" s="57"/>
      <c r="L604" s="57"/>
      <c r="M604" s="57"/>
      <c r="N604" s="57"/>
      <c r="O604" s="57"/>
      <c r="P604" s="57"/>
      <c r="Q604" s="57"/>
      <c r="R604" s="57"/>
      <c r="S604" s="57"/>
      <c r="T604" s="57"/>
      <c r="U604" s="57"/>
      <c r="V604" s="57"/>
      <c r="W604" s="57"/>
      <c r="X604" s="57"/>
    </row>
    <row r="605" ht="15.75" customHeight="1">
      <c r="A605" s="579" t="s">
        <v>3183</v>
      </c>
      <c r="B605" s="580" t="s">
        <v>101</v>
      </c>
      <c r="C605" s="581" t="s">
        <v>3184</v>
      </c>
      <c r="D605" s="582" t="s">
        <v>3185</v>
      </c>
      <c r="E605" s="583" t="s">
        <v>3186</v>
      </c>
      <c r="F605" s="582" t="s">
        <v>1586</v>
      </c>
      <c r="G605" s="584">
        <v>15.0</v>
      </c>
      <c r="H605" s="585">
        <v>5.0</v>
      </c>
      <c r="I605" s="136" t="s">
        <v>106</v>
      </c>
      <c r="J605" s="57"/>
      <c r="K605" s="57"/>
      <c r="L605" s="57"/>
      <c r="M605" s="57"/>
      <c r="N605" s="57"/>
      <c r="O605" s="57"/>
      <c r="P605" s="57"/>
      <c r="Q605" s="57"/>
      <c r="R605" s="57"/>
      <c r="S605" s="57"/>
      <c r="T605" s="57"/>
      <c r="U605" s="57"/>
      <c r="V605" s="57"/>
      <c r="W605" s="57"/>
      <c r="X605" s="57"/>
    </row>
    <row r="606" ht="15.75" customHeight="1">
      <c r="A606" s="579" t="s">
        <v>3187</v>
      </c>
      <c r="B606" s="580" t="s">
        <v>101</v>
      </c>
      <c r="C606" s="581" t="s">
        <v>3188</v>
      </c>
      <c r="D606" s="582" t="s">
        <v>3189</v>
      </c>
      <c r="E606" s="583" t="s">
        <v>1229</v>
      </c>
      <c r="F606" s="582" t="s">
        <v>1586</v>
      </c>
      <c r="G606" s="584">
        <v>15.0</v>
      </c>
      <c r="H606" s="585">
        <v>5.0</v>
      </c>
      <c r="I606" s="136" t="s">
        <v>106</v>
      </c>
      <c r="J606" s="57"/>
      <c r="K606" s="57"/>
      <c r="L606" s="57"/>
      <c r="M606" s="57"/>
      <c r="N606" s="57"/>
      <c r="O606" s="57"/>
      <c r="P606" s="57"/>
      <c r="Q606" s="57"/>
      <c r="R606" s="57"/>
      <c r="S606" s="57"/>
      <c r="T606" s="57"/>
      <c r="U606" s="57"/>
      <c r="V606" s="57"/>
      <c r="W606" s="57"/>
      <c r="X606" s="57"/>
    </row>
    <row r="607" ht="15.75" customHeight="1">
      <c r="A607" s="579" t="s">
        <v>3190</v>
      </c>
      <c r="B607" s="580" t="s">
        <v>101</v>
      </c>
      <c r="C607" s="581" t="s">
        <v>3191</v>
      </c>
      <c r="D607" s="582" t="s">
        <v>3189</v>
      </c>
      <c r="E607" s="583" t="s">
        <v>1229</v>
      </c>
      <c r="F607" s="582" t="s">
        <v>1586</v>
      </c>
      <c r="G607" s="584">
        <v>15.0</v>
      </c>
      <c r="H607" s="585">
        <v>3.0</v>
      </c>
      <c r="I607" s="136" t="s">
        <v>106</v>
      </c>
      <c r="J607" s="57"/>
      <c r="K607" s="57"/>
      <c r="L607" s="57"/>
      <c r="M607" s="57"/>
      <c r="N607" s="57"/>
      <c r="O607" s="57"/>
      <c r="P607" s="57"/>
      <c r="Q607" s="57"/>
      <c r="R607" s="57"/>
      <c r="S607" s="57"/>
      <c r="T607" s="57"/>
      <c r="U607" s="57"/>
      <c r="V607" s="57"/>
      <c r="W607" s="57"/>
      <c r="X607" s="57"/>
    </row>
    <row r="608" ht="15.75" customHeight="1">
      <c r="A608" s="579" t="s">
        <v>3192</v>
      </c>
      <c r="B608" s="580" t="s">
        <v>101</v>
      </c>
      <c r="C608" s="581" t="s">
        <v>3193</v>
      </c>
      <c r="D608" s="582" t="s">
        <v>3194</v>
      </c>
      <c r="E608" s="583" t="s">
        <v>3195</v>
      </c>
      <c r="F608" s="582" t="s">
        <v>1586</v>
      </c>
      <c r="G608" s="584">
        <v>15.0</v>
      </c>
      <c r="H608" s="585">
        <v>3.75</v>
      </c>
      <c r="I608" s="136" t="s">
        <v>106</v>
      </c>
      <c r="J608" s="57"/>
      <c r="K608" s="57"/>
      <c r="L608" s="57"/>
      <c r="M608" s="57"/>
      <c r="N608" s="57"/>
      <c r="O608" s="57"/>
      <c r="P608" s="57"/>
      <c r="Q608" s="57"/>
      <c r="R608" s="57"/>
      <c r="S608" s="57"/>
      <c r="T608" s="57"/>
      <c r="U608" s="57"/>
      <c r="V608" s="57"/>
      <c r="W608" s="57"/>
      <c r="X608" s="57"/>
    </row>
    <row r="609" ht="15.75" customHeight="1">
      <c r="A609" s="579" t="s">
        <v>3196</v>
      </c>
      <c r="B609" s="580" t="s">
        <v>101</v>
      </c>
      <c r="C609" s="581" t="s">
        <v>3197</v>
      </c>
      <c r="D609" s="582" t="s">
        <v>3198</v>
      </c>
      <c r="E609" s="583" t="s">
        <v>3199</v>
      </c>
      <c r="F609" s="582" t="s">
        <v>3200</v>
      </c>
      <c r="G609" s="584">
        <v>15.0</v>
      </c>
      <c r="H609" s="585">
        <v>2.5</v>
      </c>
      <c r="I609" s="136" t="s">
        <v>107</v>
      </c>
      <c r="J609" s="57"/>
      <c r="K609" s="57"/>
      <c r="L609" s="57"/>
      <c r="M609" s="57"/>
      <c r="N609" s="57"/>
      <c r="O609" s="57"/>
      <c r="P609" s="57"/>
      <c r="Q609" s="57"/>
      <c r="R609" s="57"/>
      <c r="S609" s="57"/>
      <c r="T609" s="57"/>
      <c r="U609" s="57"/>
      <c r="V609" s="57"/>
      <c r="W609" s="57"/>
      <c r="X609" s="57"/>
    </row>
    <row r="610" ht="15.75" customHeight="1">
      <c r="A610" s="579" t="s">
        <v>3196</v>
      </c>
      <c r="B610" s="580" t="s">
        <v>101</v>
      </c>
      <c r="C610" s="581" t="s">
        <v>3197</v>
      </c>
      <c r="D610" s="582" t="s">
        <v>3201</v>
      </c>
      <c r="E610" s="583" t="s">
        <v>3202</v>
      </c>
      <c r="F610" s="582" t="s">
        <v>3203</v>
      </c>
      <c r="G610" s="584">
        <v>50.0</v>
      </c>
      <c r="H610" s="585">
        <v>8.333333333333334</v>
      </c>
      <c r="I610" s="136" t="s">
        <v>107</v>
      </c>
      <c r="J610" s="57"/>
      <c r="K610" s="57"/>
      <c r="L610" s="57"/>
      <c r="M610" s="57"/>
      <c r="N610" s="57"/>
      <c r="O610" s="57"/>
      <c r="P610" s="57"/>
      <c r="Q610" s="57"/>
      <c r="R610" s="57"/>
      <c r="S610" s="57"/>
      <c r="T610" s="57"/>
      <c r="U610" s="57"/>
      <c r="V610" s="57"/>
      <c r="W610" s="57"/>
      <c r="X610" s="57"/>
    </row>
    <row r="611" ht="15.75" customHeight="1">
      <c r="A611" s="579" t="s">
        <v>3196</v>
      </c>
      <c r="B611" s="580" t="s">
        <v>101</v>
      </c>
      <c r="C611" s="581" t="s">
        <v>3197</v>
      </c>
      <c r="D611" s="582" t="s">
        <v>3204</v>
      </c>
      <c r="E611" s="583" t="s">
        <v>3205</v>
      </c>
      <c r="F611" s="582" t="s">
        <v>3203</v>
      </c>
      <c r="G611" s="584">
        <v>50.0</v>
      </c>
      <c r="H611" s="585">
        <v>8.333333333333334</v>
      </c>
      <c r="I611" s="136" t="s">
        <v>107</v>
      </c>
      <c r="J611" s="57"/>
      <c r="K611" s="57"/>
      <c r="L611" s="57"/>
      <c r="M611" s="57"/>
      <c r="N611" s="57"/>
      <c r="O611" s="57"/>
      <c r="P611" s="57"/>
      <c r="Q611" s="57"/>
      <c r="R611" s="57"/>
      <c r="S611" s="57"/>
      <c r="T611" s="57"/>
      <c r="U611" s="57"/>
      <c r="V611" s="57"/>
      <c r="W611" s="57"/>
      <c r="X611" s="57"/>
    </row>
    <row r="612" ht="15.75" customHeight="1">
      <c r="A612" s="579" t="s">
        <v>3206</v>
      </c>
      <c r="B612" s="580" t="s">
        <v>101</v>
      </c>
      <c r="C612" s="581" t="s">
        <v>3000</v>
      </c>
      <c r="D612" s="582" t="s">
        <v>3207</v>
      </c>
      <c r="E612" s="583" t="s">
        <v>3208</v>
      </c>
      <c r="F612" s="582" t="s">
        <v>3209</v>
      </c>
      <c r="G612" s="584">
        <v>50.0</v>
      </c>
      <c r="H612" s="585">
        <v>7.14</v>
      </c>
      <c r="I612" s="136" t="s">
        <v>107</v>
      </c>
      <c r="J612" s="57"/>
      <c r="K612" s="57"/>
      <c r="L612" s="57"/>
      <c r="M612" s="57"/>
      <c r="N612" s="57"/>
      <c r="O612" s="57"/>
      <c r="P612" s="57"/>
      <c r="Q612" s="57"/>
      <c r="R612" s="57"/>
      <c r="S612" s="57"/>
      <c r="T612" s="57"/>
      <c r="U612" s="57"/>
      <c r="V612" s="57"/>
      <c r="W612" s="57"/>
      <c r="X612" s="57"/>
    </row>
    <row r="613" ht="15.75" customHeight="1">
      <c r="A613" s="579" t="s">
        <v>3206</v>
      </c>
      <c r="B613" s="580" t="s">
        <v>101</v>
      </c>
      <c r="C613" s="581" t="s">
        <v>3000</v>
      </c>
      <c r="D613" s="582" t="s">
        <v>3210</v>
      </c>
      <c r="E613" s="583" t="s">
        <v>3002</v>
      </c>
      <c r="F613" s="582" t="s">
        <v>3211</v>
      </c>
      <c r="G613" s="584">
        <v>15.0</v>
      </c>
      <c r="H613" s="585">
        <v>2.14</v>
      </c>
      <c r="I613" s="136" t="s">
        <v>107</v>
      </c>
      <c r="J613" s="57"/>
      <c r="K613" s="57"/>
      <c r="L613" s="57"/>
      <c r="M613" s="57"/>
      <c r="N613" s="57"/>
      <c r="O613" s="57"/>
      <c r="P613" s="57"/>
      <c r="Q613" s="57"/>
      <c r="R613" s="57"/>
      <c r="S613" s="57"/>
      <c r="T613" s="57"/>
      <c r="U613" s="57"/>
      <c r="V613" s="57"/>
      <c r="W613" s="57"/>
      <c r="X613" s="57"/>
    </row>
    <row r="614" ht="15.75" customHeight="1">
      <c r="A614" s="579" t="s">
        <v>3212</v>
      </c>
      <c r="B614" s="580"/>
      <c r="C614" s="581" t="s">
        <v>3213</v>
      </c>
      <c r="D614" s="582" t="s">
        <v>3214</v>
      </c>
      <c r="E614" s="583" t="s">
        <v>3215</v>
      </c>
      <c r="F614" s="582" t="s">
        <v>3203</v>
      </c>
      <c r="G614" s="584">
        <v>50.0</v>
      </c>
      <c r="H614" s="585">
        <v>12.5</v>
      </c>
      <c r="I614" s="136" t="s">
        <v>107</v>
      </c>
      <c r="J614" s="57"/>
      <c r="K614" s="57"/>
      <c r="L614" s="57"/>
      <c r="M614" s="57"/>
      <c r="N614" s="57"/>
      <c r="O614" s="57"/>
      <c r="P614" s="57"/>
      <c r="Q614" s="57"/>
      <c r="R614" s="57"/>
      <c r="S614" s="57"/>
      <c r="T614" s="57"/>
      <c r="U614" s="57"/>
      <c r="V614" s="57"/>
      <c r="W614" s="57"/>
      <c r="X614" s="57"/>
    </row>
    <row r="615" ht="15.75" customHeight="1">
      <c r="A615" s="579" t="s">
        <v>3175</v>
      </c>
      <c r="B615" s="580"/>
      <c r="C615" s="581" t="s">
        <v>3216</v>
      </c>
      <c r="D615" s="582" t="s">
        <v>3217</v>
      </c>
      <c r="E615" s="583" t="s">
        <v>3178</v>
      </c>
      <c r="F615" s="582" t="s">
        <v>3200</v>
      </c>
      <c r="G615" s="584">
        <v>15.0</v>
      </c>
      <c r="H615" s="585">
        <v>3.75</v>
      </c>
      <c r="I615" s="136" t="s">
        <v>107</v>
      </c>
      <c r="J615" s="57"/>
      <c r="K615" s="57"/>
      <c r="L615" s="57"/>
      <c r="M615" s="57"/>
      <c r="N615" s="57"/>
      <c r="O615" s="57"/>
      <c r="P615" s="57"/>
      <c r="Q615" s="57"/>
      <c r="R615" s="57"/>
      <c r="S615" s="57"/>
      <c r="T615" s="57"/>
      <c r="U615" s="57"/>
      <c r="V615" s="57"/>
      <c r="W615" s="57"/>
      <c r="X615" s="57"/>
    </row>
    <row r="616" ht="15.75" customHeight="1">
      <c r="A616" s="579" t="s">
        <v>3218</v>
      </c>
      <c r="B616" s="580"/>
      <c r="C616" s="581" t="s">
        <v>3219</v>
      </c>
      <c r="D616" s="582" t="s">
        <v>3220</v>
      </c>
      <c r="E616" s="583" t="s">
        <v>3221</v>
      </c>
      <c r="F616" s="582" t="s">
        <v>3203</v>
      </c>
      <c r="G616" s="584">
        <v>50.0</v>
      </c>
      <c r="H616" s="585">
        <v>16.666666666666668</v>
      </c>
      <c r="I616" s="136" t="s">
        <v>107</v>
      </c>
      <c r="J616" s="57"/>
      <c r="K616" s="57"/>
      <c r="L616" s="57"/>
      <c r="M616" s="57"/>
      <c r="N616" s="57"/>
      <c r="O616" s="57"/>
      <c r="P616" s="57"/>
      <c r="Q616" s="57"/>
      <c r="R616" s="57"/>
      <c r="S616" s="57"/>
      <c r="T616" s="57"/>
      <c r="U616" s="57"/>
      <c r="V616" s="57"/>
      <c r="W616" s="57"/>
      <c r="X616" s="57"/>
    </row>
    <row r="617" ht="15.75" customHeight="1">
      <c r="A617" s="579" t="s">
        <v>3222</v>
      </c>
      <c r="B617" s="580"/>
      <c r="C617" s="581" t="s">
        <v>3223</v>
      </c>
      <c r="D617" s="582" t="s">
        <v>3224</v>
      </c>
      <c r="E617" s="583" t="s">
        <v>3225</v>
      </c>
      <c r="F617" s="582" t="s">
        <v>3200</v>
      </c>
      <c r="G617" s="584">
        <v>15.0</v>
      </c>
      <c r="H617" s="585">
        <v>2.5</v>
      </c>
      <c r="I617" s="136" t="s">
        <v>107</v>
      </c>
      <c r="J617" s="57"/>
      <c r="K617" s="57"/>
      <c r="L617" s="57"/>
      <c r="M617" s="57"/>
      <c r="N617" s="57"/>
      <c r="O617" s="57"/>
      <c r="P617" s="57"/>
      <c r="Q617" s="57"/>
      <c r="R617" s="57"/>
      <c r="S617" s="57"/>
      <c r="T617" s="57"/>
      <c r="U617" s="57"/>
      <c r="V617" s="57"/>
      <c r="W617" s="57"/>
      <c r="X617" s="57"/>
    </row>
    <row r="618" ht="15.75" customHeight="1">
      <c r="A618" s="579" t="s">
        <v>3226</v>
      </c>
      <c r="B618" s="580" t="s">
        <v>1533</v>
      </c>
      <c r="C618" s="581" t="s">
        <v>2670</v>
      </c>
      <c r="D618" s="582" t="s">
        <v>3227</v>
      </c>
      <c r="E618" s="583" t="s">
        <v>2326</v>
      </c>
      <c r="F618" s="582" t="s">
        <v>3228</v>
      </c>
      <c r="G618" s="584">
        <v>50.0</v>
      </c>
      <c r="H618" s="585">
        <v>16.6</v>
      </c>
      <c r="I618" s="136" t="s">
        <v>108</v>
      </c>
      <c r="J618" s="57"/>
      <c r="K618" s="57"/>
      <c r="L618" s="57"/>
      <c r="M618" s="57"/>
      <c r="N618" s="57"/>
      <c r="O618" s="57"/>
      <c r="P618" s="57"/>
      <c r="Q618" s="57"/>
      <c r="R618" s="57"/>
      <c r="S618" s="57"/>
      <c r="T618" s="57"/>
      <c r="U618" s="57"/>
      <c r="V618" s="57"/>
      <c r="W618" s="57"/>
      <c r="X618" s="57"/>
    </row>
    <row r="619" ht="15.75" customHeight="1">
      <c r="A619" s="579" t="s">
        <v>3226</v>
      </c>
      <c r="B619" s="580" t="s">
        <v>1533</v>
      </c>
      <c r="C619" s="581" t="s">
        <v>2670</v>
      </c>
      <c r="D619" s="582" t="s">
        <v>3229</v>
      </c>
      <c r="E619" s="583" t="s">
        <v>2328</v>
      </c>
      <c r="F619" s="582" t="s">
        <v>3230</v>
      </c>
      <c r="G619" s="584">
        <v>15.0</v>
      </c>
      <c r="H619" s="585">
        <v>5.0</v>
      </c>
      <c r="I619" s="136" t="s">
        <v>108</v>
      </c>
      <c r="J619" s="57"/>
      <c r="K619" s="57"/>
      <c r="L619" s="57"/>
      <c r="M619" s="57"/>
      <c r="N619" s="57"/>
      <c r="O619" s="57"/>
      <c r="P619" s="57"/>
      <c r="Q619" s="57"/>
      <c r="R619" s="57"/>
      <c r="S619" s="57"/>
      <c r="T619" s="57"/>
      <c r="U619" s="57"/>
      <c r="V619" s="57"/>
      <c r="W619" s="57"/>
      <c r="X619" s="57"/>
    </row>
    <row r="620" ht="15.75" customHeight="1">
      <c r="A620" s="579" t="s">
        <v>3231</v>
      </c>
      <c r="B620" s="580" t="s">
        <v>101</v>
      </c>
      <c r="C620" s="581" t="s">
        <v>3232</v>
      </c>
      <c r="D620" s="582" t="s">
        <v>3233</v>
      </c>
      <c r="E620" s="583" t="s">
        <v>3234</v>
      </c>
      <c r="F620" s="582" t="s">
        <v>3235</v>
      </c>
      <c r="G620" s="584">
        <v>50.0</v>
      </c>
      <c r="H620" s="585">
        <v>25.0</v>
      </c>
      <c r="I620" s="136" t="s">
        <v>109</v>
      </c>
      <c r="J620" s="57"/>
      <c r="K620" s="57"/>
      <c r="L620" s="57"/>
      <c r="M620" s="57"/>
      <c r="N620" s="57"/>
      <c r="O620" s="57"/>
      <c r="P620" s="57"/>
      <c r="Q620" s="57"/>
      <c r="R620" s="57"/>
      <c r="S620" s="57"/>
      <c r="T620" s="57"/>
      <c r="U620" s="57"/>
      <c r="V620" s="57"/>
      <c r="W620" s="57"/>
      <c r="X620" s="57"/>
    </row>
    <row r="621" ht="15.75" customHeight="1">
      <c r="A621" s="579" t="s">
        <v>3231</v>
      </c>
      <c r="B621" s="580" t="s">
        <v>101</v>
      </c>
      <c r="C621" s="581" t="s">
        <v>3232</v>
      </c>
      <c r="D621" s="582" t="s">
        <v>3236</v>
      </c>
      <c r="E621" s="583" t="s">
        <v>3237</v>
      </c>
      <c r="F621" s="582" t="s">
        <v>3238</v>
      </c>
      <c r="G621" s="584">
        <v>50.0</v>
      </c>
      <c r="H621" s="585">
        <v>25.0</v>
      </c>
      <c r="I621" s="136" t="s">
        <v>109</v>
      </c>
      <c r="J621" s="57"/>
      <c r="K621" s="57"/>
      <c r="L621" s="57"/>
      <c r="M621" s="57"/>
      <c r="N621" s="57"/>
      <c r="O621" s="57"/>
      <c r="P621" s="57"/>
      <c r="Q621" s="57"/>
      <c r="R621" s="57"/>
      <c r="S621" s="57"/>
      <c r="T621" s="57"/>
      <c r="U621" s="57"/>
      <c r="V621" s="57"/>
      <c r="W621" s="57"/>
      <c r="X621" s="57"/>
    </row>
    <row r="622" ht="15.75" customHeight="1">
      <c r="A622" s="579" t="s">
        <v>3231</v>
      </c>
      <c r="B622" s="580" t="s">
        <v>101</v>
      </c>
      <c r="C622" s="581" t="s">
        <v>3232</v>
      </c>
      <c r="D622" s="582" t="s">
        <v>3239</v>
      </c>
      <c r="E622" s="583" t="s">
        <v>3240</v>
      </c>
      <c r="F622" s="582" t="s">
        <v>3241</v>
      </c>
      <c r="G622" s="584">
        <v>15.0</v>
      </c>
      <c r="H622" s="585">
        <v>7.5</v>
      </c>
      <c r="I622" s="136" t="s">
        <v>109</v>
      </c>
      <c r="J622" s="57"/>
      <c r="K622" s="57"/>
      <c r="L622" s="57"/>
      <c r="M622" s="57"/>
      <c r="N622" s="57"/>
      <c r="O622" s="57"/>
      <c r="P622" s="57"/>
      <c r="Q622" s="57"/>
      <c r="R622" s="57"/>
      <c r="S622" s="57"/>
      <c r="T622" s="57"/>
      <c r="U622" s="57"/>
      <c r="V622" s="57"/>
      <c r="W622" s="57"/>
      <c r="X622" s="57"/>
    </row>
    <row r="623" ht="15.75" customHeight="1">
      <c r="A623" s="579" t="s">
        <v>3231</v>
      </c>
      <c r="B623" s="580" t="s">
        <v>101</v>
      </c>
      <c r="C623" s="581" t="s">
        <v>3232</v>
      </c>
      <c r="D623" s="582" t="s">
        <v>3242</v>
      </c>
      <c r="E623" s="583" t="s">
        <v>3243</v>
      </c>
      <c r="F623" s="582" t="s">
        <v>3243</v>
      </c>
      <c r="G623" s="584">
        <v>15.0</v>
      </c>
      <c r="H623" s="585">
        <v>7.5</v>
      </c>
      <c r="I623" s="136" t="s">
        <v>109</v>
      </c>
      <c r="J623" s="57"/>
      <c r="K623" s="57"/>
      <c r="L623" s="57"/>
      <c r="M623" s="57"/>
      <c r="N623" s="57"/>
      <c r="O623" s="57"/>
      <c r="P623" s="57"/>
      <c r="Q623" s="57"/>
      <c r="R623" s="57"/>
      <c r="S623" s="57"/>
      <c r="T623" s="57"/>
      <c r="U623" s="57"/>
      <c r="V623" s="57"/>
      <c r="W623" s="57"/>
      <c r="X623" s="57"/>
    </row>
    <row r="624" ht="15.75" customHeight="1">
      <c r="A624" s="579" t="s">
        <v>3244</v>
      </c>
      <c r="B624" s="580" t="s">
        <v>101</v>
      </c>
      <c r="C624" s="581" t="s">
        <v>3245</v>
      </c>
      <c r="D624" s="582" t="s">
        <v>3246</v>
      </c>
      <c r="E624" s="583" t="s">
        <v>3247</v>
      </c>
      <c r="F624" s="582" t="s">
        <v>3248</v>
      </c>
      <c r="G624" s="584">
        <v>50.0</v>
      </c>
      <c r="H624" s="585">
        <v>16.66</v>
      </c>
      <c r="I624" s="136" t="s">
        <v>109</v>
      </c>
      <c r="J624" s="57"/>
      <c r="K624" s="57"/>
      <c r="L624" s="57"/>
      <c r="M624" s="57"/>
      <c r="N624" s="57"/>
      <c r="O624" s="57"/>
      <c r="P624" s="57"/>
      <c r="Q624" s="57"/>
      <c r="R624" s="57"/>
      <c r="S624" s="57"/>
      <c r="T624" s="57"/>
      <c r="U624" s="57"/>
      <c r="V624" s="57"/>
      <c r="W624" s="57"/>
      <c r="X624" s="57"/>
    </row>
    <row r="625" ht="15.75" customHeight="1">
      <c r="A625" s="579" t="s">
        <v>3231</v>
      </c>
      <c r="B625" s="580" t="s">
        <v>101</v>
      </c>
      <c r="C625" s="581" t="s">
        <v>3249</v>
      </c>
      <c r="D625" s="582" t="s">
        <v>3250</v>
      </c>
      <c r="E625" s="583" t="s">
        <v>3251</v>
      </c>
      <c r="F625" s="582" t="s">
        <v>3251</v>
      </c>
      <c r="G625" s="584">
        <v>15.0</v>
      </c>
      <c r="H625" s="585">
        <v>7.5</v>
      </c>
      <c r="I625" s="136" t="s">
        <v>109</v>
      </c>
      <c r="J625" s="57"/>
      <c r="K625" s="57"/>
      <c r="L625" s="57"/>
      <c r="M625" s="57"/>
      <c r="N625" s="57"/>
      <c r="O625" s="57"/>
      <c r="P625" s="57"/>
      <c r="Q625" s="57"/>
      <c r="R625" s="57"/>
      <c r="S625" s="57"/>
      <c r="T625" s="57"/>
      <c r="U625" s="57"/>
      <c r="V625" s="57"/>
      <c r="W625" s="57"/>
      <c r="X625" s="57"/>
    </row>
    <row r="626" ht="15.75" customHeight="1">
      <c r="A626" s="579" t="s">
        <v>3252</v>
      </c>
      <c r="B626" s="580" t="s">
        <v>3253</v>
      </c>
      <c r="C626" s="581" t="s">
        <v>3254</v>
      </c>
      <c r="D626" s="582" t="s">
        <v>3255</v>
      </c>
      <c r="E626" s="583" t="s">
        <v>3256</v>
      </c>
      <c r="F626" s="582" t="s">
        <v>1586</v>
      </c>
      <c r="G626" s="584">
        <v>15.0</v>
      </c>
      <c r="H626" s="585">
        <v>5.0</v>
      </c>
      <c r="I626" s="136" t="s">
        <v>110</v>
      </c>
      <c r="J626" s="57"/>
      <c r="K626" s="57"/>
      <c r="L626" s="57"/>
      <c r="M626" s="57"/>
      <c r="N626" s="57"/>
      <c r="O626" s="57"/>
      <c r="P626" s="57"/>
      <c r="Q626" s="57"/>
      <c r="R626" s="57"/>
      <c r="S626" s="57"/>
      <c r="T626" s="57"/>
      <c r="U626" s="57"/>
      <c r="V626" s="57"/>
      <c r="W626" s="57"/>
      <c r="X626" s="57"/>
    </row>
    <row r="627" ht="15.75" customHeight="1">
      <c r="A627" s="579" t="s">
        <v>3257</v>
      </c>
      <c r="B627" s="580" t="s">
        <v>3253</v>
      </c>
      <c r="C627" s="581" t="s">
        <v>3258</v>
      </c>
      <c r="D627" s="582" t="s">
        <v>3259</v>
      </c>
      <c r="E627" s="583" t="s">
        <v>3260</v>
      </c>
      <c r="F627" s="582" t="s">
        <v>1586</v>
      </c>
      <c r="G627" s="584">
        <v>15.0</v>
      </c>
      <c r="H627" s="585">
        <v>3.75</v>
      </c>
      <c r="I627" s="136" t="s">
        <v>110</v>
      </c>
      <c r="J627" s="57"/>
      <c r="K627" s="57"/>
      <c r="L627" s="57"/>
      <c r="M627" s="57"/>
      <c r="N627" s="57"/>
      <c r="O627" s="57"/>
      <c r="P627" s="57"/>
      <c r="Q627" s="57"/>
      <c r="R627" s="57"/>
      <c r="S627" s="57"/>
      <c r="T627" s="57"/>
      <c r="U627" s="57"/>
      <c r="V627" s="57"/>
      <c r="W627" s="57"/>
      <c r="X627" s="57"/>
    </row>
    <row r="628" ht="15.75" customHeight="1">
      <c r="A628" s="579" t="s">
        <v>1222</v>
      </c>
      <c r="B628" s="580" t="s">
        <v>3253</v>
      </c>
      <c r="C628" s="581" t="s">
        <v>3261</v>
      </c>
      <c r="D628" s="582" t="s">
        <v>3262</v>
      </c>
      <c r="E628" s="583" t="s">
        <v>3263</v>
      </c>
      <c r="F628" s="582" t="s">
        <v>1586</v>
      </c>
      <c r="G628" s="584">
        <v>15.0</v>
      </c>
      <c r="H628" s="585">
        <v>7.5</v>
      </c>
      <c r="I628" s="136" t="s">
        <v>110</v>
      </c>
      <c r="J628" s="57"/>
      <c r="K628" s="57"/>
      <c r="L628" s="57"/>
      <c r="M628" s="57"/>
      <c r="N628" s="57"/>
      <c r="O628" s="57"/>
      <c r="P628" s="57"/>
      <c r="Q628" s="57"/>
      <c r="R628" s="57"/>
      <c r="S628" s="57"/>
      <c r="T628" s="57"/>
      <c r="U628" s="57"/>
      <c r="V628" s="57"/>
      <c r="W628" s="57"/>
      <c r="X628" s="57"/>
    </row>
    <row r="629" ht="15.75" customHeight="1">
      <c r="A629" s="579" t="s">
        <v>3264</v>
      </c>
      <c r="B629" s="580" t="s">
        <v>3253</v>
      </c>
      <c r="C629" s="581" t="s">
        <v>3265</v>
      </c>
      <c r="D629" s="582" t="s">
        <v>3266</v>
      </c>
      <c r="E629" s="583" t="s">
        <v>3267</v>
      </c>
      <c r="F629" s="582" t="s">
        <v>2000</v>
      </c>
      <c r="G629" s="584">
        <v>50.0</v>
      </c>
      <c r="H629" s="585">
        <v>12.5</v>
      </c>
      <c r="I629" s="136" t="s">
        <v>110</v>
      </c>
      <c r="J629" s="57"/>
      <c r="K629" s="57"/>
      <c r="L629" s="57"/>
      <c r="M629" s="57"/>
      <c r="N629" s="57"/>
      <c r="O629" s="57"/>
      <c r="P629" s="57"/>
      <c r="Q629" s="57"/>
      <c r="R629" s="57"/>
      <c r="S629" s="57"/>
      <c r="T629" s="57"/>
      <c r="U629" s="57"/>
      <c r="V629" s="57"/>
      <c r="W629" s="57"/>
      <c r="X629" s="57"/>
    </row>
    <row r="630" ht="15.75" customHeight="1">
      <c r="A630" s="579" t="s">
        <v>3268</v>
      </c>
      <c r="B630" s="580" t="s">
        <v>3253</v>
      </c>
      <c r="C630" s="581" t="s">
        <v>3269</v>
      </c>
      <c r="D630" s="582" t="s">
        <v>3270</v>
      </c>
      <c r="E630" s="583" t="s">
        <v>3271</v>
      </c>
      <c r="F630" s="582" t="s">
        <v>1586</v>
      </c>
      <c r="G630" s="584">
        <v>15.0</v>
      </c>
      <c r="H630" s="585">
        <v>5.0</v>
      </c>
      <c r="I630" s="136" t="s">
        <v>110</v>
      </c>
      <c r="J630" s="57"/>
      <c r="K630" s="57"/>
      <c r="L630" s="57"/>
      <c r="M630" s="57"/>
      <c r="N630" s="57"/>
      <c r="O630" s="57"/>
      <c r="P630" s="57"/>
      <c r="Q630" s="57"/>
      <c r="R630" s="57"/>
      <c r="S630" s="57"/>
      <c r="T630" s="57"/>
      <c r="U630" s="57"/>
      <c r="V630" s="57"/>
      <c r="W630" s="57"/>
      <c r="X630" s="57"/>
    </row>
    <row r="631" ht="15.75" customHeight="1">
      <c r="A631" s="579" t="s">
        <v>3272</v>
      </c>
      <c r="B631" s="580" t="s">
        <v>3253</v>
      </c>
      <c r="C631" s="581" t="s">
        <v>3273</v>
      </c>
      <c r="D631" s="582" t="s">
        <v>3274</v>
      </c>
      <c r="E631" s="583" t="s">
        <v>3275</v>
      </c>
      <c r="F631" s="582" t="s">
        <v>1573</v>
      </c>
      <c r="G631" s="584">
        <v>50.0</v>
      </c>
      <c r="H631" s="585">
        <v>4.17</v>
      </c>
      <c r="I631" s="136" t="s">
        <v>110</v>
      </c>
      <c r="J631" s="57"/>
      <c r="K631" s="57"/>
      <c r="L631" s="57"/>
      <c r="M631" s="57"/>
      <c r="N631" s="57"/>
      <c r="O631" s="57"/>
      <c r="P631" s="57"/>
      <c r="Q631" s="57"/>
      <c r="R631" s="57"/>
      <c r="S631" s="57"/>
      <c r="T631" s="57"/>
      <c r="U631" s="57"/>
      <c r="V631" s="57"/>
      <c r="W631" s="57"/>
      <c r="X631" s="57"/>
    </row>
    <row r="632" ht="15.75" customHeight="1">
      <c r="A632" s="579" t="s">
        <v>3276</v>
      </c>
      <c r="B632" s="580" t="s">
        <v>3253</v>
      </c>
      <c r="C632" s="581" t="s">
        <v>3277</v>
      </c>
      <c r="D632" s="582" t="s">
        <v>3278</v>
      </c>
      <c r="E632" s="583" t="s">
        <v>3279</v>
      </c>
      <c r="F632" s="582" t="s">
        <v>1586</v>
      </c>
      <c r="G632" s="584">
        <v>15.0</v>
      </c>
      <c r="H632" s="585">
        <v>2.14</v>
      </c>
      <c r="I632" s="136" t="s">
        <v>110</v>
      </c>
      <c r="J632" s="57"/>
      <c r="K632" s="57"/>
      <c r="L632" s="57"/>
      <c r="M632" s="57"/>
      <c r="N632" s="57"/>
      <c r="O632" s="57"/>
      <c r="P632" s="57"/>
      <c r="Q632" s="57"/>
      <c r="R632" s="57"/>
      <c r="S632" s="57"/>
      <c r="T632" s="57"/>
      <c r="U632" s="57"/>
      <c r="V632" s="57"/>
      <c r="W632" s="57"/>
      <c r="X632" s="57"/>
    </row>
    <row r="633" ht="15.75" customHeight="1">
      <c r="A633" s="579" t="s">
        <v>3280</v>
      </c>
      <c r="B633" s="580" t="s">
        <v>3253</v>
      </c>
      <c r="C633" s="581" t="s">
        <v>3281</v>
      </c>
      <c r="D633" s="582" t="s">
        <v>3282</v>
      </c>
      <c r="E633" s="583" t="s">
        <v>3283</v>
      </c>
      <c r="F633" s="582" t="s">
        <v>2000</v>
      </c>
      <c r="G633" s="584">
        <v>50.0</v>
      </c>
      <c r="H633" s="585">
        <v>16.67</v>
      </c>
      <c r="I633" s="136" t="s">
        <v>110</v>
      </c>
      <c r="J633" s="57"/>
      <c r="K633" s="57"/>
      <c r="L633" s="57"/>
      <c r="M633" s="57"/>
      <c r="N633" s="57"/>
      <c r="O633" s="57"/>
      <c r="P633" s="57"/>
      <c r="Q633" s="57"/>
      <c r="R633" s="57"/>
      <c r="S633" s="57"/>
      <c r="T633" s="57"/>
      <c r="U633" s="57"/>
      <c r="V633" s="57"/>
      <c r="W633" s="57"/>
      <c r="X633" s="57"/>
    </row>
    <row r="634" ht="15.75" customHeight="1">
      <c r="A634" s="579" t="s">
        <v>3280</v>
      </c>
      <c r="B634" s="580" t="s">
        <v>3253</v>
      </c>
      <c r="C634" s="581" t="s">
        <v>3281</v>
      </c>
      <c r="D634" s="582" t="s">
        <v>3284</v>
      </c>
      <c r="E634" s="583" t="s">
        <v>3285</v>
      </c>
      <c r="F634" s="582" t="s">
        <v>2000</v>
      </c>
      <c r="G634" s="584">
        <v>50.0</v>
      </c>
      <c r="H634" s="585">
        <v>16.67</v>
      </c>
      <c r="I634" s="136" t="s">
        <v>110</v>
      </c>
      <c r="J634" s="57"/>
      <c r="K634" s="57"/>
      <c r="L634" s="57"/>
      <c r="M634" s="57"/>
      <c r="N634" s="57"/>
      <c r="O634" s="57"/>
      <c r="P634" s="57"/>
      <c r="Q634" s="57"/>
      <c r="R634" s="57"/>
      <c r="S634" s="57"/>
      <c r="T634" s="57"/>
      <c r="U634" s="57"/>
      <c r="V634" s="57"/>
      <c r="W634" s="57"/>
      <c r="X634" s="57"/>
    </row>
    <row r="635" ht="15.75" customHeight="1">
      <c r="A635" s="579" t="s">
        <v>3286</v>
      </c>
      <c r="B635" s="580" t="s">
        <v>3253</v>
      </c>
      <c r="C635" s="581" t="s">
        <v>3287</v>
      </c>
      <c r="D635" s="582" t="s">
        <v>3288</v>
      </c>
      <c r="E635" s="583" t="s">
        <v>3289</v>
      </c>
      <c r="F635" s="582" t="s">
        <v>1573</v>
      </c>
      <c r="G635" s="584">
        <v>50.0</v>
      </c>
      <c r="H635" s="585">
        <v>16.67</v>
      </c>
      <c r="I635" s="136" t="s">
        <v>110</v>
      </c>
      <c r="J635" s="57"/>
      <c r="K635" s="57"/>
      <c r="L635" s="57"/>
      <c r="M635" s="57"/>
      <c r="N635" s="57"/>
      <c r="O635" s="57"/>
      <c r="P635" s="57"/>
      <c r="Q635" s="57"/>
      <c r="R635" s="57"/>
      <c r="S635" s="57"/>
      <c r="T635" s="57"/>
      <c r="U635" s="57"/>
      <c r="V635" s="57"/>
      <c r="W635" s="57"/>
      <c r="X635" s="57"/>
    </row>
    <row r="636" ht="15.75" customHeight="1">
      <c r="A636" s="579" t="s">
        <v>3286</v>
      </c>
      <c r="B636" s="580" t="s">
        <v>3253</v>
      </c>
      <c r="C636" s="581" t="s">
        <v>3287</v>
      </c>
      <c r="D636" s="582" t="s">
        <v>3290</v>
      </c>
      <c r="E636" s="583" t="s">
        <v>3291</v>
      </c>
      <c r="F636" s="582" t="s">
        <v>1573</v>
      </c>
      <c r="G636" s="584">
        <v>50.0</v>
      </c>
      <c r="H636" s="585">
        <v>16.67</v>
      </c>
      <c r="I636" s="136" t="s">
        <v>110</v>
      </c>
      <c r="J636" s="57"/>
      <c r="K636" s="57"/>
      <c r="L636" s="57"/>
      <c r="M636" s="57"/>
      <c r="N636" s="57"/>
      <c r="O636" s="57"/>
      <c r="P636" s="57"/>
      <c r="Q636" s="57"/>
      <c r="R636" s="57"/>
      <c r="S636" s="57"/>
      <c r="T636" s="57"/>
      <c r="U636" s="57"/>
      <c r="V636" s="57"/>
      <c r="W636" s="57"/>
      <c r="X636" s="57"/>
    </row>
    <row r="637" ht="15.75" customHeight="1">
      <c r="A637" s="579" t="s">
        <v>3286</v>
      </c>
      <c r="B637" s="580" t="s">
        <v>3253</v>
      </c>
      <c r="C637" s="581" t="s">
        <v>3287</v>
      </c>
      <c r="D637" s="582" t="s">
        <v>3292</v>
      </c>
      <c r="E637" s="583" t="s">
        <v>3293</v>
      </c>
      <c r="F637" s="582" t="s">
        <v>1573</v>
      </c>
      <c r="G637" s="584">
        <v>50.0</v>
      </c>
      <c r="H637" s="585">
        <v>16.67</v>
      </c>
      <c r="I637" s="136" t="s">
        <v>110</v>
      </c>
      <c r="J637" s="57"/>
      <c r="K637" s="57"/>
      <c r="L637" s="57"/>
      <c r="M637" s="57"/>
      <c r="N637" s="57"/>
      <c r="O637" s="57"/>
      <c r="P637" s="57"/>
      <c r="Q637" s="57"/>
      <c r="R637" s="57"/>
      <c r="S637" s="57"/>
      <c r="T637" s="57"/>
      <c r="U637" s="57"/>
      <c r="V637" s="57"/>
      <c r="W637" s="57"/>
      <c r="X637" s="57"/>
    </row>
    <row r="638" ht="15.75" customHeight="1">
      <c r="A638" s="579" t="s">
        <v>3286</v>
      </c>
      <c r="B638" s="580" t="s">
        <v>3253</v>
      </c>
      <c r="C638" s="581" t="s">
        <v>3287</v>
      </c>
      <c r="D638" s="582" t="s">
        <v>3294</v>
      </c>
      <c r="E638" s="583" t="s">
        <v>3295</v>
      </c>
      <c r="F638" s="582" t="s">
        <v>1573</v>
      </c>
      <c r="G638" s="584">
        <v>50.0</v>
      </c>
      <c r="H638" s="585">
        <v>16.67</v>
      </c>
      <c r="I638" s="136" t="s">
        <v>110</v>
      </c>
      <c r="J638" s="57"/>
      <c r="K638" s="57"/>
      <c r="L638" s="57"/>
      <c r="M638" s="57"/>
      <c r="N638" s="57"/>
      <c r="O638" s="57"/>
      <c r="P638" s="57"/>
      <c r="Q638" s="57"/>
      <c r="R638" s="57"/>
      <c r="S638" s="57"/>
      <c r="T638" s="57"/>
      <c r="U638" s="57"/>
      <c r="V638" s="57"/>
      <c r="W638" s="57"/>
      <c r="X638" s="57"/>
    </row>
    <row r="639" ht="15.75" customHeight="1">
      <c r="A639" s="579" t="s">
        <v>3286</v>
      </c>
      <c r="B639" s="580" t="s">
        <v>3253</v>
      </c>
      <c r="C639" s="581" t="s">
        <v>3287</v>
      </c>
      <c r="D639" s="582" t="s">
        <v>3296</v>
      </c>
      <c r="E639" s="583" t="s">
        <v>3297</v>
      </c>
      <c r="F639" s="582" t="s">
        <v>1573</v>
      </c>
      <c r="G639" s="584">
        <v>50.0</v>
      </c>
      <c r="H639" s="585">
        <v>16.67</v>
      </c>
      <c r="I639" s="136" t="s">
        <v>110</v>
      </c>
      <c r="J639" s="57"/>
      <c r="K639" s="57"/>
      <c r="L639" s="57"/>
      <c r="M639" s="57"/>
      <c r="N639" s="57"/>
      <c r="O639" s="57"/>
      <c r="P639" s="57"/>
      <c r="Q639" s="57"/>
      <c r="R639" s="57"/>
      <c r="S639" s="57"/>
      <c r="T639" s="57"/>
      <c r="U639" s="57"/>
      <c r="V639" s="57"/>
      <c r="W639" s="57"/>
      <c r="X639" s="57"/>
    </row>
    <row r="640" ht="15.75" customHeight="1">
      <c r="A640" s="579" t="s">
        <v>3286</v>
      </c>
      <c r="B640" s="580" t="s">
        <v>3253</v>
      </c>
      <c r="C640" s="581" t="s">
        <v>3287</v>
      </c>
      <c r="D640" s="582" t="s">
        <v>3298</v>
      </c>
      <c r="E640" s="583" t="s">
        <v>3299</v>
      </c>
      <c r="F640" s="582" t="s">
        <v>1573</v>
      </c>
      <c r="G640" s="584">
        <v>50.0</v>
      </c>
      <c r="H640" s="585">
        <v>16.67</v>
      </c>
      <c r="I640" s="136" t="s">
        <v>110</v>
      </c>
      <c r="J640" s="57"/>
      <c r="K640" s="57"/>
      <c r="L640" s="57"/>
      <c r="M640" s="57"/>
      <c r="N640" s="57"/>
      <c r="O640" s="57"/>
      <c r="P640" s="57"/>
      <c r="Q640" s="57"/>
      <c r="R640" s="57"/>
      <c r="S640" s="57"/>
      <c r="T640" s="57"/>
      <c r="U640" s="57"/>
      <c r="V640" s="57"/>
      <c r="W640" s="57"/>
      <c r="X640" s="57"/>
    </row>
    <row r="641" ht="15.75" customHeight="1">
      <c r="A641" s="579" t="s">
        <v>3286</v>
      </c>
      <c r="B641" s="580" t="s">
        <v>3253</v>
      </c>
      <c r="C641" s="581" t="s">
        <v>3287</v>
      </c>
      <c r="D641" s="582" t="s">
        <v>3300</v>
      </c>
      <c r="E641" s="583" t="s">
        <v>3301</v>
      </c>
      <c r="F641" s="582" t="s">
        <v>1586</v>
      </c>
      <c r="G641" s="584">
        <v>15.0</v>
      </c>
      <c r="H641" s="585">
        <v>5.0</v>
      </c>
      <c r="I641" s="136" t="s">
        <v>110</v>
      </c>
      <c r="J641" s="57"/>
      <c r="K641" s="57"/>
      <c r="L641" s="57"/>
      <c r="M641" s="57"/>
      <c r="N641" s="57"/>
      <c r="O641" s="57"/>
      <c r="P641" s="57"/>
      <c r="Q641" s="57"/>
      <c r="R641" s="57"/>
      <c r="S641" s="57"/>
      <c r="T641" s="57"/>
      <c r="U641" s="57"/>
      <c r="V641" s="57"/>
      <c r="W641" s="57"/>
      <c r="X641" s="57"/>
    </row>
    <row r="642" ht="15.75" customHeight="1">
      <c r="A642" s="579" t="s">
        <v>3286</v>
      </c>
      <c r="B642" s="580" t="s">
        <v>3253</v>
      </c>
      <c r="C642" s="581" t="s">
        <v>3287</v>
      </c>
      <c r="D642" s="582" t="s">
        <v>3302</v>
      </c>
      <c r="E642" s="583" t="s">
        <v>3303</v>
      </c>
      <c r="F642" s="582" t="s">
        <v>1586</v>
      </c>
      <c r="G642" s="584">
        <v>15.0</v>
      </c>
      <c r="H642" s="585">
        <v>5.0</v>
      </c>
      <c r="I642" s="136" t="s">
        <v>110</v>
      </c>
      <c r="J642" s="57"/>
      <c r="K642" s="57"/>
      <c r="L642" s="57"/>
      <c r="M642" s="57"/>
      <c r="N642" s="57"/>
      <c r="O642" s="57"/>
      <c r="P642" s="57"/>
      <c r="Q642" s="57"/>
      <c r="R642" s="57"/>
      <c r="S642" s="57"/>
      <c r="T642" s="57"/>
      <c r="U642" s="57"/>
      <c r="V642" s="57"/>
      <c r="W642" s="57"/>
      <c r="X642" s="57"/>
    </row>
    <row r="643" ht="15.75" customHeight="1">
      <c r="A643" s="579" t="s">
        <v>3286</v>
      </c>
      <c r="B643" s="580" t="s">
        <v>3253</v>
      </c>
      <c r="C643" s="581" t="s">
        <v>3287</v>
      </c>
      <c r="D643" s="582" t="s">
        <v>3304</v>
      </c>
      <c r="E643" s="583" t="s">
        <v>3305</v>
      </c>
      <c r="F643" s="582" t="s">
        <v>1586</v>
      </c>
      <c r="G643" s="584">
        <v>15.0</v>
      </c>
      <c r="H643" s="585">
        <v>5.0</v>
      </c>
      <c r="I643" s="136" t="s">
        <v>110</v>
      </c>
      <c r="J643" s="57"/>
      <c r="K643" s="57"/>
      <c r="L643" s="57"/>
      <c r="M643" s="57"/>
      <c r="N643" s="57"/>
      <c r="O643" s="57"/>
      <c r="P643" s="57"/>
      <c r="Q643" s="57"/>
      <c r="R643" s="57"/>
      <c r="S643" s="57"/>
      <c r="T643" s="57"/>
      <c r="U643" s="57"/>
      <c r="V643" s="57"/>
      <c r="W643" s="57"/>
      <c r="X643" s="57"/>
    </row>
    <row r="644" ht="15.75" customHeight="1">
      <c r="A644" s="579" t="s">
        <v>3286</v>
      </c>
      <c r="B644" s="580" t="s">
        <v>3253</v>
      </c>
      <c r="C644" s="581" t="s">
        <v>3287</v>
      </c>
      <c r="D644" s="582" t="s">
        <v>3306</v>
      </c>
      <c r="E644" s="583" t="s">
        <v>3307</v>
      </c>
      <c r="F644" s="582" t="s">
        <v>1586</v>
      </c>
      <c r="G644" s="584">
        <v>15.0</v>
      </c>
      <c r="H644" s="585">
        <v>5.0</v>
      </c>
      <c r="I644" s="136" t="s">
        <v>110</v>
      </c>
      <c r="J644" s="57"/>
      <c r="K644" s="57"/>
      <c r="L644" s="57"/>
      <c r="M644" s="57"/>
      <c r="N644" s="57"/>
      <c r="O644" s="57"/>
      <c r="P644" s="57"/>
      <c r="Q644" s="57"/>
      <c r="R644" s="57"/>
      <c r="S644" s="57"/>
      <c r="T644" s="57"/>
      <c r="U644" s="57"/>
      <c r="V644" s="57"/>
      <c r="W644" s="57"/>
      <c r="X644" s="57"/>
    </row>
    <row r="645" ht="15.75" customHeight="1">
      <c r="A645" s="579" t="s">
        <v>3286</v>
      </c>
      <c r="B645" s="580" t="s">
        <v>3253</v>
      </c>
      <c r="C645" s="581" t="s">
        <v>3287</v>
      </c>
      <c r="D645" s="582" t="s">
        <v>3308</v>
      </c>
      <c r="E645" s="583" t="s">
        <v>3309</v>
      </c>
      <c r="F645" s="582" t="s">
        <v>1586</v>
      </c>
      <c r="G645" s="584">
        <v>15.0</v>
      </c>
      <c r="H645" s="585">
        <v>5.0</v>
      </c>
      <c r="I645" s="136" t="s">
        <v>110</v>
      </c>
      <c r="J645" s="57"/>
      <c r="K645" s="57"/>
      <c r="L645" s="57"/>
      <c r="M645" s="57"/>
      <c r="N645" s="57"/>
      <c r="O645" s="57"/>
      <c r="P645" s="57"/>
      <c r="Q645" s="57"/>
      <c r="R645" s="57"/>
      <c r="S645" s="57"/>
      <c r="T645" s="57"/>
      <c r="U645" s="57"/>
      <c r="V645" s="57"/>
      <c r="W645" s="57"/>
      <c r="X645" s="57"/>
    </row>
    <row r="646" ht="15.75" customHeight="1">
      <c r="A646" s="579" t="s">
        <v>3286</v>
      </c>
      <c r="B646" s="580" t="s">
        <v>3253</v>
      </c>
      <c r="C646" s="581" t="s">
        <v>3287</v>
      </c>
      <c r="D646" s="582" t="s">
        <v>3310</v>
      </c>
      <c r="E646" s="583" t="s">
        <v>3311</v>
      </c>
      <c r="F646" s="582" t="s">
        <v>1586</v>
      </c>
      <c r="G646" s="584">
        <v>15.0</v>
      </c>
      <c r="H646" s="585">
        <v>5.0</v>
      </c>
      <c r="I646" s="136" t="s">
        <v>110</v>
      </c>
      <c r="J646" s="57"/>
      <c r="K646" s="57"/>
      <c r="L646" s="57"/>
      <c r="M646" s="57"/>
      <c r="N646" s="57"/>
      <c r="O646" s="57"/>
      <c r="P646" s="57"/>
      <c r="Q646" s="57"/>
      <c r="R646" s="57"/>
      <c r="S646" s="57"/>
      <c r="T646" s="57"/>
      <c r="U646" s="57"/>
      <c r="V646" s="57"/>
      <c r="W646" s="57"/>
      <c r="X646" s="57"/>
    </row>
    <row r="647" ht="15.75" customHeight="1">
      <c r="A647" s="579" t="s">
        <v>3286</v>
      </c>
      <c r="B647" s="580" t="s">
        <v>3253</v>
      </c>
      <c r="C647" s="581" t="s">
        <v>3287</v>
      </c>
      <c r="D647" s="582" t="s">
        <v>3312</v>
      </c>
      <c r="E647" s="583" t="s">
        <v>3313</v>
      </c>
      <c r="F647" s="582" t="s">
        <v>1573</v>
      </c>
      <c r="G647" s="584">
        <v>50.0</v>
      </c>
      <c r="H647" s="585">
        <v>16.67</v>
      </c>
      <c r="I647" s="136" t="s">
        <v>110</v>
      </c>
      <c r="J647" s="57"/>
      <c r="K647" s="57"/>
      <c r="L647" s="57"/>
      <c r="M647" s="57"/>
      <c r="N647" s="57"/>
      <c r="O647" s="57"/>
      <c r="P647" s="57"/>
      <c r="Q647" s="57"/>
      <c r="R647" s="57"/>
      <c r="S647" s="57"/>
      <c r="T647" s="57"/>
      <c r="U647" s="57"/>
      <c r="V647" s="57"/>
      <c r="W647" s="57"/>
      <c r="X647" s="57"/>
    </row>
    <row r="648" ht="15.75" customHeight="1">
      <c r="A648" s="579" t="s">
        <v>3286</v>
      </c>
      <c r="B648" s="580" t="s">
        <v>3253</v>
      </c>
      <c r="C648" s="581" t="s">
        <v>3287</v>
      </c>
      <c r="D648" s="582" t="s">
        <v>3314</v>
      </c>
      <c r="E648" s="583" t="s">
        <v>3315</v>
      </c>
      <c r="F648" s="582" t="s">
        <v>1573</v>
      </c>
      <c r="G648" s="584">
        <v>50.0</v>
      </c>
      <c r="H648" s="585">
        <v>16.67</v>
      </c>
      <c r="I648" s="136" t="s">
        <v>110</v>
      </c>
      <c r="J648" s="57"/>
      <c r="K648" s="57"/>
      <c r="L648" s="57"/>
      <c r="M648" s="57"/>
      <c r="N648" s="57"/>
      <c r="O648" s="57"/>
      <c r="P648" s="57"/>
      <c r="Q648" s="57"/>
      <c r="R648" s="57"/>
      <c r="S648" s="57"/>
      <c r="T648" s="57"/>
      <c r="U648" s="57"/>
      <c r="V648" s="57"/>
      <c r="W648" s="57"/>
      <c r="X648" s="57"/>
    </row>
    <row r="649" ht="15.75" customHeight="1">
      <c r="A649" s="579" t="s">
        <v>3316</v>
      </c>
      <c r="B649" s="580" t="s">
        <v>3253</v>
      </c>
      <c r="C649" s="581" t="s">
        <v>3317</v>
      </c>
      <c r="D649" s="582" t="s">
        <v>3318</v>
      </c>
      <c r="E649" s="583" t="s">
        <v>3319</v>
      </c>
      <c r="F649" s="582" t="s">
        <v>1586</v>
      </c>
      <c r="G649" s="584">
        <v>15.0</v>
      </c>
      <c r="H649" s="585">
        <v>1.36</v>
      </c>
      <c r="I649" s="136" t="s">
        <v>110</v>
      </c>
      <c r="J649" s="57"/>
      <c r="K649" s="57"/>
      <c r="L649" s="57"/>
      <c r="M649" s="57"/>
      <c r="N649" s="57"/>
      <c r="O649" s="57"/>
      <c r="P649" s="57"/>
      <c r="Q649" s="57"/>
      <c r="R649" s="57"/>
      <c r="S649" s="57"/>
      <c r="T649" s="57"/>
      <c r="U649" s="57"/>
      <c r="V649" s="57"/>
      <c r="W649" s="57"/>
      <c r="X649" s="57"/>
    </row>
    <row r="650" ht="15.75" customHeight="1">
      <c r="A650" s="579" t="s">
        <v>3320</v>
      </c>
      <c r="B650" s="580" t="s">
        <v>101</v>
      </c>
      <c r="C650" s="581" t="s">
        <v>3321</v>
      </c>
      <c r="D650" s="582" t="s">
        <v>3322</v>
      </c>
      <c r="E650" s="583" t="s">
        <v>3323</v>
      </c>
      <c r="F650" s="582" t="s">
        <v>1586</v>
      </c>
      <c r="G650" s="584">
        <v>15.0</v>
      </c>
      <c r="H650" s="585">
        <v>2.14</v>
      </c>
      <c r="I650" s="136" t="s">
        <v>110</v>
      </c>
      <c r="J650" s="57"/>
      <c r="K650" s="57"/>
      <c r="L650" s="57"/>
      <c r="M650" s="57"/>
      <c r="N650" s="57"/>
      <c r="O650" s="57"/>
      <c r="P650" s="57"/>
      <c r="Q650" s="57"/>
      <c r="R650" s="57"/>
      <c r="S650" s="57"/>
      <c r="T650" s="57"/>
      <c r="U650" s="57"/>
      <c r="V650" s="57"/>
      <c r="W650" s="57"/>
      <c r="X650" s="57"/>
    </row>
    <row r="651" ht="15.75" customHeight="1">
      <c r="A651" s="579" t="s">
        <v>3324</v>
      </c>
      <c r="B651" s="580" t="s">
        <v>1533</v>
      </c>
      <c r="C651" s="581" t="s">
        <v>3325</v>
      </c>
      <c r="D651" s="582" t="s">
        <v>3326</v>
      </c>
      <c r="E651" s="583" t="s">
        <v>3327</v>
      </c>
      <c r="F651" s="582" t="s">
        <v>1573</v>
      </c>
      <c r="G651" s="584">
        <v>50.0</v>
      </c>
      <c r="H651" s="585">
        <v>50.0</v>
      </c>
      <c r="I651" s="136" t="s">
        <v>111</v>
      </c>
      <c r="J651" s="57"/>
      <c r="K651" s="57"/>
      <c r="L651" s="57"/>
      <c r="M651" s="57"/>
      <c r="N651" s="57"/>
      <c r="O651" s="57"/>
      <c r="P651" s="57"/>
      <c r="Q651" s="57"/>
      <c r="R651" s="57"/>
      <c r="S651" s="57"/>
      <c r="T651" s="57"/>
      <c r="U651" s="57"/>
      <c r="V651" s="57"/>
      <c r="W651" s="57"/>
      <c r="X651" s="57"/>
    </row>
    <row r="652" ht="15.75" customHeight="1">
      <c r="A652" s="579" t="s">
        <v>3324</v>
      </c>
      <c r="B652" s="580" t="s">
        <v>1533</v>
      </c>
      <c r="C652" s="581" t="s">
        <v>3325</v>
      </c>
      <c r="D652" s="582" t="s">
        <v>3328</v>
      </c>
      <c r="E652" s="583" t="s">
        <v>3329</v>
      </c>
      <c r="F652" s="582" t="s">
        <v>1586</v>
      </c>
      <c r="G652" s="584">
        <v>15.0</v>
      </c>
      <c r="H652" s="585">
        <v>15.0</v>
      </c>
      <c r="I652" s="136" t="s">
        <v>111</v>
      </c>
      <c r="J652" s="57"/>
      <c r="K652" s="57"/>
      <c r="L652" s="57"/>
      <c r="M652" s="57"/>
      <c r="N652" s="57"/>
      <c r="O652" s="57"/>
      <c r="P652" s="57"/>
      <c r="Q652" s="57"/>
      <c r="R652" s="57"/>
      <c r="S652" s="57"/>
      <c r="T652" s="57"/>
      <c r="U652" s="57"/>
      <c r="V652" s="57"/>
      <c r="W652" s="57"/>
      <c r="X652" s="57"/>
    </row>
    <row r="653" ht="15.75" customHeight="1">
      <c r="A653" s="579" t="s">
        <v>3330</v>
      </c>
      <c r="B653" s="580" t="s">
        <v>1533</v>
      </c>
      <c r="C653" s="581" t="s">
        <v>3172</v>
      </c>
      <c r="D653" s="582" t="s">
        <v>3331</v>
      </c>
      <c r="E653" s="583" t="s">
        <v>3332</v>
      </c>
      <c r="F653" s="582" t="s">
        <v>1573</v>
      </c>
      <c r="G653" s="584">
        <v>50.0</v>
      </c>
      <c r="H653" s="585">
        <v>12.5</v>
      </c>
      <c r="I653" s="136" t="s">
        <v>111</v>
      </c>
      <c r="J653" s="57"/>
      <c r="K653" s="57"/>
      <c r="L653" s="57"/>
      <c r="M653" s="57"/>
      <c r="N653" s="57"/>
      <c r="O653" s="57"/>
      <c r="P653" s="57"/>
      <c r="Q653" s="57"/>
      <c r="R653" s="57"/>
      <c r="S653" s="57"/>
      <c r="T653" s="57"/>
      <c r="U653" s="57"/>
      <c r="V653" s="57"/>
      <c r="W653" s="57"/>
      <c r="X653" s="57"/>
    </row>
    <row r="654" ht="15.75" customHeight="1">
      <c r="A654" s="579" t="s">
        <v>3333</v>
      </c>
      <c r="B654" s="580" t="s">
        <v>1533</v>
      </c>
      <c r="C654" s="581" t="s">
        <v>3334</v>
      </c>
      <c r="D654" s="582" t="s">
        <v>3335</v>
      </c>
      <c r="E654" s="583" t="s">
        <v>3336</v>
      </c>
      <c r="F654" s="582" t="s">
        <v>1586</v>
      </c>
      <c r="G654" s="584">
        <v>15.0</v>
      </c>
      <c r="H654" s="585">
        <v>3.5</v>
      </c>
      <c r="I654" s="136" t="s">
        <v>111</v>
      </c>
      <c r="J654" s="57"/>
      <c r="K654" s="57"/>
      <c r="L654" s="57"/>
      <c r="M654" s="57"/>
      <c r="N654" s="57"/>
      <c r="O654" s="57"/>
      <c r="P654" s="57"/>
      <c r="Q654" s="57"/>
      <c r="R654" s="57"/>
      <c r="S654" s="57"/>
      <c r="T654" s="57"/>
      <c r="U654" s="57"/>
      <c r="V654" s="57"/>
      <c r="W654" s="57"/>
      <c r="X654" s="57"/>
    </row>
    <row r="655" ht="15.75" customHeight="1">
      <c r="A655" s="579" t="s">
        <v>3333</v>
      </c>
      <c r="B655" s="580" t="s">
        <v>1533</v>
      </c>
      <c r="C655" s="581" t="s">
        <v>3334</v>
      </c>
      <c r="D655" s="582" t="s">
        <v>3337</v>
      </c>
      <c r="E655" s="583" t="s">
        <v>3338</v>
      </c>
      <c r="F655" s="582" t="s">
        <v>3339</v>
      </c>
      <c r="G655" s="584">
        <v>15.0</v>
      </c>
      <c r="H655" s="585">
        <v>3.5</v>
      </c>
      <c r="I655" s="136" t="s">
        <v>111</v>
      </c>
      <c r="J655" s="57"/>
      <c r="K655" s="57"/>
      <c r="L655" s="57"/>
      <c r="M655" s="57"/>
      <c r="N655" s="57"/>
      <c r="O655" s="57"/>
      <c r="P655" s="57"/>
      <c r="Q655" s="57"/>
      <c r="R655" s="57"/>
      <c r="S655" s="57"/>
      <c r="T655" s="57"/>
      <c r="U655" s="57"/>
      <c r="V655" s="57"/>
      <c r="W655" s="57"/>
      <c r="X655" s="57"/>
    </row>
    <row r="656" ht="15.75" customHeight="1">
      <c r="A656" s="579" t="s">
        <v>3340</v>
      </c>
      <c r="B656" s="580" t="s">
        <v>1533</v>
      </c>
      <c r="C656" s="581" t="s">
        <v>3341</v>
      </c>
      <c r="D656" s="582" t="s">
        <v>3342</v>
      </c>
      <c r="E656" s="583" t="s">
        <v>3343</v>
      </c>
      <c r="F656" s="582" t="s">
        <v>1573</v>
      </c>
      <c r="G656" s="584">
        <v>50.0</v>
      </c>
      <c r="H656" s="585">
        <v>12.5</v>
      </c>
      <c r="I656" s="136" t="s">
        <v>111</v>
      </c>
      <c r="J656" s="57"/>
      <c r="K656" s="57"/>
      <c r="L656" s="57"/>
      <c r="M656" s="57"/>
      <c r="N656" s="57"/>
      <c r="O656" s="57"/>
      <c r="P656" s="57"/>
      <c r="Q656" s="57"/>
      <c r="R656" s="57"/>
      <c r="S656" s="57"/>
      <c r="T656" s="57"/>
      <c r="U656" s="57"/>
      <c r="V656" s="57"/>
      <c r="W656" s="57"/>
      <c r="X656" s="57"/>
    </row>
    <row r="657" ht="15.75" customHeight="1">
      <c r="A657" s="579" t="s">
        <v>3344</v>
      </c>
      <c r="B657" s="580" t="s">
        <v>1533</v>
      </c>
      <c r="C657" s="581" t="s">
        <v>3345</v>
      </c>
      <c r="D657" s="582" t="s">
        <v>3346</v>
      </c>
      <c r="E657" s="583" t="s">
        <v>3347</v>
      </c>
      <c r="F657" s="582" t="s">
        <v>1573</v>
      </c>
      <c r="G657" s="584">
        <v>50.0</v>
      </c>
      <c r="H657" s="585">
        <v>25.0</v>
      </c>
      <c r="I657" s="136" t="s">
        <v>111</v>
      </c>
      <c r="J657" s="57"/>
      <c r="K657" s="57"/>
      <c r="L657" s="57"/>
      <c r="M657" s="57"/>
      <c r="N657" s="57"/>
      <c r="O657" s="57"/>
      <c r="P657" s="57"/>
      <c r="Q657" s="57"/>
      <c r="R657" s="57"/>
      <c r="S657" s="57"/>
      <c r="T657" s="57"/>
      <c r="U657" s="57"/>
      <c r="V657" s="57"/>
      <c r="W657" s="57"/>
      <c r="X657" s="57"/>
    </row>
    <row r="658" ht="15.75" customHeight="1">
      <c r="A658" s="579" t="s">
        <v>3348</v>
      </c>
      <c r="B658" s="580" t="s">
        <v>1533</v>
      </c>
      <c r="C658" s="581" t="s">
        <v>3345</v>
      </c>
      <c r="D658" s="582" t="s">
        <v>3349</v>
      </c>
      <c r="E658" s="583" t="s">
        <v>3350</v>
      </c>
      <c r="F658" s="582" t="s">
        <v>1573</v>
      </c>
      <c r="G658" s="584">
        <v>50.0</v>
      </c>
      <c r="H658" s="585">
        <v>25.0</v>
      </c>
      <c r="I658" s="136" t="s">
        <v>111</v>
      </c>
      <c r="J658" s="57"/>
      <c r="K658" s="57"/>
      <c r="L658" s="57"/>
      <c r="M658" s="57"/>
      <c r="N658" s="57"/>
      <c r="O658" s="57"/>
      <c r="P658" s="57"/>
      <c r="Q658" s="57"/>
      <c r="R658" s="57"/>
      <c r="S658" s="57"/>
      <c r="T658" s="57"/>
      <c r="U658" s="57"/>
      <c r="V658" s="57"/>
      <c r="W658" s="57"/>
      <c r="X658" s="57"/>
    </row>
    <row r="659" ht="15.75" customHeight="1">
      <c r="A659" s="579" t="s">
        <v>3117</v>
      </c>
      <c r="B659" s="580" t="s">
        <v>1533</v>
      </c>
      <c r="C659" s="581" t="s">
        <v>3351</v>
      </c>
      <c r="D659" s="582" t="s">
        <v>3352</v>
      </c>
      <c r="E659" s="583" t="s">
        <v>3353</v>
      </c>
      <c r="F659" s="582" t="s">
        <v>3354</v>
      </c>
      <c r="G659" s="584">
        <v>50.0</v>
      </c>
      <c r="H659" s="585">
        <v>12.5</v>
      </c>
      <c r="I659" s="136" t="s">
        <v>111</v>
      </c>
      <c r="J659" s="57"/>
      <c r="K659" s="57"/>
      <c r="L659" s="57"/>
      <c r="M659" s="57"/>
      <c r="N659" s="57"/>
      <c r="O659" s="57"/>
      <c r="P659" s="57"/>
      <c r="Q659" s="57"/>
      <c r="R659" s="57"/>
      <c r="S659" s="57"/>
      <c r="T659" s="57"/>
      <c r="U659" s="57"/>
      <c r="V659" s="57"/>
      <c r="W659" s="57"/>
      <c r="X659" s="57"/>
    </row>
    <row r="660" ht="15.75" customHeight="1">
      <c r="A660" s="579" t="s">
        <v>3117</v>
      </c>
      <c r="B660" s="580" t="s">
        <v>1533</v>
      </c>
      <c r="C660" s="581" t="s">
        <v>3351</v>
      </c>
      <c r="D660" s="582" t="s">
        <v>3355</v>
      </c>
      <c r="E660" s="583" t="s">
        <v>3356</v>
      </c>
      <c r="F660" s="582" t="s">
        <v>1573</v>
      </c>
      <c r="G660" s="584">
        <v>50.0</v>
      </c>
      <c r="H660" s="585">
        <v>12.5</v>
      </c>
      <c r="I660" s="136" t="s">
        <v>111</v>
      </c>
      <c r="J660" s="57"/>
      <c r="K660" s="57"/>
      <c r="L660" s="57"/>
      <c r="M660" s="57"/>
      <c r="N660" s="57"/>
      <c r="O660" s="57"/>
      <c r="P660" s="57"/>
      <c r="Q660" s="57"/>
      <c r="R660" s="57"/>
      <c r="S660" s="57"/>
      <c r="T660" s="57"/>
      <c r="U660" s="57"/>
      <c r="V660" s="57"/>
      <c r="W660" s="57"/>
      <c r="X660" s="57"/>
    </row>
    <row r="661" ht="15.75" customHeight="1">
      <c r="A661" s="579" t="s">
        <v>3357</v>
      </c>
      <c r="B661" s="580" t="s">
        <v>1533</v>
      </c>
      <c r="C661" s="581" t="s">
        <v>3358</v>
      </c>
      <c r="D661" s="582" t="s">
        <v>3328</v>
      </c>
      <c r="E661" s="583" t="s">
        <v>3329</v>
      </c>
      <c r="F661" s="582" t="s">
        <v>1586</v>
      </c>
      <c r="G661" s="584">
        <v>15.0</v>
      </c>
      <c r="H661" s="585">
        <v>5.0</v>
      </c>
      <c r="I661" s="136" t="s">
        <v>111</v>
      </c>
      <c r="J661" s="57"/>
      <c r="K661" s="57"/>
      <c r="L661" s="57"/>
      <c r="M661" s="57"/>
      <c r="N661" s="57"/>
      <c r="O661" s="57"/>
      <c r="P661" s="57"/>
      <c r="Q661" s="57"/>
      <c r="R661" s="57"/>
      <c r="S661" s="57"/>
      <c r="T661" s="57"/>
      <c r="U661" s="57"/>
      <c r="V661" s="57"/>
      <c r="W661" s="57"/>
      <c r="X661" s="57"/>
    </row>
    <row r="662" ht="15.75" customHeight="1">
      <c r="A662" s="579" t="s">
        <v>3359</v>
      </c>
      <c r="B662" s="580" t="s">
        <v>1533</v>
      </c>
      <c r="C662" s="581" t="s">
        <v>3360</v>
      </c>
      <c r="D662" s="582" t="s">
        <v>3361</v>
      </c>
      <c r="E662" s="583" t="s">
        <v>3362</v>
      </c>
      <c r="F662" s="582" t="s">
        <v>1573</v>
      </c>
      <c r="G662" s="584">
        <v>50.0</v>
      </c>
      <c r="H662" s="585">
        <v>12.5</v>
      </c>
      <c r="I662" s="136" t="s">
        <v>111</v>
      </c>
      <c r="J662" s="57"/>
      <c r="K662" s="57"/>
      <c r="L662" s="57"/>
      <c r="M662" s="57"/>
      <c r="N662" s="57"/>
      <c r="O662" s="57"/>
      <c r="P662" s="57"/>
      <c r="Q662" s="57"/>
      <c r="R662" s="57"/>
      <c r="S662" s="57"/>
      <c r="T662" s="57"/>
      <c r="U662" s="57"/>
      <c r="V662" s="57"/>
      <c r="W662" s="57"/>
      <c r="X662" s="57"/>
    </row>
    <row r="663" ht="15.75" customHeight="1">
      <c r="A663" s="579" t="s">
        <v>3363</v>
      </c>
      <c r="B663" s="580" t="s">
        <v>1533</v>
      </c>
      <c r="C663" s="581" t="s">
        <v>3360</v>
      </c>
      <c r="D663" s="582" t="s">
        <v>3364</v>
      </c>
      <c r="E663" s="583" t="s">
        <v>3365</v>
      </c>
      <c r="F663" s="582" t="s">
        <v>1586</v>
      </c>
      <c r="G663" s="584">
        <v>15.0</v>
      </c>
      <c r="H663" s="585">
        <v>3.75</v>
      </c>
      <c r="I663" s="136" t="s">
        <v>111</v>
      </c>
      <c r="J663" s="57"/>
      <c r="K663" s="57"/>
      <c r="L663" s="57"/>
      <c r="M663" s="57"/>
      <c r="N663" s="57"/>
      <c r="O663" s="57"/>
      <c r="P663" s="57"/>
      <c r="Q663" s="57"/>
      <c r="R663" s="57"/>
      <c r="S663" s="57"/>
      <c r="T663" s="57"/>
      <c r="U663" s="57"/>
      <c r="V663" s="57"/>
      <c r="W663" s="57"/>
      <c r="X663" s="57"/>
    </row>
    <row r="664" ht="15.75" customHeight="1">
      <c r="A664" s="579" t="s">
        <v>3363</v>
      </c>
      <c r="B664" s="580" t="s">
        <v>1533</v>
      </c>
      <c r="C664" s="581" t="s">
        <v>3360</v>
      </c>
      <c r="D664" s="582" t="s">
        <v>3366</v>
      </c>
      <c r="E664" s="583" t="s">
        <v>3367</v>
      </c>
      <c r="F664" s="582" t="s">
        <v>1968</v>
      </c>
      <c r="G664" s="584">
        <v>50.0</v>
      </c>
      <c r="H664" s="585">
        <v>12.5</v>
      </c>
      <c r="I664" s="136" t="s">
        <v>111</v>
      </c>
      <c r="J664" s="57"/>
      <c r="K664" s="57"/>
      <c r="L664" s="57"/>
      <c r="M664" s="57"/>
      <c r="N664" s="57"/>
      <c r="O664" s="57"/>
      <c r="P664" s="57"/>
      <c r="Q664" s="57"/>
      <c r="R664" s="57"/>
      <c r="S664" s="57"/>
      <c r="T664" s="57"/>
      <c r="U664" s="57"/>
      <c r="V664" s="57"/>
      <c r="W664" s="57"/>
      <c r="X664" s="57"/>
    </row>
    <row r="665" ht="15.75" customHeight="1">
      <c r="A665" s="579" t="s">
        <v>3368</v>
      </c>
      <c r="B665" s="580" t="s">
        <v>1533</v>
      </c>
      <c r="C665" s="581" t="s">
        <v>3369</v>
      </c>
      <c r="D665" s="582" t="s">
        <v>3370</v>
      </c>
      <c r="E665" s="583" t="s">
        <v>3371</v>
      </c>
      <c r="F665" s="582" t="s">
        <v>1573</v>
      </c>
      <c r="G665" s="584">
        <v>50.0</v>
      </c>
      <c r="H665" s="585">
        <v>12.5</v>
      </c>
      <c r="I665" s="136" t="s">
        <v>111</v>
      </c>
      <c r="J665" s="57"/>
      <c r="K665" s="57"/>
      <c r="L665" s="57"/>
      <c r="M665" s="57"/>
      <c r="N665" s="57"/>
      <c r="O665" s="57"/>
      <c r="P665" s="57"/>
      <c r="Q665" s="57"/>
      <c r="R665" s="57"/>
      <c r="S665" s="57"/>
      <c r="T665" s="57"/>
      <c r="U665" s="57"/>
      <c r="V665" s="57"/>
      <c r="W665" s="57"/>
      <c r="X665" s="57"/>
    </row>
    <row r="666" ht="15.75" customHeight="1">
      <c r="A666" s="579" t="s">
        <v>3372</v>
      </c>
      <c r="B666" s="580" t="s">
        <v>1533</v>
      </c>
      <c r="C666" s="581" t="s">
        <v>3373</v>
      </c>
      <c r="D666" s="582" t="s">
        <v>3374</v>
      </c>
      <c r="E666" s="583" t="s">
        <v>3375</v>
      </c>
      <c r="F666" s="582" t="s">
        <v>3376</v>
      </c>
      <c r="G666" s="584">
        <v>15.0</v>
      </c>
      <c r="H666" s="585">
        <v>3.75</v>
      </c>
      <c r="I666" s="136" t="s">
        <v>111</v>
      </c>
      <c r="J666" s="57"/>
      <c r="K666" s="57"/>
      <c r="L666" s="57"/>
      <c r="M666" s="57"/>
      <c r="N666" s="57"/>
      <c r="O666" s="57"/>
      <c r="P666" s="57"/>
      <c r="Q666" s="57"/>
      <c r="R666" s="57"/>
      <c r="S666" s="57"/>
      <c r="T666" s="57"/>
      <c r="U666" s="57"/>
      <c r="V666" s="57"/>
      <c r="W666" s="57"/>
      <c r="X666" s="57"/>
    </row>
    <row r="667" ht="15.75" customHeight="1">
      <c r="A667" s="579" t="s">
        <v>1222</v>
      </c>
      <c r="B667" s="580" t="s">
        <v>3253</v>
      </c>
      <c r="C667" s="581" t="s">
        <v>3261</v>
      </c>
      <c r="D667" s="582" t="s">
        <v>3377</v>
      </c>
      <c r="E667" s="583" t="s">
        <v>3263</v>
      </c>
      <c r="F667" s="582" t="s">
        <v>1586</v>
      </c>
      <c r="G667" s="584">
        <v>15.0</v>
      </c>
      <c r="H667" s="585">
        <v>7.5</v>
      </c>
      <c r="I667" s="136" t="s">
        <v>112</v>
      </c>
      <c r="J667" s="57"/>
      <c r="K667" s="57"/>
      <c r="L667" s="57"/>
      <c r="M667" s="57"/>
      <c r="N667" s="57"/>
      <c r="O667" s="57"/>
      <c r="P667" s="57"/>
      <c r="Q667" s="57"/>
      <c r="R667" s="57"/>
      <c r="S667" s="57"/>
      <c r="T667" s="57"/>
      <c r="U667" s="57"/>
      <c r="V667" s="57"/>
      <c r="W667" s="57"/>
      <c r="X667" s="57"/>
    </row>
    <row r="668" ht="15.75" customHeight="1">
      <c r="A668" s="579" t="s">
        <v>343</v>
      </c>
      <c r="B668" s="580" t="s">
        <v>101</v>
      </c>
      <c r="C668" s="581" t="s">
        <v>1893</v>
      </c>
      <c r="D668" s="582" t="s">
        <v>3378</v>
      </c>
      <c r="E668" s="583" t="s">
        <v>1895</v>
      </c>
      <c r="F668" s="582" t="s">
        <v>2000</v>
      </c>
      <c r="G668" s="584">
        <v>50.0</v>
      </c>
      <c r="H668" s="585">
        <v>16.66</v>
      </c>
      <c r="I668" s="136" t="s">
        <v>113</v>
      </c>
      <c r="J668" s="57"/>
      <c r="K668" s="57"/>
      <c r="L668" s="57"/>
      <c r="M668" s="57"/>
      <c r="N668" s="57"/>
      <c r="O668" s="57"/>
      <c r="P668" s="57"/>
      <c r="Q668" s="57"/>
      <c r="R668" s="57"/>
      <c r="S668" s="57"/>
      <c r="T668" s="57"/>
      <c r="U668" s="57"/>
      <c r="V668" s="57"/>
      <c r="W668" s="57"/>
      <c r="X668" s="57"/>
    </row>
    <row r="669" ht="15.75" customHeight="1">
      <c r="A669" s="579" t="s">
        <v>3379</v>
      </c>
      <c r="B669" s="580" t="s">
        <v>101</v>
      </c>
      <c r="C669" s="581" t="s">
        <v>3380</v>
      </c>
      <c r="D669" s="582" t="s">
        <v>3381</v>
      </c>
      <c r="E669" s="583" t="s">
        <v>3382</v>
      </c>
      <c r="F669" s="582" t="s">
        <v>3383</v>
      </c>
      <c r="G669" s="584">
        <v>15.0</v>
      </c>
      <c r="H669" s="585">
        <v>7.5</v>
      </c>
      <c r="I669" s="136" t="s">
        <v>113</v>
      </c>
      <c r="J669" s="57"/>
      <c r="K669" s="57"/>
      <c r="L669" s="57"/>
      <c r="M669" s="57"/>
      <c r="N669" s="57"/>
      <c r="O669" s="57"/>
      <c r="P669" s="57"/>
      <c r="Q669" s="57"/>
      <c r="R669" s="57"/>
      <c r="S669" s="57"/>
      <c r="T669" s="57"/>
      <c r="U669" s="57"/>
      <c r="V669" s="57"/>
      <c r="W669" s="57"/>
      <c r="X669" s="57"/>
    </row>
    <row r="670" ht="15.75" customHeight="1">
      <c r="A670" s="579" t="s">
        <v>3384</v>
      </c>
      <c r="B670" s="580" t="s">
        <v>3385</v>
      </c>
      <c r="C670" s="581" t="s">
        <v>3386</v>
      </c>
      <c r="D670" s="582" t="s">
        <v>3387</v>
      </c>
      <c r="E670" s="583" t="s">
        <v>3388</v>
      </c>
      <c r="F670" s="582" t="s">
        <v>3383</v>
      </c>
      <c r="G670" s="584">
        <v>15.0</v>
      </c>
      <c r="H670" s="585">
        <v>7.5</v>
      </c>
      <c r="I670" s="136" t="s">
        <v>113</v>
      </c>
      <c r="J670" s="57"/>
      <c r="K670" s="57"/>
      <c r="L670" s="57"/>
      <c r="M670" s="57"/>
      <c r="N670" s="57"/>
      <c r="O670" s="57"/>
      <c r="P670" s="57"/>
      <c r="Q670" s="57"/>
      <c r="R670" s="57"/>
      <c r="S670" s="57"/>
      <c r="T670" s="57"/>
      <c r="U670" s="57"/>
      <c r="V670" s="57"/>
      <c r="W670" s="57"/>
      <c r="X670" s="57"/>
    </row>
    <row r="671" ht="15.75" customHeight="1">
      <c r="A671" s="579" t="s">
        <v>3389</v>
      </c>
      <c r="B671" s="580" t="s">
        <v>101</v>
      </c>
      <c r="C671" s="581" t="s">
        <v>3390</v>
      </c>
      <c r="D671" s="582" t="s">
        <v>3391</v>
      </c>
      <c r="E671" s="583" t="s">
        <v>3392</v>
      </c>
      <c r="F671" s="582" t="s">
        <v>3383</v>
      </c>
      <c r="G671" s="584">
        <v>15.0</v>
      </c>
      <c r="H671" s="585">
        <v>7.5</v>
      </c>
      <c r="I671" s="136" t="s">
        <v>113</v>
      </c>
      <c r="J671" s="57"/>
      <c r="K671" s="57"/>
      <c r="L671" s="57"/>
      <c r="M671" s="57"/>
      <c r="N671" s="57"/>
      <c r="O671" s="57"/>
      <c r="P671" s="57"/>
      <c r="Q671" s="57"/>
      <c r="R671" s="57"/>
      <c r="S671" s="57"/>
      <c r="T671" s="57"/>
      <c r="U671" s="57"/>
      <c r="V671" s="57"/>
      <c r="W671" s="57"/>
      <c r="X671" s="57"/>
    </row>
    <row r="672" ht="15.75" customHeight="1">
      <c r="A672" s="579" t="s">
        <v>3389</v>
      </c>
      <c r="B672" s="580" t="s">
        <v>101</v>
      </c>
      <c r="C672" s="581" t="s">
        <v>3390</v>
      </c>
      <c r="D672" s="582" t="s">
        <v>3393</v>
      </c>
      <c r="E672" s="583" t="s">
        <v>3394</v>
      </c>
      <c r="F672" s="582" t="s">
        <v>3383</v>
      </c>
      <c r="G672" s="584">
        <v>15.0</v>
      </c>
      <c r="H672" s="585">
        <v>7.5</v>
      </c>
      <c r="I672" s="136" t="s">
        <v>113</v>
      </c>
      <c r="J672" s="57"/>
      <c r="K672" s="57"/>
      <c r="L672" s="57"/>
      <c r="M672" s="57"/>
      <c r="N672" s="57"/>
      <c r="O672" s="57"/>
      <c r="P672" s="57"/>
      <c r="Q672" s="57"/>
      <c r="R672" s="57"/>
      <c r="S672" s="57"/>
      <c r="T672" s="57"/>
      <c r="U672" s="57"/>
      <c r="V672" s="57"/>
      <c r="W672" s="57"/>
      <c r="X672" s="57"/>
    </row>
    <row r="673" ht="15.75" customHeight="1">
      <c r="A673" s="579" t="s">
        <v>3395</v>
      </c>
      <c r="B673" s="580" t="s">
        <v>101</v>
      </c>
      <c r="C673" s="581" t="s">
        <v>3396</v>
      </c>
      <c r="D673" s="582" t="s">
        <v>3397</v>
      </c>
      <c r="E673" s="583" t="s">
        <v>3398</v>
      </c>
      <c r="F673" s="582" t="s">
        <v>3383</v>
      </c>
      <c r="G673" s="584">
        <v>15.0</v>
      </c>
      <c r="H673" s="585">
        <v>7.5</v>
      </c>
      <c r="I673" s="136" t="s">
        <v>113</v>
      </c>
      <c r="J673" s="57"/>
      <c r="K673" s="57"/>
      <c r="L673" s="57"/>
      <c r="M673" s="57"/>
      <c r="N673" s="57"/>
      <c r="O673" s="57"/>
      <c r="P673" s="57"/>
      <c r="Q673" s="57"/>
      <c r="R673" s="57"/>
      <c r="S673" s="57"/>
      <c r="T673" s="57"/>
      <c r="U673" s="57"/>
      <c r="V673" s="57"/>
      <c r="W673" s="57"/>
      <c r="X673" s="57"/>
    </row>
    <row r="674" ht="15.75" customHeight="1">
      <c r="A674" s="579" t="s">
        <v>3389</v>
      </c>
      <c r="B674" s="580" t="s">
        <v>101</v>
      </c>
      <c r="C674" s="581" t="s">
        <v>3390</v>
      </c>
      <c r="D674" s="582" t="s">
        <v>3399</v>
      </c>
      <c r="E674" s="583" t="s">
        <v>3400</v>
      </c>
      <c r="F674" s="582" t="s">
        <v>3383</v>
      </c>
      <c r="G674" s="584">
        <v>15.0</v>
      </c>
      <c r="H674" s="585">
        <v>7.5</v>
      </c>
      <c r="I674" s="136" t="s">
        <v>113</v>
      </c>
      <c r="J674" s="57"/>
      <c r="K674" s="57"/>
      <c r="L674" s="57"/>
      <c r="M674" s="57"/>
      <c r="N674" s="57"/>
      <c r="O674" s="57"/>
      <c r="P674" s="57"/>
      <c r="Q674" s="57"/>
      <c r="R674" s="57"/>
      <c r="S674" s="57"/>
      <c r="T674" s="57"/>
      <c r="U674" s="57"/>
      <c r="V674" s="57"/>
      <c r="W674" s="57"/>
      <c r="X674" s="57"/>
    </row>
    <row r="675" ht="15.75" customHeight="1">
      <c r="A675" s="579" t="s">
        <v>2999</v>
      </c>
      <c r="B675" s="580" t="s">
        <v>101</v>
      </c>
      <c r="C675" s="581" t="s">
        <v>3000</v>
      </c>
      <c r="D675" s="582" t="s">
        <v>3001</v>
      </c>
      <c r="E675" s="583" t="s">
        <v>3002</v>
      </c>
      <c r="F675" s="582" t="s">
        <v>3003</v>
      </c>
      <c r="G675" s="584">
        <v>15.0</v>
      </c>
      <c r="H675" s="585">
        <v>2.142857142857143</v>
      </c>
      <c r="I675" s="136" t="s">
        <v>117</v>
      </c>
      <c r="J675" s="57"/>
      <c r="K675" s="57"/>
      <c r="L675" s="57"/>
      <c r="M675" s="57"/>
      <c r="N675" s="57"/>
      <c r="O675" s="57"/>
      <c r="P675" s="57"/>
      <c r="Q675" s="57"/>
      <c r="R675" s="57"/>
      <c r="S675" s="57"/>
      <c r="T675" s="57"/>
      <c r="U675" s="57"/>
      <c r="V675" s="57"/>
      <c r="W675" s="57"/>
      <c r="X675" s="57"/>
    </row>
    <row r="676" ht="15.75" customHeight="1">
      <c r="A676" s="579" t="s">
        <v>2999</v>
      </c>
      <c r="B676" s="580" t="s">
        <v>101</v>
      </c>
      <c r="C676" s="581" t="s">
        <v>3000</v>
      </c>
      <c r="D676" s="582" t="s">
        <v>3004</v>
      </c>
      <c r="E676" s="583" t="s">
        <v>1976</v>
      </c>
      <c r="F676" s="582" t="s">
        <v>3209</v>
      </c>
      <c r="G676" s="584">
        <v>50.0</v>
      </c>
      <c r="H676" s="585">
        <v>7.142857142857143</v>
      </c>
      <c r="I676" s="136" t="s">
        <v>117</v>
      </c>
      <c r="J676" s="57"/>
      <c r="K676" s="57"/>
      <c r="L676" s="57"/>
      <c r="M676" s="57"/>
      <c r="N676" s="57"/>
      <c r="O676" s="57"/>
      <c r="P676" s="57"/>
      <c r="Q676" s="57"/>
      <c r="R676" s="57"/>
      <c r="S676" s="57"/>
      <c r="T676" s="57"/>
      <c r="U676" s="57"/>
      <c r="V676" s="57"/>
      <c r="W676" s="57"/>
      <c r="X676" s="57"/>
    </row>
    <row r="677" ht="15.75" customHeight="1">
      <c r="A677" s="579" t="s">
        <v>3401</v>
      </c>
      <c r="B677" s="580" t="s">
        <v>101</v>
      </c>
      <c r="C677" s="581" t="s">
        <v>3402</v>
      </c>
      <c r="D677" s="582" t="s">
        <v>3001</v>
      </c>
      <c r="E677" s="583" t="s">
        <v>3002</v>
      </c>
      <c r="F677" s="582" t="s">
        <v>3003</v>
      </c>
      <c r="G677" s="584">
        <v>15.0</v>
      </c>
      <c r="H677" s="585">
        <v>3.75</v>
      </c>
      <c r="I677" s="136" t="s">
        <v>117</v>
      </c>
      <c r="J677" s="57"/>
      <c r="K677" s="57"/>
      <c r="L677" s="57"/>
      <c r="M677" s="57"/>
      <c r="N677" s="57"/>
      <c r="O677" s="57"/>
      <c r="P677" s="57"/>
      <c r="Q677" s="57"/>
      <c r="R677" s="57"/>
      <c r="S677" s="57"/>
      <c r="T677" s="57"/>
      <c r="U677" s="57"/>
      <c r="V677" s="57"/>
      <c r="W677" s="57"/>
      <c r="X677" s="57"/>
    </row>
    <row r="678" ht="15.75" customHeight="1">
      <c r="A678" s="579" t="s">
        <v>3401</v>
      </c>
      <c r="B678" s="580" t="s">
        <v>101</v>
      </c>
      <c r="C678" s="581" t="s">
        <v>3402</v>
      </c>
      <c r="D678" s="582" t="s">
        <v>3403</v>
      </c>
      <c r="E678" s="583" t="s">
        <v>3404</v>
      </c>
      <c r="F678" s="582" t="s">
        <v>3405</v>
      </c>
      <c r="G678" s="584">
        <v>15.0</v>
      </c>
      <c r="H678" s="585">
        <v>3.75</v>
      </c>
      <c r="I678" s="136" t="s">
        <v>117</v>
      </c>
      <c r="J678" s="57"/>
      <c r="K678" s="57"/>
      <c r="L678" s="57"/>
      <c r="M678" s="57"/>
      <c r="N678" s="57"/>
      <c r="O678" s="57"/>
      <c r="P678" s="57"/>
      <c r="Q678" s="57"/>
      <c r="R678" s="57"/>
      <c r="S678" s="57"/>
      <c r="T678" s="57"/>
      <c r="U678" s="57"/>
      <c r="V678" s="57"/>
      <c r="W678" s="57"/>
      <c r="X678" s="57"/>
    </row>
    <row r="679" ht="15.75" customHeight="1">
      <c r="A679" s="579" t="s">
        <v>3401</v>
      </c>
      <c r="B679" s="580" t="s">
        <v>101</v>
      </c>
      <c r="C679" s="581" t="s">
        <v>3402</v>
      </c>
      <c r="D679" s="582" t="s">
        <v>3406</v>
      </c>
      <c r="E679" s="583" t="s">
        <v>3407</v>
      </c>
      <c r="F679" s="582" t="s">
        <v>3209</v>
      </c>
      <c r="G679" s="584">
        <v>50.0</v>
      </c>
      <c r="H679" s="585">
        <v>12.5</v>
      </c>
      <c r="I679" s="136" t="s">
        <v>117</v>
      </c>
      <c r="J679" s="57"/>
      <c r="K679" s="57"/>
      <c r="L679" s="57"/>
      <c r="M679" s="57"/>
      <c r="N679" s="57"/>
      <c r="O679" s="57"/>
      <c r="P679" s="57"/>
      <c r="Q679" s="57"/>
      <c r="R679" s="57"/>
      <c r="S679" s="57"/>
      <c r="T679" s="57"/>
      <c r="U679" s="57"/>
      <c r="V679" s="57"/>
      <c r="W679" s="57"/>
      <c r="X679" s="57"/>
    </row>
    <row r="680" ht="15.75" customHeight="1">
      <c r="A680" s="579" t="s">
        <v>3401</v>
      </c>
      <c r="B680" s="580" t="s">
        <v>101</v>
      </c>
      <c r="C680" s="581" t="s">
        <v>3402</v>
      </c>
      <c r="D680" s="582" t="s">
        <v>3408</v>
      </c>
      <c r="E680" s="583" t="s">
        <v>2635</v>
      </c>
      <c r="F680" s="582" t="s">
        <v>3209</v>
      </c>
      <c r="G680" s="584">
        <v>50.0</v>
      </c>
      <c r="H680" s="585">
        <v>12.5</v>
      </c>
      <c r="I680" s="136" t="s">
        <v>117</v>
      </c>
      <c r="J680" s="57"/>
      <c r="K680" s="57"/>
      <c r="L680" s="57"/>
      <c r="M680" s="57"/>
      <c r="N680" s="57"/>
      <c r="O680" s="57"/>
      <c r="P680" s="57"/>
      <c r="Q680" s="57"/>
      <c r="R680" s="57"/>
      <c r="S680" s="57"/>
      <c r="T680" s="57"/>
      <c r="U680" s="57"/>
      <c r="V680" s="57"/>
      <c r="W680" s="57"/>
      <c r="X680" s="57"/>
    </row>
    <row r="681" ht="15.75" customHeight="1">
      <c r="A681" s="579" t="s">
        <v>3011</v>
      </c>
      <c r="B681" s="580" t="s">
        <v>101</v>
      </c>
      <c r="C681" s="581" t="s">
        <v>3012</v>
      </c>
      <c r="D681" s="582" t="s">
        <v>3013</v>
      </c>
      <c r="E681" s="583" t="s">
        <v>3014</v>
      </c>
      <c r="F681" s="582" t="s">
        <v>3010</v>
      </c>
      <c r="G681" s="584">
        <v>50.0</v>
      </c>
      <c r="H681" s="585">
        <v>16.666666666666668</v>
      </c>
      <c r="I681" s="136" t="s">
        <v>117</v>
      </c>
      <c r="J681" s="57"/>
      <c r="K681" s="57"/>
      <c r="L681" s="57"/>
      <c r="M681" s="57"/>
      <c r="N681" s="57"/>
      <c r="O681" s="57"/>
      <c r="P681" s="57"/>
      <c r="Q681" s="57"/>
      <c r="R681" s="57"/>
      <c r="S681" s="57"/>
      <c r="T681" s="57"/>
      <c r="U681" s="57"/>
      <c r="V681" s="57"/>
      <c r="W681" s="57"/>
      <c r="X681" s="57"/>
    </row>
    <row r="682" ht="15.75" customHeight="1">
      <c r="A682" s="579" t="s">
        <v>3409</v>
      </c>
      <c r="B682" s="580" t="s">
        <v>101</v>
      </c>
      <c r="C682" s="581" t="s">
        <v>3410</v>
      </c>
      <c r="D682" s="582" t="s">
        <v>3001</v>
      </c>
      <c r="E682" s="583" t="s">
        <v>3002</v>
      </c>
      <c r="F682" s="582" t="s">
        <v>3003</v>
      </c>
      <c r="G682" s="584">
        <v>15.0</v>
      </c>
      <c r="H682" s="585">
        <v>15.0</v>
      </c>
      <c r="I682" s="136" t="s">
        <v>117</v>
      </c>
      <c r="J682" s="57"/>
      <c r="K682" s="57"/>
      <c r="L682" s="57"/>
      <c r="M682" s="57"/>
      <c r="N682" s="57"/>
      <c r="O682" s="57"/>
      <c r="P682" s="57"/>
      <c r="Q682" s="57"/>
      <c r="R682" s="57"/>
      <c r="S682" s="57"/>
      <c r="T682" s="57"/>
      <c r="U682" s="57"/>
      <c r="V682" s="57"/>
      <c r="W682" s="57"/>
      <c r="X682" s="57"/>
    </row>
    <row r="683" ht="15.75" customHeight="1">
      <c r="A683" s="579" t="s">
        <v>3411</v>
      </c>
      <c r="B683" s="580" t="s">
        <v>101</v>
      </c>
      <c r="C683" s="581" t="s">
        <v>3412</v>
      </c>
      <c r="D683" s="582" t="s">
        <v>3001</v>
      </c>
      <c r="E683" s="583" t="s">
        <v>3002</v>
      </c>
      <c r="F683" s="582" t="s">
        <v>3003</v>
      </c>
      <c r="G683" s="584">
        <v>15.0</v>
      </c>
      <c r="H683" s="585">
        <v>7.5</v>
      </c>
      <c r="I683" s="136" t="s">
        <v>117</v>
      </c>
      <c r="J683" s="57"/>
      <c r="K683" s="57"/>
      <c r="L683" s="57"/>
      <c r="M683" s="57"/>
      <c r="N683" s="57"/>
      <c r="O683" s="57"/>
      <c r="P683" s="57"/>
      <c r="Q683" s="57"/>
      <c r="R683" s="57"/>
      <c r="S683" s="57"/>
      <c r="T683" s="57"/>
      <c r="U683" s="57"/>
      <c r="V683" s="57"/>
      <c r="W683" s="57"/>
      <c r="X683" s="57"/>
    </row>
    <row r="684" ht="15.75" customHeight="1">
      <c r="A684" s="579" t="s">
        <v>3023</v>
      </c>
      <c r="B684" s="580" t="s">
        <v>101</v>
      </c>
      <c r="C684" s="581" t="s">
        <v>3024</v>
      </c>
      <c r="D684" s="582" t="s">
        <v>3001</v>
      </c>
      <c r="E684" s="583" t="s">
        <v>3002</v>
      </c>
      <c r="F684" s="582" t="s">
        <v>3003</v>
      </c>
      <c r="G684" s="584">
        <v>15.0</v>
      </c>
      <c r="H684" s="585">
        <v>3.75</v>
      </c>
      <c r="I684" s="136" t="s">
        <v>117</v>
      </c>
      <c r="J684" s="57"/>
      <c r="K684" s="57"/>
      <c r="L684" s="57"/>
      <c r="M684" s="57"/>
      <c r="N684" s="57"/>
      <c r="O684" s="57"/>
      <c r="P684" s="57"/>
      <c r="Q684" s="57"/>
      <c r="R684" s="57"/>
      <c r="S684" s="57"/>
      <c r="T684" s="57"/>
      <c r="U684" s="57"/>
      <c r="V684" s="57"/>
      <c r="W684" s="57"/>
      <c r="X684" s="57"/>
    </row>
    <row r="685" ht="15.75" customHeight="1">
      <c r="A685" s="579" t="s">
        <v>3019</v>
      </c>
      <c r="B685" s="580" t="s">
        <v>101</v>
      </c>
      <c r="C685" s="581" t="s">
        <v>3020</v>
      </c>
      <c r="D685" s="582" t="s">
        <v>3021</v>
      </c>
      <c r="E685" s="583" t="s">
        <v>3022</v>
      </c>
      <c r="F685" s="582" t="s">
        <v>3010</v>
      </c>
      <c r="G685" s="584">
        <v>50.0</v>
      </c>
      <c r="H685" s="585">
        <v>12.5</v>
      </c>
      <c r="I685" s="136" t="s">
        <v>117</v>
      </c>
      <c r="J685" s="57"/>
      <c r="K685" s="57"/>
      <c r="L685" s="57"/>
      <c r="M685" s="57"/>
      <c r="N685" s="57"/>
      <c r="O685" s="57"/>
      <c r="P685" s="57"/>
      <c r="Q685" s="57"/>
      <c r="R685" s="57"/>
      <c r="S685" s="57"/>
      <c r="T685" s="57"/>
      <c r="U685" s="57"/>
      <c r="V685" s="57"/>
      <c r="W685" s="57"/>
      <c r="X685" s="57"/>
    </row>
    <row r="686" ht="15.75" customHeight="1">
      <c r="A686" s="579" t="s">
        <v>3413</v>
      </c>
      <c r="B686" s="580" t="s">
        <v>101</v>
      </c>
      <c r="C686" s="581" t="s">
        <v>3414</v>
      </c>
      <c r="D686" s="582" t="s">
        <v>3033</v>
      </c>
      <c r="E686" s="583" t="s">
        <v>3034</v>
      </c>
      <c r="F686" s="582" t="s">
        <v>1237</v>
      </c>
      <c r="G686" s="584">
        <v>15.0</v>
      </c>
      <c r="H686" s="585">
        <v>0.0</v>
      </c>
      <c r="I686" s="136" t="s">
        <v>120</v>
      </c>
      <c r="J686" s="57"/>
      <c r="K686" s="57"/>
      <c r="L686" s="57"/>
      <c r="M686" s="57"/>
      <c r="N686" s="57"/>
      <c r="O686" s="57"/>
      <c r="P686" s="57"/>
      <c r="Q686" s="57"/>
      <c r="R686" s="57"/>
      <c r="S686" s="57"/>
      <c r="T686" s="57"/>
      <c r="U686" s="57"/>
      <c r="V686" s="57"/>
      <c r="W686" s="57"/>
      <c r="X686" s="57"/>
    </row>
    <row r="687" ht="15.75" customHeight="1">
      <c r="A687" s="579" t="s">
        <v>1233</v>
      </c>
      <c r="B687" s="580" t="s">
        <v>101</v>
      </c>
      <c r="C687" s="581" t="s">
        <v>1232</v>
      </c>
      <c r="D687" s="582" t="s">
        <v>3415</v>
      </c>
      <c r="E687" s="583" t="s">
        <v>3416</v>
      </c>
      <c r="F687" s="582" t="s">
        <v>3417</v>
      </c>
      <c r="G687" s="584">
        <v>15.0</v>
      </c>
      <c r="H687" s="585">
        <v>7.5</v>
      </c>
      <c r="I687" s="136" t="s">
        <v>120</v>
      </c>
      <c r="J687" s="57"/>
      <c r="K687" s="57"/>
      <c r="L687" s="57"/>
      <c r="M687" s="57"/>
      <c r="N687" s="57"/>
      <c r="O687" s="57"/>
      <c r="P687" s="57"/>
      <c r="Q687" s="57"/>
      <c r="R687" s="57"/>
      <c r="S687" s="57"/>
      <c r="T687" s="57"/>
      <c r="U687" s="57"/>
      <c r="V687" s="57"/>
      <c r="W687" s="57"/>
      <c r="X687" s="57"/>
    </row>
    <row r="688" ht="15.75" customHeight="1">
      <c r="A688" s="579" t="s">
        <v>3418</v>
      </c>
      <c r="B688" s="580" t="s">
        <v>101</v>
      </c>
      <c r="C688" s="581" t="s">
        <v>3419</v>
      </c>
      <c r="D688" s="582" t="s">
        <v>3420</v>
      </c>
      <c r="E688" s="583" t="s">
        <v>3421</v>
      </c>
      <c r="F688" s="582" t="s">
        <v>2000</v>
      </c>
      <c r="G688" s="584">
        <v>50.0</v>
      </c>
      <c r="H688" s="585">
        <v>50.0</v>
      </c>
      <c r="I688" s="136" t="s">
        <v>122</v>
      </c>
      <c r="J688" s="57"/>
      <c r="K688" s="57"/>
      <c r="L688" s="57"/>
      <c r="M688" s="57"/>
      <c r="N688" s="57"/>
      <c r="O688" s="57"/>
      <c r="P688" s="57"/>
      <c r="Q688" s="57"/>
      <c r="R688" s="57"/>
      <c r="S688" s="57"/>
      <c r="T688" s="57"/>
      <c r="U688" s="57"/>
      <c r="V688" s="57"/>
      <c r="W688" s="57"/>
      <c r="X688" s="57"/>
    </row>
    <row r="689" ht="15.75" customHeight="1">
      <c r="A689" s="579" t="s">
        <v>3418</v>
      </c>
      <c r="B689" s="580" t="s">
        <v>101</v>
      </c>
      <c r="C689" s="581" t="s">
        <v>3419</v>
      </c>
      <c r="D689" s="582" t="s">
        <v>3422</v>
      </c>
      <c r="E689" s="583" t="s">
        <v>3423</v>
      </c>
      <c r="F689" s="582" t="s">
        <v>2000</v>
      </c>
      <c r="G689" s="584">
        <v>50.0</v>
      </c>
      <c r="H689" s="585">
        <v>50.0</v>
      </c>
      <c r="I689" s="136" t="s">
        <v>122</v>
      </c>
      <c r="J689" s="57"/>
      <c r="K689" s="57"/>
      <c r="L689" s="57"/>
      <c r="M689" s="57"/>
      <c r="N689" s="57"/>
      <c r="O689" s="57"/>
      <c r="P689" s="57"/>
      <c r="Q689" s="57"/>
      <c r="R689" s="57"/>
      <c r="S689" s="57"/>
      <c r="T689" s="57"/>
      <c r="U689" s="57"/>
      <c r="V689" s="57"/>
      <c r="W689" s="57"/>
      <c r="X689" s="57"/>
    </row>
    <row r="690" ht="15.75" customHeight="1">
      <c r="A690" s="579" t="s">
        <v>3418</v>
      </c>
      <c r="B690" s="580" t="s">
        <v>101</v>
      </c>
      <c r="C690" s="581" t="s">
        <v>3419</v>
      </c>
      <c r="D690" s="582" t="s">
        <v>3424</v>
      </c>
      <c r="E690" s="583" t="s">
        <v>3425</v>
      </c>
      <c r="F690" s="582" t="s">
        <v>2000</v>
      </c>
      <c r="G690" s="584">
        <v>50.0</v>
      </c>
      <c r="H690" s="585">
        <v>50.0</v>
      </c>
      <c r="I690" s="136" t="s">
        <v>122</v>
      </c>
      <c r="J690" s="57"/>
      <c r="K690" s="57"/>
      <c r="L690" s="57"/>
      <c r="M690" s="57"/>
      <c r="N690" s="57"/>
      <c r="O690" s="57"/>
      <c r="P690" s="57"/>
      <c r="Q690" s="57"/>
      <c r="R690" s="57"/>
      <c r="S690" s="57"/>
      <c r="T690" s="57"/>
      <c r="U690" s="57"/>
      <c r="V690" s="57"/>
      <c r="W690" s="57"/>
      <c r="X690" s="57"/>
    </row>
    <row r="691" ht="15.75" customHeight="1">
      <c r="A691" s="579" t="s">
        <v>3418</v>
      </c>
      <c r="B691" s="580" t="s">
        <v>101</v>
      </c>
      <c r="C691" s="581" t="s">
        <v>3419</v>
      </c>
      <c r="D691" s="582" t="s">
        <v>3426</v>
      </c>
      <c r="E691" s="583" t="s">
        <v>3427</v>
      </c>
      <c r="F691" s="582" t="s">
        <v>2000</v>
      </c>
      <c r="G691" s="584">
        <v>50.0</v>
      </c>
      <c r="H691" s="585">
        <v>50.0</v>
      </c>
      <c r="I691" s="136" t="s">
        <v>122</v>
      </c>
      <c r="J691" s="57"/>
      <c r="K691" s="57"/>
      <c r="L691" s="57"/>
      <c r="M691" s="57"/>
      <c r="N691" s="57"/>
      <c r="O691" s="57"/>
      <c r="P691" s="57"/>
      <c r="Q691" s="57"/>
      <c r="R691" s="57"/>
      <c r="S691" s="57"/>
      <c r="T691" s="57"/>
      <c r="U691" s="57"/>
      <c r="V691" s="57"/>
      <c r="W691" s="57"/>
      <c r="X691" s="57"/>
    </row>
    <row r="692" ht="15.75" customHeight="1">
      <c r="A692" s="579" t="s">
        <v>3418</v>
      </c>
      <c r="B692" s="580" t="s">
        <v>101</v>
      </c>
      <c r="C692" s="581" t="s">
        <v>3419</v>
      </c>
      <c r="D692" s="582" t="s">
        <v>3428</v>
      </c>
      <c r="E692" s="583" t="s">
        <v>3429</v>
      </c>
      <c r="F692" s="582" t="s">
        <v>2000</v>
      </c>
      <c r="G692" s="584">
        <v>50.0</v>
      </c>
      <c r="H692" s="585">
        <v>50.0</v>
      </c>
      <c r="I692" s="136" t="s">
        <v>122</v>
      </c>
      <c r="J692" s="57"/>
      <c r="K692" s="57"/>
      <c r="L692" s="57"/>
      <c r="M692" s="57"/>
      <c r="N692" s="57"/>
      <c r="O692" s="57"/>
      <c r="P692" s="57"/>
      <c r="Q692" s="57"/>
      <c r="R692" s="57"/>
      <c r="S692" s="57"/>
      <c r="T692" s="57"/>
      <c r="U692" s="57"/>
      <c r="V692" s="57"/>
      <c r="W692" s="57"/>
      <c r="X692" s="57"/>
    </row>
    <row r="693" ht="15.75" customHeight="1">
      <c r="A693" s="579" t="s">
        <v>3418</v>
      </c>
      <c r="B693" s="580" t="s">
        <v>101</v>
      </c>
      <c r="C693" s="581" t="s">
        <v>3419</v>
      </c>
      <c r="D693" s="582" t="s">
        <v>3430</v>
      </c>
      <c r="E693" s="583" t="s">
        <v>3431</v>
      </c>
      <c r="F693" s="582" t="s">
        <v>2000</v>
      </c>
      <c r="G693" s="584">
        <v>50.0</v>
      </c>
      <c r="H693" s="585">
        <v>50.0</v>
      </c>
      <c r="I693" s="136" t="s">
        <v>122</v>
      </c>
      <c r="J693" s="57"/>
      <c r="K693" s="57"/>
      <c r="L693" s="57"/>
      <c r="M693" s="57"/>
      <c r="N693" s="57"/>
      <c r="O693" s="57"/>
      <c r="P693" s="57"/>
      <c r="Q693" s="57"/>
      <c r="R693" s="57"/>
      <c r="S693" s="57"/>
      <c r="T693" s="57"/>
      <c r="U693" s="57"/>
      <c r="V693" s="57"/>
      <c r="W693" s="57"/>
      <c r="X693" s="57"/>
    </row>
    <row r="694" ht="15.75" customHeight="1">
      <c r="A694" s="579" t="s">
        <v>3418</v>
      </c>
      <c r="B694" s="580" t="s">
        <v>101</v>
      </c>
      <c r="C694" s="581" t="s">
        <v>3419</v>
      </c>
      <c r="D694" s="582" t="s">
        <v>3432</v>
      </c>
      <c r="E694" s="583" t="s">
        <v>3433</v>
      </c>
      <c r="F694" s="582" t="s">
        <v>2000</v>
      </c>
      <c r="G694" s="584">
        <v>50.0</v>
      </c>
      <c r="H694" s="585">
        <v>50.0</v>
      </c>
      <c r="I694" s="136" t="s">
        <v>122</v>
      </c>
      <c r="J694" s="57"/>
      <c r="K694" s="57"/>
      <c r="L694" s="57"/>
      <c r="M694" s="57"/>
      <c r="N694" s="57"/>
      <c r="O694" s="57"/>
      <c r="P694" s="57"/>
      <c r="Q694" s="57"/>
      <c r="R694" s="57"/>
      <c r="S694" s="57"/>
      <c r="T694" s="57"/>
      <c r="U694" s="57"/>
      <c r="V694" s="57"/>
      <c r="W694" s="57"/>
      <c r="X694" s="57"/>
    </row>
    <row r="695" ht="15.75" customHeight="1">
      <c r="A695" s="579" t="s">
        <v>3418</v>
      </c>
      <c r="B695" s="580" t="s">
        <v>101</v>
      </c>
      <c r="C695" s="581" t="s">
        <v>3419</v>
      </c>
      <c r="D695" s="582" t="s">
        <v>3434</v>
      </c>
      <c r="E695" s="583" t="s">
        <v>3435</v>
      </c>
      <c r="F695" s="582" t="s">
        <v>2000</v>
      </c>
      <c r="G695" s="584">
        <v>50.0</v>
      </c>
      <c r="H695" s="585">
        <v>50.0</v>
      </c>
      <c r="I695" s="136" t="s">
        <v>122</v>
      </c>
      <c r="J695" s="57"/>
      <c r="K695" s="57"/>
      <c r="L695" s="57"/>
      <c r="M695" s="57"/>
      <c r="N695" s="57"/>
      <c r="O695" s="57"/>
      <c r="P695" s="57"/>
      <c r="Q695" s="57"/>
      <c r="R695" s="57"/>
      <c r="S695" s="57"/>
      <c r="T695" s="57"/>
      <c r="U695" s="57"/>
      <c r="V695" s="57"/>
      <c r="W695" s="57"/>
      <c r="X695" s="57"/>
    </row>
    <row r="696" ht="15.75" customHeight="1">
      <c r="A696" s="579" t="s">
        <v>3418</v>
      </c>
      <c r="B696" s="580" t="s">
        <v>101</v>
      </c>
      <c r="C696" s="581" t="s">
        <v>3419</v>
      </c>
      <c r="D696" s="582" t="s">
        <v>3436</v>
      </c>
      <c r="E696" s="583" t="s">
        <v>3437</v>
      </c>
      <c r="F696" s="582" t="s">
        <v>2000</v>
      </c>
      <c r="G696" s="584">
        <v>50.0</v>
      </c>
      <c r="H696" s="585">
        <v>50.0</v>
      </c>
      <c r="I696" s="136" t="s">
        <v>122</v>
      </c>
      <c r="J696" s="57"/>
      <c r="K696" s="57"/>
      <c r="L696" s="57"/>
      <c r="M696" s="57"/>
      <c r="N696" s="57"/>
      <c r="O696" s="57"/>
      <c r="P696" s="57"/>
      <c r="Q696" s="57"/>
      <c r="R696" s="57"/>
      <c r="S696" s="57"/>
      <c r="T696" s="57"/>
      <c r="U696" s="57"/>
      <c r="V696" s="57"/>
      <c r="W696" s="57"/>
      <c r="X696" s="57"/>
    </row>
    <row r="697" ht="15.75" customHeight="1">
      <c r="A697" s="579" t="s">
        <v>3418</v>
      </c>
      <c r="B697" s="580" t="s">
        <v>101</v>
      </c>
      <c r="C697" s="581" t="s">
        <v>3419</v>
      </c>
      <c r="D697" s="582" t="s">
        <v>3438</v>
      </c>
      <c r="E697" s="583" t="s">
        <v>3439</v>
      </c>
      <c r="F697" s="582" t="s">
        <v>2000</v>
      </c>
      <c r="G697" s="584">
        <v>50.0</v>
      </c>
      <c r="H697" s="585">
        <v>50.0</v>
      </c>
      <c r="I697" s="136" t="s">
        <v>122</v>
      </c>
      <c r="J697" s="57"/>
      <c r="K697" s="57"/>
      <c r="L697" s="57"/>
      <c r="M697" s="57"/>
      <c r="N697" s="57"/>
      <c r="O697" s="57"/>
      <c r="P697" s="57"/>
      <c r="Q697" s="57"/>
      <c r="R697" s="57"/>
      <c r="S697" s="57"/>
      <c r="T697" s="57"/>
      <c r="U697" s="57"/>
      <c r="V697" s="57"/>
      <c r="W697" s="57"/>
      <c r="X697" s="57"/>
    </row>
    <row r="698" ht="15.75" customHeight="1">
      <c r="A698" s="579" t="s">
        <v>3418</v>
      </c>
      <c r="B698" s="580" t="s">
        <v>101</v>
      </c>
      <c r="C698" s="581" t="s">
        <v>3419</v>
      </c>
      <c r="D698" s="582" t="s">
        <v>3440</v>
      </c>
      <c r="E698" s="583" t="s">
        <v>3441</v>
      </c>
      <c r="F698" s="582" t="s">
        <v>2000</v>
      </c>
      <c r="G698" s="584">
        <v>50.0</v>
      </c>
      <c r="H698" s="585">
        <v>50.0</v>
      </c>
      <c r="I698" s="136" t="s">
        <v>122</v>
      </c>
      <c r="J698" s="57"/>
      <c r="K698" s="57"/>
      <c r="L698" s="57"/>
      <c r="M698" s="57"/>
      <c r="N698" s="57"/>
      <c r="O698" s="57"/>
      <c r="P698" s="57"/>
      <c r="Q698" s="57"/>
      <c r="R698" s="57"/>
      <c r="S698" s="57"/>
      <c r="T698" s="57"/>
      <c r="U698" s="57"/>
      <c r="V698" s="57"/>
      <c r="W698" s="57"/>
      <c r="X698" s="57"/>
    </row>
    <row r="699" ht="15.75" customHeight="1">
      <c r="A699" s="579" t="s">
        <v>3418</v>
      </c>
      <c r="B699" s="580" t="s">
        <v>101</v>
      </c>
      <c r="C699" s="581" t="s">
        <v>3419</v>
      </c>
      <c r="D699" s="582" t="s">
        <v>3442</v>
      </c>
      <c r="E699" s="583" t="s">
        <v>3443</v>
      </c>
      <c r="F699" s="582" t="s">
        <v>2000</v>
      </c>
      <c r="G699" s="584">
        <v>50.0</v>
      </c>
      <c r="H699" s="585">
        <v>50.0</v>
      </c>
      <c r="I699" s="136" t="s">
        <v>122</v>
      </c>
      <c r="J699" s="57"/>
      <c r="K699" s="57"/>
      <c r="L699" s="57"/>
      <c r="M699" s="57"/>
      <c r="N699" s="57"/>
      <c r="O699" s="57"/>
      <c r="P699" s="57"/>
      <c r="Q699" s="57"/>
      <c r="R699" s="57"/>
      <c r="S699" s="57"/>
      <c r="T699" s="57"/>
      <c r="U699" s="57"/>
      <c r="V699" s="57"/>
      <c r="W699" s="57"/>
      <c r="X699" s="57"/>
    </row>
    <row r="700" ht="15.75" customHeight="1">
      <c r="A700" s="579" t="s">
        <v>3418</v>
      </c>
      <c r="B700" s="580" t="s">
        <v>101</v>
      </c>
      <c r="C700" s="581" t="s">
        <v>3419</v>
      </c>
      <c r="D700" s="582" t="s">
        <v>3444</v>
      </c>
      <c r="E700" s="583" t="s">
        <v>1974</v>
      </c>
      <c r="F700" s="582" t="s">
        <v>2000</v>
      </c>
      <c r="G700" s="584">
        <v>50.0</v>
      </c>
      <c r="H700" s="585">
        <v>50.0</v>
      </c>
      <c r="I700" s="136" t="s">
        <v>122</v>
      </c>
      <c r="J700" s="57"/>
      <c r="K700" s="57"/>
      <c r="L700" s="57"/>
      <c r="M700" s="57"/>
      <c r="N700" s="57"/>
      <c r="O700" s="57"/>
      <c r="P700" s="57"/>
      <c r="Q700" s="57"/>
      <c r="R700" s="57"/>
      <c r="S700" s="57"/>
      <c r="T700" s="57"/>
      <c r="U700" s="57"/>
      <c r="V700" s="57"/>
      <c r="W700" s="57"/>
      <c r="X700" s="57"/>
    </row>
    <row r="701" ht="15.75" customHeight="1">
      <c r="A701" s="579" t="s">
        <v>3418</v>
      </c>
      <c r="B701" s="580" t="s">
        <v>101</v>
      </c>
      <c r="C701" s="581" t="s">
        <v>3419</v>
      </c>
      <c r="D701" s="582" t="s">
        <v>3445</v>
      </c>
      <c r="E701" s="583" t="s">
        <v>3446</v>
      </c>
      <c r="F701" s="582" t="s">
        <v>2000</v>
      </c>
      <c r="G701" s="584">
        <v>50.0</v>
      </c>
      <c r="H701" s="585">
        <v>50.0</v>
      </c>
      <c r="I701" s="136" t="s">
        <v>122</v>
      </c>
      <c r="J701" s="57"/>
      <c r="K701" s="57"/>
      <c r="L701" s="57"/>
      <c r="M701" s="57"/>
      <c r="N701" s="57"/>
      <c r="O701" s="57"/>
      <c r="P701" s="57"/>
      <c r="Q701" s="57"/>
      <c r="R701" s="57"/>
      <c r="S701" s="57"/>
      <c r="T701" s="57"/>
      <c r="U701" s="57"/>
      <c r="V701" s="57"/>
      <c r="W701" s="57"/>
      <c r="X701" s="57"/>
    </row>
    <row r="702" ht="15.75" customHeight="1">
      <c r="A702" s="579" t="s">
        <v>3418</v>
      </c>
      <c r="B702" s="580" t="s">
        <v>101</v>
      </c>
      <c r="C702" s="581" t="s">
        <v>3419</v>
      </c>
      <c r="D702" s="582" t="s">
        <v>3447</v>
      </c>
      <c r="E702" s="583" t="s">
        <v>3448</v>
      </c>
      <c r="F702" s="582" t="s">
        <v>2000</v>
      </c>
      <c r="G702" s="584">
        <v>50.0</v>
      </c>
      <c r="H702" s="585">
        <v>50.0</v>
      </c>
      <c r="I702" s="136" t="s">
        <v>122</v>
      </c>
      <c r="J702" s="57"/>
      <c r="K702" s="57"/>
      <c r="L702" s="57"/>
      <c r="M702" s="57"/>
      <c r="N702" s="57"/>
      <c r="O702" s="57"/>
      <c r="P702" s="57"/>
      <c r="Q702" s="57"/>
      <c r="R702" s="57"/>
      <c r="S702" s="57"/>
      <c r="T702" s="57"/>
      <c r="U702" s="57"/>
      <c r="V702" s="57"/>
      <c r="W702" s="57"/>
      <c r="X702" s="57"/>
    </row>
    <row r="703" ht="15.75" customHeight="1">
      <c r="A703" s="579" t="s">
        <v>3418</v>
      </c>
      <c r="B703" s="580" t="s">
        <v>101</v>
      </c>
      <c r="C703" s="581" t="s">
        <v>3419</v>
      </c>
      <c r="D703" s="582" t="s">
        <v>3449</v>
      </c>
      <c r="E703" s="583" t="s">
        <v>3450</v>
      </c>
      <c r="F703" s="582" t="s">
        <v>2000</v>
      </c>
      <c r="G703" s="584">
        <v>50.0</v>
      </c>
      <c r="H703" s="585">
        <v>50.0</v>
      </c>
      <c r="I703" s="136" t="s">
        <v>122</v>
      </c>
      <c r="J703" s="57"/>
      <c r="K703" s="57"/>
      <c r="L703" s="57"/>
      <c r="M703" s="57"/>
      <c r="N703" s="57"/>
      <c r="O703" s="57"/>
      <c r="P703" s="57"/>
      <c r="Q703" s="57"/>
      <c r="R703" s="57"/>
      <c r="S703" s="57"/>
      <c r="T703" s="57"/>
      <c r="U703" s="57"/>
      <c r="V703" s="57"/>
      <c r="W703" s="57"/>
      <c r="X703" s="57"/>
    </row>
    <row r="704" ht="15.75" customHeight="1">
      <c r="A704" s="579" t="s">
        <v>3418</v>
      </c>
      <c r="B704" s="580" t="s">
        <v>101</v>
      </c>
      <c r="C704" s="581" t="s">
        <v>3419</v>
      </c>
      <c r="D704" s="582" t="s">
        <v>3451</v>
      </c>
      <c r="E704" s="583" t="s">
        <v>3452</v>
      </c>
      <c r="F704" s="582" t="s">
        <v>2000</v>
      </c>
      <c r="G704" s="584">
        <v>50.0</v>
      </c>
      <c r="H704" s="585">
        <v>50.0</v>
      </c>
      <c r="I704" s="136" t="s">
        <v>122</v>
      </c>
      <c r="J704" s="57"/>
      <c r="K704" s="57"/>
      <c r="L704" s="57"/>
      <c r="M704" s="57"/>
      <c r="N704" s="57"/>
      <c r="O704" s="57"/>
      <c r="P704" s="57"/>
      <c r="Q704" s="57"/>
      <c r="R704" s="57"/>
      <c r="S704" s="57"/>
      <c r="T704" s="57"/>
      <c r="U704" s="57"/>
      <c r="V704" s="57"/>
      <c r="W704" s="57"/>
      <c r="X704" s="57"/>
    </row>
    <row r="705" ht="15.75" customHeight="1">
      <c r="A705" s="579" t="s">
        <v>3418</v>
      </c>
      <c r="B705" s="580" t="s">
        <v>101</v>
      </c>
      <c r="C705" s="581" t="s">
        <v>3419</v>
      </c>
      <c r="D705" s="582" t="s">
        <v>3453</v>
      </c>
      <c r="E705" s="583" t="s">
        <v>3454</v>
      </c>
      <c r="F705" s="582" t="s">
        <v>2000</v>
      </c>
      <c r="G705" s="584">
        <v>50.0</v>
      </c>
      <c r="H705" s="585">
        <v>50.0</v>
      </c>
      <c r="I705" s="136" t="s">
        <v>122</v>
      </c>
      <c r="J705" s="57"/>
      <c r="K705" s="57"/>
      <c r="L705" s="57"/>
      <c r="M705" s="57"/>
      <c r="N705" s="57"/>
      <c r="O705" s="57"/>
      <c r="P705" s="57"/>
      <c r="Q705" s="57"/>
      <c r="R705" s="57"/>
      <c r="S705" s="57"/>
      <c r="T705" s="57"/>
      <c r="U705" s="57"/>
      <c r="V705" s="57"/>
      <c r="W705" s="57"/>
      <c r="X705" s="57"/>
    </row>
    <row r="706" ht="15.75" customHeight="1">
      <c r="A706" s="579" t="s">
        <v>3418</v>
      </c>
      <c r="B706" s="580" t="s">
        <v>101</v>
      </c>
      <c r="C706" s="581" t="s">
        <v>3419</v>
      </c>
      <c r="D706" s="582" t="s">
        <v>3455</v>
      </c>
      <c r="E706" s="583" t="s">
        <v>3456</v>
      </c>
      <c r="F706" s="582" t="s">
        <v>2000</v>
      </c>
      <c r="G706" s="584">
        <v>50.0</v>
      </c>
      <c r="H706" s="585">
        <v>50.0</v>
      </c>
      <c r="I706" s="136" t="s">
        <v>122</v>
      </c>
      <c r="J706" s="57"/>
      <c r="K706" s="57"/>
      <c r="L706" s="57"/>
      <c r="M706" s="57"/>
      <c r="N706" s="57"/>
      <c r="O706" s="57"/>
      <c r="P706" s="57"/>
      <c r="Q706" s="57"/>
      <c r="R706" s="57"/>
      <c r="S706" s="57"/>
      <c r="T706" s="57"/>
      <c r="U706" s="57"/>
      <c r="V706" s="57"/>
      <c r="W706" s="57"/>
      <c r="X706" s="57"/>
    </row>
    <row r="707" ht="15.75" customHeight="1">
      <c r="A707" s="579" t="s">
        <v>3418</v>
      </c>
      <c r="B707" s="580" t="s">
        <v>101</v>
      </c>
      <c r="C707" s="581" t="s">
        <v>3419</v>
      </c>
      <c r="D707" s="582" t="s">
        <v>3457</v>
      </c>
      <c r="E707" s="583" t="s">
        <v>3458</v>
      </c>
      <c r="F707" s="582" t="s">
        <v>2000</v>
      </c>
      <c r="G707" s="584">
        <v>50.0</v>
      </c>
      <c r="H707" s="585">
        <v>50.0</v>
      </c>
      <c r="I707" s="136" t="s">
        <v>122</v>
      </c>
      <c r="J707" s="57"/>
      <c r="K707" s="57"/>
      <c r="L707" s="57"/>
      <c r="M707" s="57"/>
      <c r="N707" s="57"/>
      <c r="O707" s="57"/>
      <c r="P707" s="57"/>
      <c r="Q707" s="57"/>
      <c r="R707" s="57"/>
      <c r="S707" s="57"/>
      <c r="T707" s="57"/>
      <c r="U707" s="57"/>
      <c r="V707" s="57"/>
      <c r="W707" s="57"/>
      <c r="X707" s="57"/>
    </row>
    <row r="708" ht="15.75" customHeight="1">
      <c r="A708" s="579" t="s">
        <v>3418</v>
      </c>
      <c r="B708" s="580" t="s">
        <v>101</v>
      </c>
      <c r="C708" s="581" t="s">
        <v>3419</v>
      </c>
      <c r="D708" s="582" t="s">
        <v>3459</v>
      </c>
      <c r="E708" s="583" t="s">
        <v>3460</v>
      </c>
      <c r="F708" s="582" t="s">
        <v>2000</v>
      </c>
      <c r="G708" s="584">
        <v>50.0</v>
      </c>
      <c r="H708" s="585">
        <v>50.0</v>
      </c>
      <c r="I708" s="136" t="s">
        <v>122</v>
      </c>
      <c r="J708" s="57"/>
      <c r="K708" s="57"/>
      <c r="L708" s="57"/>
      <c r="M708" s="57"/>
      <c r="N708" s="57"/>
      <c r="O708" s="57"/>
      <c r="P708" s="57"/>
      <c r="Q708" s="57"/>
      <c r="R708" s="57"/>
      <c r="S708" s="57"/>
      <c r="T708" s="57"/>
      <c r="U708" s="57"/>
      <c r="V708" s="57"/>
      <c r="W708" s="57"/>
      <c r="X708" s="57"/>
    </row>
    <row r="709" ht="15.75" customHeight="1">
      <c r="A709" s="579" t="s">
        <v>3418</v>
      </c>
      <c r="B709" s="580" t="s">
        <v>101</v>
      </c>
      <c r="C709" s="581" t="s">
        <v>3419</v>
      </c>
      <c r="D709" s="582" t="s">
        <v>3461</v>
      </c>
      <c r="E709" s="583" t="s">
        <v>3462</v>
      </c>
      <c r="F709" s="582" t="s">
        <v>2000</v>
      </c>
      <c r="G709" s="584">
        <v>50.0</v>
      </c>
      <c r="H709" s="585">
        <v>50.0</v>
      </c>
      <c r="I709" s="136" t="s">
        <v>122</v>
      </c>
      <c r="J709" s="57"/>
      <c r="K709" s="57"/>
      <c r="L709" s="57"/>
      <c r="M709" s="57"/>
      <c r="N709" s="57"/>
      <c r="O709" s="57"/>
      <c r="P709" s="57"/>
      <c r="Q709" s="57"/>
      <c r="R709" s="57"/>
      <c r="S709" s="57"/>
      <c r="T709" s="57"/>
      <c r="U709" s="57"/>
      <c r="V709" s="57"/>
      <c r="W709" s="57"/>
      <c r="X709" s="57"/>
    </row>
    <row r="710" ht="15.75" customHeight="1">
      <c r="A710" s="579" t="s">
        <v>3418</v>
      </c>
      <c r="B710" s="580" t="s">
        <v>101</v>
      </c>
      <c r="C710" s="581" t="s">
        <v>3419</v>
      </c>
      <c r="D710" s="582" t="s">
        <v>3463</v>
      </c>
      <c r="E710" s="583" t="s">
        <v>3464</v>
      </c>
      <c r="F710" s="582" t="s">
        <v>2000</v>
      </c>
      <c r="G710" s="584">
        <v>50.0</v>
      </c>
      <c r="H710" s="585">
        <v>50.0</v>
      </c>
      <c r="I710" s="136" t="s">
        <v>122</v>
      </c>
      <c r="J710" s="57"/>
      <c r="K710" s="57"/>
      <c r="L710" s="57"/>
      <c r="M710" s="57"/>
      <c r="N710" s="57"/>
      <c r="O710" s="57"/>
      <c r="P710" s="57"/>
      <c r="Q710" s="57"/>
      <c r="R710" s="57"/>
      <c r="S710" s="57"/>
      <c r="T710" s="57"/>
      <c r="U710" s="57"/>
      <c r="V710" s="57"/>
      <c r="W710" s="57"/>
      <c r="X710" s="57"/>
    </row>
    <row r="711" ht="15.75" customHeight="1">
      <c r="A711" s="579" t="s">
        <v>3418</v>
      </c>
      <c r="B711" s="580" t="s">
        <v>101</v>
      </c>
      <c r="C711" s="581" t="s">
        <v>3419</v>
      </c>
      <c r="D711" s="582" t="s">
        <v>3465</v>
      </c>
      <c r="E711" s="583" t="s">
        <v>3466</v>
      </c>
      <c r="F711" s="582" t="s">
        <v>2000</v>
      </c>
      <c r="G711" s="584">
        <v>50.0</v>
      </c>
      <c r="H711" s="585">
        <v>50.0</v>
      </c>
      <c r="I711" s="136" t="s">
        <v>122</v>
      </c>
      <c r="J711" s="57"/>
      <c r="K711" s="57"/>
      <c r="L711" s="57"/>
      <c r="M711" s="57"/>
      <c r="N711" s="57"/>
      <c r="O711" s="57"/>
      <c r="P711" s="57"/>
      <c r="Q711" s="57"/>
      <c r="R711" s="57"/>
      <c r="S711" s="57"/>
      <c r="T711" s="57"/>
      <c r="U711" s="57"/>
      <c r="V711" s="57"/>
      <c r="W711" s="57"/>
      <c r="X711" s="57"/>
    </row>
    <row r="712" ht="15.75" customHeight="1">
      <c r="A712" s="579" t="s">
        <v>3418</v>
      </c>
      <c r="B712" s="580" t="s">
        <v>101</v>
      </c>
      <c r="C712" s="581" t="s">
        <v>3419</v>
      </c>
      <c r="D712" s="582" t="s">
        <v>3467</v>
      </c>
      <c r="E712" s="583" t="s">
        <v>3468</v>
      </c>
      <c r="F712" s="582" t="s">
        <v>1968</v>
      </c>
      <c r="G712" s="584">
        <v>50.0</v>
      </c>
      <c r="H712" s="585">
        <v>50.0</v>
      </c>
      <c r="I712" s="136" t="s">
        <v>122</v>
      </c>
      <c r="J712" s="57"/>
      <c r="K712" s="57"/>
      <c r="L712" s="57"/>
      <c r="M712" s="57"/>
      <c r="N712" s="57"/>
      <c r="O712" s="57"/>
      <c r="P712" s="57"/>
      <c r="Q712" s="57"/>
      <c r="R712" s="57"/>
      <c r="S712" s="57"/>
      <c r="T712" s="57"/>
      <c r="U712" s="57"/>
      <c r="V712" s="57"/>
      <c r="W712" s="57"/>
      <c r="X712" s="57"/>
    </row>
    <row r="713" ht="15.75" customHeight="1">
      <c r="A713" s="579" t="s">
        <v>3418</v>
      </c>
      <c r="B713" s="580" t="s">
        <v>101</v>
      </c>
      <c r="C713" s="581" t="s">
        <v>3419</v>
      </c>
      <c r="D713" s="582" t="s">
        <v>3469</v>
      </c>
      <c r="E713" s="583" t="s">
        <v>3470</v>
      </c>
      <c r="F713" s="582" t="s">
        <v>1968</v>
      </c>
      <c r="G713" s="584">
        <v>50.0</v>
      </c>
      <c r="H713" s="585">
        <v>50.0</v>
      </c>
      <c r="I713" s="136" t="s">
        <v>122</v>
      </c>
      <c r="J713" s="57"/>
      <c r="K713" s="57"/>
      <c r="L713" s="57"/>
      <c r="M713" s="57"/>
      <c r="N713" s="57"/>
      <c r="O713" s="57"/>
      <c r="P713" s="57"/>
      <c r="Q713" s="57"/>
      <c r="R713" s="57"/>
      <c r="S713" s="57"/>
      <c r="T713" s="57"/>
      <c r="U713" s="57"/>
      <c r="V713" s="57"/>
      <c r="W713" s="57"/>
      <c r="X713" s="57"/>
    </row>
    <row r="714" ht="15.75" customHeight="1">
      <c r="A714" s="579" t="s">
        <v>3418</v>
      </c>
      <c r="B714" s="580" t="s">
        <v>101</v>
      </c>
      <c r="C714" s="581" t="s">
        <v>3419</v>
      </c>
      <c r="D714" s="582" t="s">
        <v>3471</v>
      </c>
      <c r="E714" s="583" t="s">
        <v>3472</v>
      </c>
      <c r="F714" s="582" t="s">
        <v>1968</v>
      </c>
      <c r="G714" s="584">
        <v>50.0</v>
      </c>
      <c r="H714" s="585">
        <v>50.0</v>
      </c>
      <c r="I714" s="136" t="s">
        <v>122</v>
      </c>
      <c r="J714" s="57"/>
      <c r="K714" s="57"/>
      <c r="L714" s="57"/>
      <c r="M714" s="57"/>
      <c r="N714" s="57"/>
      <c r="O714" s="57"/>
      <c r="P714" s="57"/>
      <c r="Q714" s="57"/>
      <c r="R714" s="57"/>
      <c r="S714" s="57"/>
      <c r="T714" s="57"/>
      <c r="U714" s="57"/>
      <c r="V714" s="57"/>
      <c r="W714" s="57"/>
      <c r="X714" s="57"/>
    </row>
    <row r="715" ht="15.75" customHeight="1">
      <c r="A715" s="579" t="s">
        <v>3418</v>
      </c>
      <c r="B715" s="580" t="s">
        <v>101</v>
      </c>
      <c r="C715" s="581" t="s">
        <v>3419</v>
      </c>
      <c r="D715" s="582" t="s">
        <v>3473</v>
      </c>
      <c r="E715" s="583" t="s">
        <v>3474</v>
      </c>
      <c r="F715" s="582" t="s">
        <v>1968</v>
      </c>
      <c r="G715" s="584">
        <v>50.0</v>
      </c>
      <c r="H715" s="585">
        <v>50.0</v>
      </c>
      <c r="I715" s="136" t="s">
        <v>122</v>
      </c>
      <c r="J715" s="57"/>
      <c r="K715" s="57"/>
      <c r="L715" s="57"/>
      <c r="M715" s="57"/>
      <c r="N715" s="57"/>
      <c r="O715" s="57"/>
      <c r="P715" s="57"/>
      <c r="Q715" s="57"/>
      <c r="R715" s="57"/>
      <c r="S715" s="57"/>
      <c r="T715" s="57"/>
      <c r="U715" s="57"/>
      <c r="V715" s="57"/>
      <c r="W715" s="57"/>
      <c r="X715" s="57"/>
    </row>
    <row r="716" ht="15.75" customHeight="1">
      <c r="A716" s="579" t="s">
        <v>3418</v>
      </c>
      <c r="B716" s="580" t="s">
        <v>101</v>
      </c>
      <c r="C716" s="581" t="s">
        <v>3419</v>
      </c>
      <c r="D716" s="582" t="s">
        <v>3475</v>
      </c>
      <c r="E716" s="583" t="s">
        <v>3476</v>
      </c>
      <c r="F716" s="582" t="s">
        <v>1968</v>
      </c>
      <c r="G716" s="584">
        <v>50.0</v>
      </c>
      <c r="H716" s="585">
        <v>50.0</v>
      </c>
      <c r="I716" s="136" t="s">
        <v>122</v>
      </c>
      <c r="J716" s="57"/>
      <c r="K716" s="57"/>
      <c r="L716" s="57"/>
      <c r="M716" s="57"/>
      <c r="N716" s="57"/>
      <c r="O716" s="57"/>
      <c r="P716" s="57"/>
      <c r="Q716" s="57"/>
      <c r="R716" s="57"/>
      <c r="S716" s="57"/>
      <c r="T716" s="57"/>
      <c r="U716" s="57"/>
      <c r="V716" s="57"/>
      <c r="W716" s="57"/>
      <c r="X716" s="57"/>
    </row>
    <row r="717" ht="15.75" customHeight="1">
      <c r="A717" s="579" t="s">
        <v>3418</v>
      </c>
      <c r="B717" s="580" t="s">
        <v>101</v>
      </c>
      <c r="C717" s="581" t="s">
        <v>3419</v>
      </c>
      <c r="D717" s="582" t="s">
        <v>3477</v>
      </c>
      <c r="E717" s="583" t="s">
        <v>3478</v>
      </c>
      <c r="F717" s="582" t="s">
        <v>1968</v>
      </c>
      <c r="G717" s="584">
        <v>50.0</v>
      </c>
      <c r="H717" s="585">
        <v>50.0</v>
      </c>
      <c r="I717" s="136" t="s">
        <v>122</v>
      </c>
      <c r="J717" s="57"/>
      <c r="K717" s="57"/>
      <c r="L717" s="57"/>
      <c r="M717" s="57"/>
      <c r="N717" s="57"/>
      <c r="O717" s="57"/>
      <c r="P717" s="57"/>
      <c r="Q717" s="57"/>
      <c r="R717" s="57"/>
      <c r="S717" s="57"/>
      <c r="T717" s="57"/>
      <c r="U717" s="57"/>
      <c r="V717" s="57"/>
      <c r="W717" s="57"/>
      <c r="X717" s="57"/>
    </row>
    <row r="718" ht="15.75" customHeight="1">
      <c r="A718" s="579" t="s">
        <v>3418</v>
      </c>
      <c r="B718" s="580" t="s">
        <v>101</v>
      </c>
      <c r="C718" s="581" t="s">
        <v>3419</v>
      </c>
      <c r="D718" s="582" t="s">
        <v>3479</v>
      </c>
      <c r="E718" s="583" t="s">
        <v>3480</v>
      </c>
      <c r="F718" s="582" t="s">
        <v>1586</v>
      </c>
      <c r="G718" s="584">
        <v>15.0</v>
      </c>
      <c r="H718" s="585">
        <v>15.0</v>
      </c>
      <c r="I718" s="136" t="s">
        <v>122</v>
      </c>
      <c r="J718" s="57"/>
      <c r="K718" s="57"/>
      <c r="L718" s="57"/>
      <c r="M718" s="57"/>
      <c r="N718" s="57"/>
      <c r="O718" s="57"/>
      <c r="P718" s="57"/>
      <c r="Q718" s="57"/>
      <c r="R718" s="57"/>
      <c r="S718" s="57"/>
      <c r="T718" s="57"/>
      <c r="U718" s="57"/>
      <c r="V718" s="57"/>
      <c r="W718" s="57"/>
      <c r="X718" s="57"/>
    </row>
    <row r="719" ht="15.75" customHeight="1">
      <c r="A719" s="579" t="s">
        <v>3418</v>
      </c>
      <c r="B719" s="580" t="s">
        <v>101</v>
      </c>
      <c r="C719" s="581" t="s">
        <v>3419</v>
      </c>
      <c r="D719" s="582" t="s">
        <v>3481</v>
      </c>
      <c r="E719" s="583" t="s">
        <v>3482</v>
      </c>
      <c r="F719" s="582" t="s">
        <v>1586</v>
      </c>
      <c r="G719" s="584">
        <v>15.0</v>
      </c>
      <c r="H719" s="585">
        <v>15.0</v>
      </c>
      <c r="I719" s="136" t="s">
        <v>122</v>
      </c>
      <c r="J719" s="57"/>
      <c r="K719" s="57"/>
      <c r="L719" s="57"/>
      <c r="M719" s="57"/>
      <c r="N719" s="57"/>
      <c r="O719" s="57"/>
      <c r="P719" s="57"/>
      <c r="Q719" s="57"/>
      <c r="R719" s="57"/>
      <c r="S719" s="57"/>
      <c r="T719" s="57"/>
      <c r="U719" s="57"/>
      <c r="V719" s="57"/>
      <c r="W719" s="57"/>
      <c r="X719" s="57"/>
    </row>
    <row r="720" ht="15.75" customHeight="1">
      <c r="A720" s="579" t="s">
        <v>3418</v>
      </c>
      <c r="B720" s="580" t="s">
        <v>101</v>
      </c>
      <c r="C720" s="581" t="s">
        <v>3419</v>
      </c>
      <c r="D720" s="582" t="s">
        <v>3483</v>
      </c>
      <c r="E720" s="583" t="s">
        <v>3484</v>
      </c>
      <c r="F720" s="582" t="s">
        <v>1586</v>
      </c>
      <c r="G720" s="584">
        <v>15.0</v>
      </c>
      <c r="H720" s="585">
        <v>15.0</v>
      </c>
      <c r="I720" s="136" t="s">
        <v>122</v>
      </c>
      <c r="J720" s="57"/>
      <c r="K720" s="57"/>
      <c r="L720" s="57"/>
      <c r="M720" s="57"/>
      <c r="N720" s="57"/>
      <c r="O720" s="57"/>
      <c r="P720" s="57"/>
      <c r="Q720" s="57"/>
      <c r="R720" s="57"/>
      <c r="S720" s="57"/>
      <c r="T720" s="57"/>
      <c r="U720" s="57"/>
      <c r="V720" s="57"/>
      <c r="W720" s="57"/>
      <c r="X720" s="57"/>
    </row>
    <row r="721" ht="15.75" customHeight="1">
      <c r="A721" s="579" t="s">
        <v>3485</v>
      </c>
      <c r="B721" s="580" t="s">
        <v>101</v>
      </c>
      <c r="C721" s="581" t="s">
        <v>3486</v>
      </c>
      <c r="D721" s="582" t="s">
        <v>3487</v>
      </c>
      <c r="E721" s="583" t="s">
        <v>1976</v>
      </c>
      <c r="F721" s="582" t="s">
        <v>2000</v>
      </c>
      <c r="G721" s="584">
        <v>50.0</v>
      </c>
      <c r="H721" s="585">
        <v>8.333333333333334</v>
      </c>
      <c r="I721" s="136" t="s">
        <v>122</v>
      </c>
      <c r="J721" s="57"/>
      <c r="K721" s="57"/>
      <c r="L721" s="57"/>
      <c r="M721" s="57"/>
      <c r="N721" s="57"/>
      <c r="O721" s="57"/>
      <c r="P721" s="57"/>
      <c r="Q721" s="57"/>
      <c r="R721" s="57"/>
      <c r="S721" s="57"/>
      <c r="T721" s="57"/>
      <c r="U721" s="57"/>
      <c r="V721" s="57"/>
      <c r="W721" s="57"/>
      <c r="X721" s="57"/>
    </row>
    <row r="722" ht="15.75" customHeight="1">
      <c r="A722" s="579" t="s">
        <v>3485</v>
      </c>
      <c r="B722" s="580" t="s">
        <v>101</v>
      </c>
      <c r="C722" s="581" t="s">
        <v>3486</v>
      </c>
      <c r="D722" s="582" t="s">
        <v>3444</v>
      </c>
      <c r="E722" s="583" t="s">
        <v>1974</v>
      </c>
      <c r="F722" s="582" t="s">
        <v>2000</v>
      </c>
      <c r="G722" s="584">
        <v>50.0</v>
      </c>
      <c r="H722" s="585">
        <v>8.333333333333334</v>
      </c>
      <c r="I722" s="136" t="s">
        <v>122</v>
      </c>
      <c r="J722" s="57"/>
      <c r="K722" s="57"/>
      <c r="L722" s="57"/>
      <c r="M722" s="57"/>
      <c r="N722" s="57"/>
      <c r="O722" s="57"/>
      <c r="P722" s="57"/>
      <c r="Q722" s="57"/>
      <c r="R722" s="57"/>
      <c r="S722" s="57"/>
      <c r="T722" s="57"/>
      <c r="U722" s="57"/>
      <c r="V722" s="57"/>
      <c r="W722" s="57"/>
      <c r="X722" s="57"/>
    </row>
    <row r="723" ht="15.75" customHeight="1">
      <c r="A723" s="579" t="s">
        <v>3485</v>
      </c>
      <c r="B723" s="580" t="s">
        <v>101</v>
      </c>
      <c r="C723" s="581" t="s">
        <v>3486</v>
      </c>
      <c r="D723" s="582" t="s">
        <v>3488</v>
      </c>
      <c r="E723" s="583" t="s">
        <v>1970</v>
      </c>
      <c r="F723" s="582" t="s">
        <v>1968</v>
      </c>
      <c r="G723" s="584">
        <v>50.0</v>
      </c>
      <c r="H723" s="585">
        <v>8.333333333333334</v>
      </c>
      <c r="I723" s="136" t="s">
        <v>122</v>
      </c>
      <c r="J723" s="57"/>
      <c r="K723" s="57"/>
      <c r="L723" s="57"/>
      <c r="M723" s="57"/>
      <c r="N723" s="57"/>
      <c r="O723" s="57"/>
      <c r="P723" s="57"/>
      <c r="Q723" s="57"/>
      <c r="R723" s="57"/>
      <c r="S723" s="57"/>
      <c r="T723" s="57"/>
      <c r="U723" s="57"/>
      <c r="V723" s="57"/>
      <c r="W723" s="57"/>
      <c r="X723" s="57"/>
    </row>
    <row r="724" ht="15.75" customHeight="1">
      <c r="A724" s="579" t="s">
        <v>3485</v>
      </c>
      <c r="B724" s="580" t="s">
        <v>101</v>
      </c>
      <c r="C724" s="581" t="s">
        <v>3486</v>
      </c>
      <c r="D724" s="582" t="s">
        <v>3489</v>
      </c>
      <c r="E724" s="583" t="s">
        <v>3490</v>
      </c>
      <c r="F724" s="582" t="s">
        <v>1968</v>
      </c>
      <c r="G724" s="584">
        <v>50.0</v>
      </c>
      <c r="H724" s="585">
        <v>8.333333333333334</v>
      </c>
      <c r="I724" s="136" t="s">
        <v>122</v>
      </c>
      <c r="J724" s="57"/>
      <c r="K724" s="57"/>
      <c r="L724" s="57"/>
      <c r="M724" s="57"/>
      <c r="N724" s="57"/>
      <c r="O724" s="57"/>
      <c r="P724" s="57"/>
      <c r="Q724" s="57"/>
      <c r="R724" s="57"/>
      <c r="S724" s="57"/>
      <c r="T724" s="57"/>
      <c r="U724" s="57"/>
      <c r="V724" s="57"/>
      <c r="W724" s="57"/>
      <c r="X724" s="57"/>
    </row>
    <row r="725" ht="15.75" customHeight="1">
      <c r="A725" s="579" t="s">
        <v>3485</v>
      </c>
      <c r="B725" s="580" t="s">
        <v>101</v>
      </c>
      <c r="C725" s="581" t="s">
        <v>3486</v>
      </c>
      <c r="D725" s="582" t="s">
        <v>3491</v>
      </c>
      <c r="E725" s="583" t="s">
        <v>1972</v>
      </c>
      <c r="F725" s="582" t="s">
        <v>1968</v>
      </c>
      <c r="G725" s="584">
        <v>50.0</v>
      </c>
      <c r="H725" s="585">
        <v>8.333333333333334</v>
      </c>
      <c r="I725" s="136" t="s">
        <v>122</v>
      </c>
      <c r="J725" s="57"/>
      <c r="K725" s="57"/>
      <c r="L725" s="57"/>
      <c r="M725" s="57"/>
      <c r="N725" s="57"/>
      <c r="O725" s="57"/>
      <c r="P725" s="57"/>
      <c r="Q725" s="57"/>
      <c r="R725" s="57"/>
      <c r="S725" s="57"/>
      <c r="T725" s="57"/>
      <c r="U725" s="57"/>
      <c r="V725" s="57"/>
      <c r="W725" s="57"/>
      <c r="X725" s="57"/>
    </row>
    <row r="726" ht="15.75" customHeight="1">
      <c r="A726" s="579" t="s">
        <v>3485</v>
      </c>
      <c r="B726" s="580" t="s">
        <v>101</v>
      </c>
      <c r="C726" s="581" t="s">
        <v>3486</v>
      </c>
      <c r="D726" s="582" t="s">
        <v>3492</v>
      </c>
      <c r="E726" s="583" t="s">
        <v>3329</v>
      </c>
      <c r="F726" s="582" t="s">
        <v>1586</v>
      </c>
      <c r="G726" s="584">
        <v>15.0</v>
      </c>
      <c r="H726" s="585">
        <v>2.5</v>
      </c>
      <c r="I726" s="136" t="s">
        <v>122</v>
      </c>
      <c r="J726" s="57"/>
      <c r="K726" s="57"/>
      <c r="L726" s="57"/>
      <c r="M726" s="57"/>
      <c r="N726" s="57"/>
      <c r="O726" s="57"/>
      <c r="P726" s="57"/>
      <c r="Q726" s="57"/>
      <c r="R726" s="57"/>
      <c r="S726" s="57"/>
      <c r="T726" s="57"/>
      <c r="U726" s="57"/>
      <c r="V726" s="57"/>
      <c r="W726" s="57"/>
      <c r="X726" s="57"/>
    </row>
    <row r="727" ht="15.75" customHeight="1">
      <c r="A727" s="579" t="s">
        <v>3493</v>
      </c>
      <c r="B727" s="580" t="s">
        <v>101</v>
      </c>
      <c r="C727" s="581" t="s">
        <v>3494</v>
      </c>
      <c r="D727" s="582" t="s">
        <v>3495</v>
      </c>
      <c r="E727" s="583" t="s">
        <v>1962</v>
      </c>
      <c r="F727" s="582" t="s">
        <v>2000</v>
      </c>
      <c r="G727" s="584">
        <v>50.0</v>
      </c>
      <c r="H727" s="585">
        <v>8.333333333333334</v>
      </c>
      <c r="I727" s="136" t="s">
        <v>122</v>
      </c>
      <c r="J727" s="57"/>
      <c r="K727" s="57"/>
      <c r="L727" s="57"/>
      <c r="M727" s="57"/>
      <c r="N727" s="57"/>
      <c r="O727" s="57"/>
      <c r="P727" s="57"/>
      <c r="Q727" s="57"/>
      <c r="R727" s="57"/>
      <c r="S727" s="57"/>
      <c r="T727" s="57"/>
      <c r="U727" s="57"/>
      <c r="V727" s="57"/>
      <c r="W727" s="57"/>
      <c r="X727" s="57"/>
    </row>
    <row r="728" ht="15.75" customHeight="1">
      <c r="A728" s="579" t="s">
        <v>3493</v>
      </c>
      <c r="B728" s="580" t="s">
        <v>101</v>
      </c>
      <c r="C728" s="581" t="s">
        <v>3494</v>
      </c>
      <c r="D728" s="582" t="s">
        <v>3496</v>
      </c>
      <c r="E728" s="583" t="s">
        <v>3497</v>
      </c>
      <c r="F728" s="582" t="s">
        <v>1586</v>
      </c>
      <c r="G728" s="584">
        <v>15.0</v>
      </c>
      <c r="H728" s="585">
        <v>2.5</v>
      </c>
      <c r="I728" s="136" t="s">
        <v>122</v>
      </c>
      <c r="J728" s="57"/>
      <c r="K728" s="57"/>
      <c r="L728" s="57"/>
      <c r="M728" s="57"/>
      <c r="N728" s="57"/>
      <c r="O728" s="57"/>
      <c r="P728" s="57"/>
      <c r="Q728" s="57"/>
      <c r="R728" s="57"/>
      <c r="S728" s="57"/>
      <c r="T728" s="57"/>
      <c r="U728" s="57"/>
      <c r="V728" s="57"/>
      <c r="W728" s="57"/>
      <c r="X728" s="57"/>
    </row>
    <row r="729" ht="15.75" customHeight="1">
      <c r="A729" s="579" t="s">
        <v>3493</v>
      </c>
      <c r="B729" s="580" t="s">
        <v>101</v>
      </c>
      <c r="C729" s="581" t="s">
        <v>3494</v>
      </c>
      <c r="D729" s="582" t="s">
        <v>3479</v>
      </c>
      <c r="E729" s="583" t="s">
        <v>3498</v>
      </c>
      <c r="F729" s="582" t="s">
        <v>1586</v>
      </c>
      <c r="G729" s="584">
        <v>15.0</v>
      </c>
      <c r="H729" s="585">
        <v>2.5</v>
      </c>
      <c r="I729" s="136" t="s">
        <v>122</v>
      </c>
      <c r="J729" s="57"/>
      <c r="K729" s="57"/>
      <c r="L729" s="57"/>
      <c r="M729" s="57"/>
      <c r="N729" s="57"/>
      <c r="O729" s="57"/>
      <c r="P729" s="57"/>
      <c r="Q729" s="57"/>
      <c r="R729" s="57"/>
      <c r="S729" s="57"/>
      <c r="T729" s="57"/>
      <c r="U729" s="57"/>
      <c r="V729" s="57"/>
      <c r="W729" s="57"/>
      <c r="X729" s="57"/>
    </row>
    <row r="730" ht="15.75" customHeight="1">
      <c r="A730" s="579" t="s">
        <v>3499</v>
      </c>
      <c r="B730" s="580" t="s">
        <v>101</v>
      </c>
      <c r="C730" s="581" t="s">
        <v>3500</v>
      </c>
      <c r="D730" s="582" t="s">
        <v>3501</v>
      </c>
      <c r="E730" s="583" t="s">
        <v>3502</v>
      </c>
      <c r="F730" s="582" t="s">
        <v>2000</v>
      </c>
      <c r="G730" s="584">
        <v>50.0</v>
      </c>
      <c r="H730" s="585">
        <v>50.0</v>
      </c>
      <c r="I730" s="136" t="s">
        <v>122</v>
      </c>
      <c r="J730" s="57"/>
      <c r="K730" s="57"/>
      <c r="L730" s="57"/>
      <c r="M730" s="57"/>
      <c r="N730" s="57"/>
      <c r="O730" s="57"/>
      <c r="P730" s="57"/>
      <c r="Q730" s="57"/>
      <c r="R730" s="57"/>
      <c r="S730" s="57"/>
      <c r="T730" s="57"/>
      <c r="U730" s="57"/>
      <c r="V730" s="57"/>
      <c r="W730" s="57"/>
      <c r="X730" s="57"/>
    </row>
    <row r="731" ht="15.75" customHeight="1">
      <c r="A731" s="579" t="s">
        <v>3499</v>
      </c>
      <c r="B731" s="580" t="s">
        <v>101</v>
      </c>
      <c r="C731" s="581" t="s">
        <v>3500</v>
      </c>
      <c r="D731" s="582" t="s">
        <v>3503</v>
      </c>
      <c r="E731" s="583" t="s">
        <v>3504</v>
      </c>
      <c r="F731" s="582" t="s">
        <v>2000</v>
      </c>
      <c r="G731" s="584">
        <v>50.0</v>
      </c>
      <c r="H731" s="585">
        <v>50.0</v>
      </c>
      <c r="I731" s="136" t="s">
        <v>122</v>
      </c>
      <c r="J731" s="57"/>
      <c r="K731" s="57"/>
      <c r="L731" s="57"/>
      <c r="M731" s="57"/>
      <c r="N731" s="57"/>
      <c r="O731" s="57"/>
      <c r="P731" s="57"/>
      <c r="Q731" s="57"/>
      <c r="R731" s="57"/>
      <c r="S731" s="57"/>
      <c r="T731" s="57"/>
      <c r="U731" s="57"/>
      <c r="V731" s="57"/>
      <c r="W731" s="57"/>
      <c r="X731" s="57"/>
    </row>
    <row r="732" ht="15.75" customHeight="1">
      <c r="A732" s="579" t="s">
        <v>3499</v>
      </c>
      <c r="B732" s="580" t="s">
        <v>101</v>
      </c>
      <c r="C732" s="581" t="s">
        <v>3500</v>
      </c>
      <c r="D732" s="582" t="s">
        <v>3445</v>
      </c>
      <c r="E732" s="583" t="s">
        <v>3446</v>
      </c>
      <c r="F732" s="582" t="s">
        <v>2000</v>
      </c>
      <c r="G732" s="584">
        <v>50.0</v>
      </c>
      <c r="H732" s="585">
        <v>50.0</v>
      </c>
      <c r="I732" s="136" t="s">
        <v>122</v>
      </c>
      <c r="J732" s="57"/>
      <c r="K732" s="57"/>
      <c r="L732" s="57"/>
      <c r="M732" s="57"/>
      <c r="N732" s="57"/>
      <c r="O732" s="57"/>
      <c r="P732" s="57"/>
      <c r="Q732" s="57"/>
      <c r="R732" s="57"/>
      <c r="S732" s="57"/>
      <c r="T732" s="57"/>
      <c r="U732" s="57"/>
      <c r="V732" s="57"/>
      <c r="W732" s="57"/>
      <c r="X732" s="57"/>
    </row>
    <row r="733" ht="15.75" customHeight="1">
      <c r="A733" s="579" t="s">
        <v>3499</v>
      </c>
      <c r="B733" s="580" t="s">
        <v>101</v>
      </c>
      <c r="C733" s="581" t="s">
        <v>3500</v>
      </c>
      <c r="D733" s="582" t="s">
        <v>3505</v>
      </c>
      <c r="E733" s="583" t="s">
        <v>3506</v>
      </c>
      <c r="F733" s="582" t="s">
        <v>2000</v>
      </c>
      <c r="G733" s="584">
        <v>50.0</v>
      </c>
      <c r="H733" s="585">
        <v>50.0</v>
      </c>
      <c r="I733" s="136" t="s">
        <v>122</v>
      </c>
      <c r="J733" s="57"/>
      <c r="K733" s="57"/>
      <c r="L733" s="57"/>
      <c r="M733" s="57"/>
      <c r="N733" s="57"/>
      <c r="O733" s="57"/>
      <c r="P733" s="57"/>
      <c r="Q733" s="57"/>
      <c r="R733" s="57"/>
      <c r="S733" s="57"/>
      <c r="T733" s="57"/>
      <c r="U733" s="57"/>
      <c r="V733" s="57"/>
      <c r="W733" s="57"/>
      <c r="X733" s="57"/>
    </row>
    <row r="734" ht="15.75" customHeight="1">
      <c r="A734" s="579" t="s">
        <v>3499</v>
      </c>
      <c r="B734" s="580" t="s">
        <v>101</v>
      </c>
      <c r="C734" s="581" t="s">
        <v>3500</v>
      </c>
      <c r="D734" s="582" t="s">
        <v>3492</v>
      </c>
      <c r="E734" s="583" t="s">
        <v>3329</v>
      </c>
      <c r="F734" s="582" t="s">
        <v>1586</v>
      </c>
      <c r="G734" s="584">
        <v>15.0</v>
      </c>
      <c r="H734" s="585">
        <v>15.0</v>
      </c>
      <c r="I734" s="136" t="s">
        <v>122</v>
      </c>
      <c r="J734" s="57"/>
      <c r="K734" s="57"/>
      <c r="L734" s="57"/>
      <c r="M734" s="57"/>
      <c r="N734" s="57"/>
      <c r="O734" s="57"/>
      <c r="P734" s="57"/>
      <c r="Q734" s="57"/>
      <c r="R734" s="57"/>
      <c r="S734" s="57"/>
      <c r="T734" s="57"/>
      <c r="U734" s="57"/>
      <c r="V734" s="57"/>
      <c r="W734" s="57"/>
      <c r="X734" s="57"/>
    </row>
    <row r="735" ht="15.75" customHeight="1">
      <c r="A735" s="579" t="s">
        <v>3507</v>
      </c>
      <c r="B735" s="580" t="s">
        <v>101</v>
      </c>
      <c r="C735" s="581" t="s">
        <v>3508</v>
      </c>
      <c r="D735" s="582" t="s">
        <v>3509</v>
      </c>
      <c r="E735" s="583" t="s">
        <v>3510</v>
      </c>
      <c r="F735" s="582" t="s">
        <v>2000</v>
      </c>
      <c r="G735" s="584">
        <v>50.0</v>
      </c>
      <c r="H735" s="585">
        <v>25.0</v>
      </c>
      <c r="I735" s="136" t="s">
        <v>122</v>
      </c>
      <c r="J735" s="57"/>
      <c r="K735" s="57"/>
      <c r="L735" s="57"/>
      <c r="M735" s="57"/>
      <c r="N735" s="57"/>
      <c r="O735" s="57"/>
      <c r="P735" s="57"/>
      <c r="Q735" s="57"/>
      <c r="R735" s="57"/>
      <c r="S735" s="57"/>
      <c r="T735" s="57"/>
      <c r="U735" s="57"/>
      <c r="V735" s="57"/>
      <c r="W735" s="57"/>
      <c r="X735" s="57"/>
    </row>
    <row r="736" ht="15.75" customHeight="1">
      <c r="A736" s="579" t="s">
        <v>3507</v>
      </c>
      <c r="B736" s="580" t="s">
        <v>101</v>
      </c>
      <c r="C736" s="581" t="s">
        <v>3508</v>
      </c>
      <c r="D736" s="582" t="s">
        <v>3511</v>
      </c>
      <c r="E736" s="583" t="s">
        <v>3512</v>
      </c>
      <c r="F736" s="582" t="s">
        <v>2000</v>
      </c>
      <c r="G736" s="584">
        <v>50.0</v>
      </c>
      <c r="H736" s="585">
        <v>25.0</v>
      </c>
      <c r="I736" s="136" t="s">
        <v>122</v>
      </c>
      <c r="J736" s="57"/>
      <c r="K736" s="57"/>
      <c r="L736" s="57"/>
      <c r="M736" s="57"/>
      <c r="N736" s="57"/>
      <c r="O736" s="57"/>
      <c r="P736" s="57"/>
      <c r="Q736" s="57"/>
      <c r="R736" s="57"/>
      <c r="S736" s="57"/>
      <c r="T736" s="57"/>
      <c r="U736" s="57"/>
      <c r="V736" s="57"/>
      <c r="W736" s="57"/>
      <c r="X736" s="57"/>
    </row>
    <row r="737" ht="15.75" customHeight="1">
      <c r="A737" s="579" t="s">
        <v>3507</v>
      </c>
      <c r="B737" s="580" t="s">
        <v>101</v>
      </c>
      <c r="C737" s="581" t="s">
        <v>3508</v>
      </c>
      <c r="D737" s="582" t="s">
        <v>3444</v>
      </c>
      <c r="E737" s="583" t="s">
        <v>1974</v>
      </c>
      <c r="F737" s="582" t="s">
        <v>2000</v>
      </c>
      <c r="G737" s="584">
        <v>50.0</v>
      </c>
      <c r="H737" s="585">
        <v>25.0</v>
      </c>
      <c r="I737" s="136" t="s">
        <v>122</v>
      </c>
      <c r="J737" s="57"/>
      <c r="K737" s="57"/>
      <c r="L737" s="57"/>
      <c r="M737" s="57"/>
      <c r="N737" s="57"/>
      <c r="O737" s="57"/>
      <c r="P737" s="57"/>
      <c r="Q737" s="57"/>
      <c r="R737" s="57"/>
      <c r="S737" s="57"/>
      <c r="T737" s="57"/>
      <c r="U737" s="57"/>
      <c r="V737" s="57"/>
      <c r="W737" s="57"/>
      <c r="X737" s="57"/>
    </row>
    <row r="738" ht="15.75" customHeight="1">
      <c r="A738" s="579" t="s">
        <v>3507</v>
      </c>
      <c r="B738" s="580" t="s">
        <v>101</v>
      </c>
      <c r="C738" s="581" t="s">
        <v>3508</v>
      </c>
      <c r="D738" s="582" t="s">
        <v>3513</v>
      </c>
      <c r="E738" s="583" t="s">
        <v>3439</v>
      </c>
      <c r="F738" s="582" t="s">
        <v>1968</v>
      </c>
      <c r="G738" s="584">
        <v>50.0</v>
      </c>
      <c r="H738" s="585">
        <v>25.0</v>
      </c>
      <c r="I738" s="136" t="s">
        <v>122</v>
      </c>
      <c r="J738" s="57"/>
      <c r="K738" s="57"/>
      <c r="L738" s="57"/>
      <c r="M738" s="57"/>
      <c r="N738" s="57"/>
      <c r="O738" s="57"/>
      <c r="P738" s="57"/>
      <c r="Q738" s="57"/>
      <c r="R738" s="57"/>
      <c r="S738" s="57"/>
      <c r="T738" s="57"/>
      <c r="U738" s="57"/>
      <c r="V738" s="57"/>
      <c r="W738" s="57"/>
      <c r="X738" s="57"/>
    </row>
    <row r="739" ht="15.75" customHeight="1">
      <c r="A739" s="579" t="s">
        <v>3514</v>
      </c>
      <c r="B739" s="580" t="s">
        <v>101</v>
      </c>
      <c r="C739" s="581" t="s">
        <v>3515</v>
      </c>
      <c r="D739" s="582" t="s">
        <v>3516</v>
      </c>
      <c r="E739" s="583" t="s">
        <v>3517</v>
      </c>
      <c r="F739" s="582" t="s">
        <v>1586</v>
      </c>
      <c r="G739" s="584">
        <v>15.0</v>
      </c>
      <c r="H739" s="585">
        <v>3.75</v>
      </c>
      <c r="I739" s="136" t="s">
        <v>122</v>
      </c>
      <c r="J739" s="57"/>
      <c r="K739" s="57"/>
      <c r="L739" s="57"/>
      <c r="M739" s="57"/>
      <c r="N739" s="57"/>
      <c r="O739" s="57"/>
      <c r="P739" s="57"/>
      <c r="Q739" s="57"/>
      <c r="R739" s="57"/>
      <c r="S739" s="57"/>
      <c r="T739" s="57"/>
      <c r="U739" s="57"/>
      <c r="V739" s="57"/>
      <c r="W739" s="57"/>
      <c r="X739" s="57"/>
    </row>
    <row r="740" ht="15.75" customHeight="1">
      <c r="A740" s="579" t="s">
        <v>3518</v>
      </c>
      <c r="B740" s="580" t="s">
        <v>101</v>
      </c>
      <c r="C740" s="581" t="s">
        <v>3519</v>
      </c>
      <c r="D740" s="582" t="s">
        <v>3520</v>
      </c>
      <c r="E740" s="583" t="s">
        <v>3521</v>
      </c>
      <c r="F740" s="582" t="s">
        <v>1968</v>
      </c>
      <c r="G740" s="584">
        <v>50.0</v>
      </c>
      <c r="H740" s="585">
        <v>12.5</v>
      </c>
      <c r="I740" s="136" t="s">
        <v>122</v>
      </c>
      <c r="J740" s="57"/>
      <c r="K740" s="57"/>
      <c r="L740" s="57"/>
      <c r="M740" s="57"/>
      <c r="N740" s="57"/>
      <c r="O740" s="57"/>
      <c r="P740" s="57"/>
      <c r="Q740" s="57"/>
      <c r="R740" s="57"/>
      <c r="S740" s="57"/>
      <c r="T740" s="57"/>
      <c r="U740" s="57"/>
      <c r="V740" s="57"/>
      <c r="W740" s="57"/>
      <c r="X740" s="57"/>
    </row>
    <row r="741" ht="15.75" customHeight="1">
      <c r="A741" s="579" t="s">
        <v>3522</v>
      </c>
      <c r="B741" s="580" t="s">
        <v>101</v>
      </c>
      <c r="C741" s="581" t="s">
        <v>3523</v>
      </c>
      <c r="D741" s="582" t="s">
        <v>3520</v>
      </c>
      <c r="E741" s="583" t="s">
        <v>3521</v>
      </c>
      <c r="F741" s="582" t="s">
        <v>1968</v>
      </c>
      <c r="G741" s="584">
        <v>50.0</v>
      </c>
      <c r="H741" s="585">
        <v>12.5</v>
      </c>
      <c r="I741" s="136" t="s">
        <v>122</v>
      </c>
      <c r="J741" s="57"/>
      <c r="K741" s="57"/>
      <c r="L741" s="57"/>
      <c r="M741" s="57"/>
      <c r="N741" s="57"/>
      <c r="O741" s="57"/>
      <c r="P741" s="57"/>
      <c r="Q741" s="57"/>
      <c r="R741" s="57"/>
      <c r="S741" s="57"/>
      <c r="T741" s="57"/>
      <c r="U741" s="57"/>
      <c r="V741" s="57"/>
      <c r="W741" s="57"/>
      <c r="X741" s="57"/>
    </row>
    <row r="742" ht="15.75" customHeight="1">
      <c r="A742" s="579" t="s">
        <v>3522</v>
      </c>
      <c r="B742" s="580" t="s">
        <v>101</v>
      </c>
      <c r="C742" s="581" t="s">
        <v>3523</v>
      </c>
      <c r="D742" s="582" t="s">
        <v>3524</v>
      </c>
      <c r="E742" s="583" t="s">
        <v>3525</v>
      </c>
      <c r="F742" s="582" t="s">
        <v>1586</v>
      </c>
      <c r="G742" s="584">
        <v>15.0</v>
      </c>
      <c r="H742" s="585">
        <v>3.75</v>
      </c>
      <c r="I742" s="136" t="s">
        <v>122</v>
      </c>
      <c r="J742" s="57"/>
      <c r="K742" s="57"/>
      <c r="L742" s="57"/>
      <c r="M742" s="57"/>
      <c r="N742" s="57"/>
      <c r="O742" s="57"/>
      <c r="P742" s="57"/>
      <c r="Q742" s="57"/>
      <c r="R742" s="57"/>
      <c r="S742" s="57"/>
      <c r="T742" s="57"/>
      <c r="U742" s="57"/>
      <c r="V742" s="57"/>
      <c r="W742" s="57"/>
      <c r="X742" s="57"/>
    </row>
    <row r="743" ht="15.75" customHeight="1">
      <c r="A743" s="579" t="s">
        <v>2607</v>
      </c>
      <c r="B743" s="580" t="s">
        <v>101</v>
      </c>
      <c r="C743" s="581" t="s">
        <v>2608</v>
      </c>
      <c r="D743" s="582" t="s">
        <v>2609</v>
      </c>
      <c r="E743" s="583" t="s">
        <v>2610</v>
      </c>
      <c r="F743" s="582" t="s">
        <v>1968</v>
      </c>
      <c r="G743" s="584">
        <v>50.0</v>
      </c>
      <c r="H743" s="585">
        <v>16.666666666666668</v>
      </c>
      <c r="I743" s="136" t="s">
        <v>122</v>
      </c>
      <c r="J743" s="57"/>
      <c r="K743" s="57"/>
      <c r="L743" s="57"/>
      <c r="M743" s="57"/>
      <c r="N743" s="57"/>
      <c r="O743" s="57"/>
      <c r="P743" s="57"/>
      <c r="Q743" s="57"/>
      <c r="R743" s="57"/>
      <c r="S743" s="57"/>
      <c r="T743" s="57"/>
      <c r="U743" s="57"/>
      <c r="V743" s="57"/>
      <c r="W743" s="57"/>
      <c r="X743" s="57"/>
    </row>
    <row r="744" ht="15.75" customHeight="1">
      <c r="A744" s="579" t="s">
        <v>3526</v>
      </c>
      <c r="B744" s="580" t="s">
        <v>101</v>
      </c>
      <c r="C744" s="581" t="s">
        <v>3527</v>
      </c>
      <c r="D744" s="582" t="s">
        <v>3528</v>
      </c>
      <c r="E744" s="583" t="s">
        <v>3529</v>
      </c>
      <c r="F744" s="582" t="s">
        <v>1968</v>
      </c>
      <c r="G744" s="584">
        <v>50.0</v>
      </c>
      <c r="H744" s="585">
        <v>16.666666666666668</v>
      </c>
      <c r="I744" s="136" t="s">
        <v>122</v>
      </c>
      <c r="J744" s="57"/>
      <c r="K744" s="57"/>
      <c r="L744" s="57"/>
      <c r="M744" s="57"/>
      <c r="N744" s="57"/>
      <c r="O744" s="57"/>
      <c r="P744" s="57"/>
      <c r="Q744" s="57"/>
      <c r="R744" s="57"/>
      <c r="S744" s="57"/>
      <c r="T744" s="57"/>
      <c r="U744" s="57"/>
      <c r="V744" s="57"/>
      <c r="W744" s="57"/>
      <c r="X744" s="57"/>
    </row>
    <row r="745" ht="15.75" customHeight="1">
      <c r="A745" s="579" t="s">
        <v>3530</v>
      </c>
      <c r="B745" s="580" t="s">
        <v>101</v>
      </c>
      <c r="C745" s="581" t="s">
        <v>3531</v>
      </c>
      <c r="D745" s="582" t="s">
        <v>3532</v>
      </c>
      <c r="E745" s="583" t="s">
        <v>1991</v>
      </c>
      <c r="F745" s="582" t="s">
        <v>1586</v>
      </c>
      <c r="G745" s="584">
        <v>15.0</v>
      </c>
      <c r="H745" s="585">
        <v>3.0</v>
      </c>
      <c r="I745" s="136" t="s">
        <v>122</v>
      </c>
      <c r="J745" s="57"/>
      <c r="K745" s="57"/>
      <c r="L745" s="57"/>
      <c r="M745" s="57"/>
      <c r="N745" s="57"/>
      <c r="O745" s="57"/>
      <c r="P745" s="57"/>
      <c r="Q745" s="57"/>
      <c r="R745" s="57"/>
      <c r="S745" s="57"/>
      <c r="T745" s="57"/>
      <c r="U745" s="57"/>
      <c r="V745" s="57"/>
      <c r="W745" s="57"/>
      <c r="X745" s="57"/>
    </row>
    <row r="746" ht="15.75" customHeight="1">
      <c r="A746" s="579" t="s">
        <v>3533</v>
      </c>
      <c r="B746" s="580" t="s">
        <v>101</v>
      </c>
      <c r="C746" s="581" t="s">
        <v>3534</v>
      </c>
      <c r="D746" s="582" t="s">
        <v>3535</v>
      </c>
      <c r="E746" s="583" t="s">
        <v>3536</v>
      </c>
      <c r="F746" s="582" t="s">
        <v>1586</v>
      </c>
      <c r="G746" s="584">
        <v>15.0</v>
      </c>
      <c r="H746" s="585">
        <v>5.0</v>
      </c>
      <c r="I746" s="136" t="s">
        <v>122</v>
      </c>
      <c r="J746" s="57"/>
      <c r="K746" s="57"/>
      <c r="L746" s="57"/>
      <c r="M746" s="57"/>
      <c r="N746" s="57"/>
      <c r="O746" s="57"/>
      <c r="P746" s="57"/>
      <c r="Q746" s="57"/>
      <c r="R746" s="57"/>
      <c r="S746" s="57"/>
      <c r="T746" s="57"/>
      <c r="U746" s="57"/>
      <c r="V746" s="57"/>
      <c r="W746" s="57"/>
      <c r="X746" s="57"/>
    </row>
    <row r="747" ht="15.75" customHeight="1">
      <c r="A747" s="579" t="s">
        <v>3537</v>
      </c>
      <c r="B747" s="580"/>
      <c r="C747" s="581" t="s">
        <v>3538</v>
      </c>
      <c r="D747" s="582" t="s">
        <v>3539</v>
      </c>
      <c r="E747" s="583" t="s">
        <v>3540</v>
      </c>
      <c r="F747" s="582" t="s">
        <v>1968</v>
      </c>
      <c r="G747" s="584">
        <v>50.0</v>
      </c>
      <c r="H747" s="585">
        <v>12.5</v>
      </c>
      <c r="I747" s="136" t="s">
        <v>122</v>
      </c>
      <c r="J747" s="57"/>
      <c r="K747" s="57"/>
      <c r="L747" s="57"/>
      <c r="M747" s="57"/>
      <c r="N747" s="57"/>
      <c r="O747" s="57"/>
      <c r="P747" s="57"/>
      <c r="Q747" s="57"/>
      <c r="R747" s="57"/>
      <c r="S747" s="57"/>
      <c r="T747" s="57"/>
      <c r="U747" s="57"/>
      <c r="V747" s="57"/>
      <c r="W747" s="57"/>
      <c r="X747" s="57"/>
    </row>
    <row r="748" ht="15.75" customHeight="1">
      <c r="A748" s="579" t="s">
        <v>2612</v>
      </c>
      <c r="B748" s="580" t="s">
        <v>101</v>
      </c>
      <c r="C748" s="581" t="s">
        <v>3541</v>
      </c>
      <c r="D748" s="582" t="s">
        <v>2614</v>
      </c>
      <c r="E748" s="583" t="s">
        <v>2615</v>
      </c>
      <c r="F748" s="582" t="s">
        <v>2000</v>
      </c>
      <c r="G748" s="584">
        <v>50.0</v>
      </c>
      <c r="H748" s="585">
        <v>10.0</v>
      </c>
      <c r="I748" s="136" t="s">
        <v>122</v>
      </c>
      <c r="J748" s="57"/>
      <c r="K748" s="57"/>
      <c r="L748" s="57"/>
      <c r="M748" s="57"/>
      <c r="N748" s="57"/>
      <c r="O748" s="57"/>
      <c r="P748" s="57"/>
      <c r="Q748" s="57"/>
      <c r="R748" s="57"/>
      <c r="S748" s="57"/>
      <c r="T748" s="57"/>
      <c r="U748" s="57"/>
      <c r="V748" s="57"/>
      <c r="W748" s="57"/>
      <c r="X748" s="57"/>
    </row>
    <row r="749" ht="15.75" customHeight="1">
      <c r="A749" s="579" t="s">
        <v>2612</v>
      </c>
      <c r="B749" s="580" t="s">
        <v>101</v>
      </c>
      <c r="C749" s="581" t="s">
        <v>3541</v>
      </c>
      <c r="D749" s="582" t="s">
        <v>2616</v>
      </c>
      <c r="E749" s="583" t="s">
        <v>2617</v>
      </c>
      <c r="F749" s="582" t="s">
        <v>2000</v>
      </c>
      <c r="G749" s="584">
        <v>50.0</v>
      </c>
      <c r="H749" s="585">
        <v>10.0</v>
      </c>
      <c r="I749" s="136" t="s">
        <v>122</v>
      </c>
      <c r="J749" s="57"/>
      <c r="K749" s="57"/>
      <c r="L749" s="57"/>
      <c r="M749" s="57"/>
      <c r="N749" s="57"/>
      <c r="O749" s="57"/>
      <c r="P749" s="57"/>
      <c r="Q749" s="57"/>
      <c r="R749" s="57"/>
      <c r="S749" s="57"/>
      <c r="T749" s="57"/>
      <c r="U749" s="57"/>
      <c r="V749" s="57"/>
      <c r="W749" s="57"/>
      <c r="X749" s="57"/>
    </row>
    <row r="750" ht="15.75" customHeight="1">
      <c r="A750" s="579" t="s">
        <v>2612</v>
      </c>
      <c r="B750" s="580" t="s">
        <v>101</v>
      </c>
      <c r="C750" s="581" t="s">
        <v>3541</v>
      </c>
      <c r="D750" s="582" t="s">
        <v>2618</v>
      </c>
      <c r="E750" s="583" t="s">
        <v>2619</v>
      </c>
      <c r="F750" s="582" t="s">
        <v>2000</v>
      </c>
      <c r="G750" s="584">
        <v>50.0</v>
      </c>
      <c r="H750" s="585">
        <v>10.0</v>
      </c>
      <c r="I750" s="136" t="s">
        <v>122</v>
      </c>
      <c r="J750" s="57"/>
      <c r="K750" s="57"/>
      <c r="L750" s="57"/>
      <c r="M750" s="57"/>
      <c r="N750" s="57"/>
      <c r="O750" s="57"/>
      <c r="P750" s="57"/>
      <c r="Q750" s="57"/>
      <c r="R750" s="57"/>
      <c r="S750" s="57"/>
      <c r="T750" s="57"/>
      <c r="U750" s="57"/>
      <c r="V750" s="57"/>
      <c r="W750" s="57"/>
      <c r="X750" s="57"/>
    </row>
    <row r="751" ht="15.75" customHeight="1">
      <c r="A751" s="579" t="s">
        <v>3542</v>
      </c>
      <c r="B751" s="580" t="s">
        <v>101</v>
      </c>
      <c r="C751" s="581" t="s">
        <v>3543</v>
      </c>
      <c r="D751" s="582" t="s">
        <v>3544</v>
      </c>
      <c r="E751" s="583" t="s">
        <v>3545</v>
      </c>
      <c r="F751" s="582" t="s">
        <v>2000</v>
      </c>
      <c r="G751" s="584">
        <v>50.0</v>
      </c>
      <c r="H751" s="585">
        <v>6.25</v>
      </c>
      <c r="I751" s="136" t="s">
        <v>122</v>
      </c>
      <c r="J751" s="57"/>
      <c r="K751" s="57"/>
      <c r="L751" s="57"/>
      <c r="M751" s="57"/>
      <c r="N751" s="57"/>
      <c r="O751" s="57"/>
      <c r="P751" s="57"/>
      <c r="Q751" s="57"/>
      <c r="R751" s="57"/>
      <c r="S751" s="57"/>
      <c r="T751" s="57"/>
      <c r="U751" s="57"/>
      <c r="V751" s="57"/>
      <c r="W751" s="57"/>
      <c r="X751" s="57"/>
    </row>
    <row r="752" ht="15.75" customHeight="1">
      <c r="A752" s="579" t="s">
        <v>3542</v>
      </c>
      <c r="B752" s="580" t="s">
        <v>101</v>
      </c>
      <c r="C752" s="581" t="s">
        <v>3543</v>
      </c>
      <c r="D752" s="582" t="s">
        <v>3546</v>
      </c>
      <c r="E752" s="583" t="s">
        <v>3547</v>
      </c>
      <c r="F752" s="582" t="s">
        <v>1968</v>
      </c>
      <c r="G752" s="584">
        <v>50.0</v>
      </c>
      <c r="H752" s="585">
        <v>6.25</v>
      </c>
      <c r="I752" s="136" t="s">
        <v>122</v>
      </c>
      <c r="J752" s="57"/>
      <c r="K752" s="57"/>
      <c r="L752" s="57"/>
      <c r="M752" s="57"/>
      <c r="N752" s="57"/>
      <c r="O752" s="57"/>
      <c r="P752" s="57"/>
      <c r="Q752" s="57"/>
      <c r="R752" s="57"/>
      <c r="S752" s="57"/>
      <c r="T752" s="57"/>
      <c r="U752" s="57"/>
      <c r="V752" s="57"/>
      <c r="W752" s="57"/>
      <c r="X752" s="57"/>
    </row>
    <row r="753" ht="15.75" customHeight="1">
      <c r="A753" s="579" t="s">
        <v>3548</v>
      </c>
      <c r="B753" s="580" t="s">
        <v>101</v>
      </c>
      <c r="C753" s="581" t="s">
        <v>3549</v>
      </c>
      <c r="D753" s="582" t="s">
        <v>3496</v>
      </c>
      <c r="E753" s="583" t="s">
        <v>3497</v>
      </c>
      <c r="F753" s="582" t="s">
        <v>1586</v>
      </c>
      <c r="G753" s="584">
        <v>15.0</v>
      </c>
      <c r="H753" s="585">
        <v>5.0</v>
      </c>
      <c r="I753" s="136" t="s">
        <v>122</v>
      </c>
      <c r="J753" s="57"/>
      <c r="K753" s="57"/>
      <c r="L753" s="57"/>
      <c r="M753" s="57"/>
      <c r="N753" s="57"/>
      <c r="O753" s="57"/>
      <c r="P753" s="57"/>
      <c r="Q753" s="57"/>
      <c r="R753" s="57"/>
      <c r="S753" s="57"/>
      <c r="T753" s="57"/>
      <c r="U753" s="57"/>
      <c r="V753" s="57"/>
      <c r="W753" s="57"/>
      <c r="X753" s="57"/>
    </row>
    <row r="754" ht="15.75" customHeight="1">
      <c r="A754" s="579" t="s">
        <v>2620</v>
      </c>
      <c r="B754" s="580" t="s">
        <v>101</v>
      </c>
      <c r="C754" s="581" t="s">
        <v>2621</v>
      </c>
      <c r="D754" s="582" t="s">
        <v>3550</v>
      </c>
      <c r="E754" s="583" t="s">
        <v>2623</v>
      </c>
      <c r="F754" s="582" t="s">
        <v>1586</v>
      </c>
      <c r="G754" s="584">
        <v>15.0</v>
      </c>
      <c r="H754" s="585">
        <v>3.0</v>
      </c>
      <c r="I754" s="136" t="s">
        <v>122</v>
      </c>
      <c r="J754" s="57"/>
      <c r="K754" s="57"/>
      <c r="L754" s="57"/>
      <c r="M754" s="57"/>
      <c r="N754" s="57"/>
      <c r="O754" s="57"/>
      <c r="P754" s="57"/>
      <c r="Q754" s="57"/>
      <c r="R754" s="57"/>
      <c r="S754" s="57"/>
      <c r="T754" s="57"/>
      <c r="U754" s="57"/>
      <c r="V754" s="57"/>
      <c r="W754" s="57"/>
      <c r="X754" s="57"/>
    </row>
    <row r="755" ht="15.75" customHeight="1">
      <c r="A755" s="579" t="s">
        <v>2620</v>
      </c>
      <c r="B755" s="580" t="s">
        <v>101</v>
      </c>
      <c r="C755" s="581" t="s">
        <v>2621</v>
      </c>
      <c r="D755" s="582" t="s">
        <v>3551</v>
      </c>
      <c r="E755" s="583" t="s">
        <v>2625</v>
      </c>
      <c r="F755" s="582" t="s">
        <v>1586</v>
      </c>
      <c r="G755" s="584">
        <v>15.0</v>
      </c>
      <c r="H755" s="585">
        <v>3.0</v>
      </c>
      <c r="I755" s="136" t="s">
        <v>122</v>
      </c>
      <c r="J755" s="57"/>
      <c r="K755" s="57"/>
      <c r="L755" s="57"/>
      <c r="M755" s="57"/>
      <c r="N755" s="57"/>
      <c r="O755" s="57"/>
      <c r="P755" s="57"/>
      <c r="Q755" s="57"/>
      <c r="R755" s="57"/>
      <c r="S755" s="57"/>
      <c r="T755" s="57"/>
      <c r="U755" s="57"/>
      <c r="V755" s="57"/>
      <c r="W755" s="57"/>
      <c r="X755" s="57"/>
    </row>
    <row r="756" ht="15.75" customHeight="1">
      <c r="A756" s="579" t="s">
        <v>2620</v>
      </c>
      <c r="B756" s="580" t="s">
        <v>101</v>
      </c>
      <c r="C756" s="581" t="s">
        <v>2621</v>
      </c>
      <c r="D756" s="582" t="s">
        <v>2626</v>
      </c>
      <c r="E756" s="583" t="s">
        <v>2627</v>
      </c>
      <c r="F756" s="582" t="s">
        <v>1586</v>
      </c>
      <c r="G756" s="584">
        <v>15.0</v>
      </c>
      <c r="H756" s="585">
        <v>3.0</v>
      </c>
      <c r="I756" s="136" t="s">
        <v>122</v>
      </c>
      <c r="J756" s="57"/>
      <c r="K756" s="57"/>
      <c r="L756" s="57"/>
      <c r="M756" s="57"/>
      <c r="N756" s="57"/>
      <c r="O756" s="57"/>
      <c r="P756" s="57"/>
      <c r="Q756" s="57"/>
      <c r="R756" s="57"/>
      <c r="S756" s="57"/>
      <c r="T756" s="57"/>
      <c r="U756" s="57"/>
      <c r="V756" s="57"/>
      <c r="W756" s="57"/>
      <c r="X756" s="57"/>
    </row>
    <row r="757" ht="15.75" customHeight="1">
      <c r="A757" s="579" t="s">
        <v>3552</v>
      </c>
      <c r="B757" s="580" t="s">
        <v>101</v>
      </c>
      <c r="C757" s="581" t="s">
        <v>3553</v>
      </c>
      <c r="D757" s="582" t="s">
        <v>3554</v>
      </c>
      <c r="E757" s="583" t="s">
        <v>2639</v>
      </c>
      <c r="F757" s="582" t="s">
        <v>1586</v>
      </c>
      <c r="G757" s="584">
        <v>15.0</v>
      </c>
      <c r="H757" s="585">
        <v>3.75</v>
      </c>
      <c r="I757" s="136" t="s">
        <v>122</v>
      </c>
      <c r="J757" s="57"/>
      <c r="K757" s="57"/>
      <c r="L757" s="57"/>
      <c r="M757" s="57"/>
      <c r="N757" s="57"/>
      <c r="O757" s="57"/>
      <c r="P757" s="57"/>
      <c r="Q757" s="57"/>
      <c r="R757" s="57"/>
      <c r="S757" s="57"/>
      <c r="T757" s="57"/>
      <c r="U757" s="57"/>
      <c r="V757" s="57"/>
      <c r="W757" s="57"/>
      <c r="X757" s="57"/>
    </row>
    <row r="758" ht="15.75" customHeight="1">
      <c r="A758" s="579" t="s">
        <v>3555</v>
      </c>
      <c r="B758" s="580" t="s">
        <v>101</v>
      </c>
      <c r="C758" s="581" t="s">
        <v>3556</v>
      </c>
      <c r="D758" s="582" t="s">
        <v>3557</v>
      </c>
      <c r="E758" s="583" t="s">
        <v>3470</v>
      </c>
      <c r="F758" s="582" t="s">
        <v>1968</v>
      </c>
      <c r="G758" s="584">
        <v>50.0</v>
      </c>
      <c r="H758" s="585">
        <v>10.0</v>
      </c>
      <c r="I758" s="136" t="s">
        <v>122</v>
      </c>
      <c r="J758" s="57"/>
      <c r="K758" s="57"/>
      <c r="L758" s="57"/>
      <c r="M758" s="57"/>
      <c r="N758" s="57"/>
      <c r="O758" s="57"/>
      <c r="P758" s="57"/>
      <c r="Q758" s="57"/>
      <c r="R758" s="57"/>
      <c r="S758" s="57"/>
      <c r="T758" s="57"/>
      <c r="U758" s="57"/>
      <c r="V758" s="57"/>
      <c r="W758" s="57"/>
      <c r="X758" s="57"/>
    </row>
    <row r="759" ht="15.75" customHeight="1">
      <c r="A759" s="579" t="s">
        <v>3558</v>
      </c>
      <c r="B759" s="580" t="s">
        <v>101</v>
      </c>
      <c r="C759" s="581" t="s">
        <v>3559</v>
      </c>
      <c r="D759" s="582" t="s">
        <v>3496</v>
      </c>
      <c r="E759" s="583" t="s">
        <v>3497</v>
      </c>
      <c r="F759" s="582" t="s">
        <v>1586</v>
      </c>
      <c r="G759" s="584">
        <v>15.0</v>
      </c>
      <c r="H759" s="585">
        <v>3.0</v>
      </c>
      <c r="I759" s="136" t="s">
        <v>122</v>
      </c>
      <c r="J759" s="57"/>
      <c r="K759" s="57"/>
      <c r="L759" s="57"/>
      <c r="M759" s="57"/>
      <c r="N759" s="57"/>
      <c r="O759" s="57"/>
      <c r="P759" s="57"/>
      <c r="Q759" s="57"/>
      <c r="R759" s="57"/>
      <c r="S759" s="57"/>
      <c r="T759" s="57"/>
      <c r="U759" s="57"/>
      <c r="V759" s="57"/>
      <c r="W759" s="57"/>
      <c r="X759" s="57"/>
    </row>
    <row r="760" ht="15.75" customHeight="1">
      <c r="A760" s="579" t="s">
        <v>3560</v>
      </c>
      <c r="B760" s="580" t="s">
        <v>101</v>
      </c>
      <c r="C760" s="581" t="s">
        <v>3561</v>
      </c>
      <c r="D760" s="582" t="s">
        <v>3562</v>
      </c>
      <c r="E760" s="583" t="s">
        <v>3563</v>
      </c>
      <c r="F760" s="582" t="s">
        <v>1968</v>
      </c>
      <c r="G760" s="584">
        <v>50.0</v>
      </c>
      <c r="H760" s="585">
        <v>10.0</v>
      </c>
      <c r="I760" s="136" t="s">
        <v>122</v>
      </c>
      <c r="J760" s="57"/>
      <c r="K760" s="57"/>
      <c r="L760" s="57"/>
      <c r="M760" s="57"/>
      <c r="N760" s="57"/>
      <c r="O760" s="57"/>
      <c r="P760" s="57"/>
      <c r="Q760" s="57"/>
      <c r="R760" s="57"/>
      <c r="S760" s="57"/>
      <c r="T760" s="57"/>
      <c r="U760" s="57"/>
      <c r="V760" s="57"/>
      <c r="W760" s="57"/>
      <c r="X760" s="57"/>
    </row>
    <row r="761" ht="15.75" customHeight="1">
      <c r="A761" s="579" t="s">
        <v>3564</v>
      </c>
      <c r="B761" s="580" t="s">
        <v>101</v>
      </c>
      <c r="C761" s="581" t="s">
        <v>3565</v>
      </c>
      <c r="D761" s="582" t="s">
        <v>3566</v>
      </c>
      <c r="E761" s="583" t="s">
        <v>1950</v>
      </c>
      <c r="F761" s="582" t="s">
        <v>1586</v>
      </c>
      <c r="G761" s="584">
        <v>15.0</v>
      </c>
      <c r="H761" s="585">
        <v>3.75</v>
      </c>
      <c r="I761" s="136" t="s">
        <v>122</v>
      </c>
      <c r="J761" s="57"/>
      <c r="K761" s="57"/>
      <c r="L761" s="57"/>
      <c r="M761" s="57"/>
      <c r="N761" s="57"/>
      <c r="O761" s="57"/>
      <c r="P761" s="57"/>
      <c r="Q761" s="57"/>
      <c r="R761" s="57"/>
      <c r="S761" s="57"/>
      <c r="T761" s="57"/>
      <c r="U761" s="57"/>
      <c r="V761" s="57"/>
      <c r="W761" s="57"/>
      <c r="X761" s="57"/>
    </row>
    <row r="762" ht="15.75" customHeight="1">
      <c r="A762" s="579" t="s">
        <v>3564</v>
      </c>
      <c r="B762" s="580" t="s">
        <v>101</v>
      </c>
      <c r="C762" s="581" t="s">
        <v>3565</v>
      </c>
      <c r="D762" s="582" t="s">
        <v>3567</v>
      </c>
      <c r="E762" s="583" t="s">
        <v>1953</v>
      </c>
      <c r="F762" s="582" t="s">
        <v>1586</v>
      </c>
      <c r="G762" s="584">
        <v>15.0</v>
      </c>
      <c r="H762" s="585">
        <v>3.75</v>
      </c>
      <c r="I762" s="136" t="s">
        <v>122</v>
      </c>
      <c r="J762" s="57"/>
      <c r="K762" s="57"/>
      <c r="L762" s="57"/>
      <c r="M762" s="57"/>
      <c r="N762" s="57"/>
      <c r="O762" s="57"/>
      <c r="P762" s="57"/>
      <c r="Q762" s="57"/>
      <c r="R762" s="57"/>
      <c r="S762" s="57"/>
      <c r="T762" s="57"/>
      <c r="U762" s="57"/>
      <c r="V762" s="57"/>
      <c r="W762" s="57"/>
      <c r="X762" s="57"/>
    </row>
    <row r="763" ht="15.75" customHeight="1">
      <c r="A763" s="579" t="s">
        <v>3568</v>
      </c>
      <c r="B763" s="580" t="s">
        <v>101</v>
      </c>
      <c r="C763" s="581" t="s">
        <v>3569</v>
      </c>
      <c r="D763" s="582" t="s">
        <v>3570</v>
      </c>
      <c r="E763" s="583" t="s">
        <v>3571</v>
      </c>
      <c r="F763" s="582" t="s">
        <v>1586</v>
      </c>
      <c r="G763" s="584">
        <v>15.0</v>
      </c>
      <c r="H763" s="585">
        <v>3.0</v>
      </c>
      <c r="I763" s="136" t="s">
        <v>122</v>
      </c>
      <c r="J763" s="57"/>
      <c r="K763" s="57"/>
      <c r="L763" s="57"/>
      <c r="M763" s="57"/>
      <c r="N763" s="57"/>
      <c r="O763" s="57"/>
      <c r="P763" s="57"/>
      <c r="Q763" s="57"/>
      <c r="R763" s="57"/>
      <c r="S763" s="57"/>
      <c r="T763" s="57"/>
      <c r="U763" s="57"/>
      <c r="V763" s="57"/>
      <c r="W763" s="57"/>
      <c r="X763" s="57"/>
    </row>
    <row r="764" ht="15.75" customHeight="1">
      <c r="A764" s="579" t="s">
        <v>3493</v>
      </c>
      <c r="B764" s="580" t="s">
        <v>101</v>
      </c>
      <c r="C764" s="581" t="s">
        <v>3494</v>
      </c>
      <c r="D764" s="582" t="s">
        <v>3572</v>
      </c>
      <c r="E764" s="583" t="s">
        <v>3573</v>
      </c>
      <c r="F764" s="582" t="s">
        <v>1826</v>
      </c>
      <c r="G764" s="584">
        <v>50.0</v>
      </c>
      <c r="H764" s="585">
        <v>8.333333333333334</v>
      </c>
      <c r="I764" s="136" t="s">
        <v>123</v>
      </c>
      <c r="J764" s="57"/>
      <c r="K764" s="57"/>
      <c r="L764" s="57"/>
      <c r="M764" s="57"/>
      <c r="N764" s="57"/>
      <c r="O764" s="57"/>
      <c r="P764" s="57"/>
      <c r="Q764" s="57"/>
      <c r="R764" s="57"/>
      <c r="S764" s="57"/>
      <c r="T764" s="57"/>
      <c r="U764" s="57"/>
      <c r="V764" s="57"/>
      <c r="W764" s="57"/>
      <c r="X764" s="57"/>
    </row>
    <row r="765" ht="15.75" customHeight="1">
      <c r="A765" s="579" t="s">
        <v>3493</v>
      </c>
      <c r="B765" s="580" t="s">
        <v>101</v>
      </c>
      <c r="C765" s="581" t="s">
        <v>3494</v>
      </c>
      <c r="D765" s="582" t="s">
        <v>3574</v>
      </c>
      <c r="E765" s="583"/>
      <c r="F765" s="582" t="s">
        <v>1586</v>
      </c>
      <c r="G765" s="584">
        <v>15.0</v>
      </c>
      <c r="H765" s="585">
        <v>2.5</v>
      </c>
      <c r="I765" s="136" t="s">
        <v>123</v>
      </c>
      <c r="J765" s="57"/>
      <c r="K765" s="57"/>
      <c r="L765" s="57"/>
      <c r="M765" s="57"/>
      <c r="N765" s="57"/>
      <c r="O765" s="57"/>
      <c r="P765" s="57"/>
      <c r="Q765" s="57"/>
      <c r="R765" s="57"/>
      <c r="S765" s="57"/>
      <c r="T765" s="57"/>
      <c r="U765" s="57"/>
      <c r="V765" s="57"/>
      <c r="W765" s="57"/>
      <c r="X765" s="57"/>
    </row>
    <row r="766" ht="15.75" customHeight="1">
      <c r="A766" s="579" t="s">
        <v>3493</v>
      </c>
      <c r="B766" s="580" t="s">
        <v>101</v>
      </c>
      <c r="C766" s="581" t="s">
        <v>3494</v>
      </c>
      <c r="D766" s="582" t="s">
        <v>3575</v>
      </c>
      <c r="E766" s="583" t="s">
        <v>3576</v>
      </c>
      <c r="F766" s="582" t="s">
        <v>1586</v>
      </c>
      <c r="G766" s="584">
        <v>15.0</v>
      </c>
      <c r="H766" s="585">
        <v>2.5</v>
      </c>
      <c r="I766" s="136" t="s">
        <v>123</v>
      </c>
      <c r="J766" s="57"/>
      <c r="K766" s="57"/>
      <c r="L766" s="57"/>
      <c r="M766" s="57"/>
      <c r="N766" s="57"/>
      <c r="O766" s="57"/>
      <c r="P766" s="57"/>
      <c r="Q766" s="57"/>
      <c r="R766" s="57"/>
      <c r="S766" s="57"/>
      <c r="T766" s="57"/>
      <c r="U766" s="57"/>
      <c r="V766" s="57"/>
      <c r="W766" s="57"/>
      <c r="X766" s="57"/>
    </row>
    <row r="767" ht="15.75" customHeight="1">
      <c r="A767" s="579" t="s">
        <v>3485</v>
      </c>
      <c r="B767" s="580" t="s">
        <v>101</v>
      </c>
      <c r="C767" s="581" t="s">
        <v>3486</v>
      </c>
      <c r="D767" s="582" t="s">
        <v>3575</v>
      </c>
      <c r="E767" s="583" t="s">
        <v>3576</v>
      </c>
      <c r="F767" s="582" t="s">
        <v>1586</v>
      </c>
      <c r="G767" s="584">
        <v>15.0</v>
      </c>
      <c r="H767" s="585">
        <v>2.5</v>
      </c>
      <c r="I767" s="136" t="s">
        <v>123</v>
      </c>
      <c r="J767" s="57"/>
      <c r="K767" s="57"/>
      <c r="L767" s="57"/>
      <c r="M767" s="57"/>
      <c r="N767" s="57"/>
      <c r="O767" s="57"/>
      <c r="P767" s="57"/>
      <c r="Q767" s="57"/>
      <c r="R767" s="57"/>
      <c r="S767" s="57"/>
      <c r="T767" s="57"/>
      <c r="U767" s="57"/>
      <c r="V767" s="57"/>
      <c r="W767" s="57"/>
      <c r="X767" s="57"/>
    </row>
    <row r="768" ht="15.75" customHeight="1">
      <c r="A768" s="579" t="s">
        <v>3485</v>
      </c>
      <c r="B768" s="580" t="s">
        <v>101</v>
      </c>
      <c r="C768" s="581" t="s">
        <v>3486</v>
      </c>
      <c r="D768" s="582" t="s">
        <v>3577</v>
      </c>
      <c r="E768" s="583" t="s">
        <v>3578</v>
      </c>
      <c r="F768" s="582" t="s">
        <v>1826</v>
      </c>
      <c r="G768" s="584">
        <v>50.0</v>
      </c>
      <c r="H768" s="585">
        <v>8.333333333333334</v>
      </c>
      <c r="I768" s="136" t="s">
        <v>123</v>
      </c>
      <c r="J768" s="57"/>
      <c r="K768" s="57"/>
      <c r="L768" s="57"/>
      <c r="M768" s="57"/>
      <c r="N768" s="57"/>
      <c r="O768" s="57"/>
      <c r="P768" s="57"/>
      <c r="Q768" s="57"/>
      <c r="R768" s="57"/>
      <c r="S768" s="57"/>
      <c r="T768" s="57"/>
      <c r="U768" s="57"/>
      <c r="V768" s="57"/>
      <c r="W768" s="57"/>
      <c r="X768" s="57"/>
    </row>
    <row r="769" ht="15.75" customHeight="1">
      <c r="A769" s="579" t="s">
        <v>3485</v>
      </c>
      <c r="B769" s="580" t="s">
        <v>101</v>
      </c>
      <c r="C769" s="581" t="s">
        <v>3486</v>
      </c>
      <c r="D769" s="582" t="s">
        <v>3579</v>
      </c>
      <c r="E769" s="583" t="s">
        <v>1976</v>
      </c>
      <c r="F769" s="582" t="s">
        <v>1826</v>
      </c>
      <c r="G769" s="584">
        <v>50.0</v>
      </c>
      <c r="H769" s="585">
        <v>8.333333333333334</v>
      </c>
      <c r="I769" s="136" t="s">
        <v>123</v>
      </c>
      <c r="J769" s="57"/>
      <c r="K769" s="57"/>
      <c r="L769" s="57"/>
      <c r="M769" s="57"/>
      <c r="N769" s="57"/>
      <c r="O769" s="57"/>
      <c r="P769" s="57"/>
      <c r="Q769" s="57"/>
      <c r="R769" s="57"/>
      <c r="S769" s="57"/>
      <c r="T769" s="57"/>
      <c r="U769" s="57"/>
      <c r="V769" s="57"/>
      <c r="W769" s="57"/>
      <c r="X769" s="57"/>
    </row>
    <row r="770" ht="15.75" customHeight="1">
      <c r="A770" s="579" t="s">
        <v>3485</v>
      </c>
      <c r="B770" s="580" t="s">
        <v>101</v>
      </c>
      <c r="C770" s="581" t="s">
        <v>3486</v>
      </c>
      <c r="D770" s="582" t="s">
        <v>3580</v>
      </c>
      <c r="E770" s="583" t="s">
        <v>3490</v>
      </c>
      <c r="F770" s="582" t="s">
        <v>1968</v>
      </c>
      <c r="G770" s="584">
        <v>50.0</v>
      </c>
      <c r="H770" s="585">
        <v>8.333333333333334</v>
      </c>
      <c r="I770" s="136" t="s">
        <v>123</v>
      </c>
      <c r="J770" s="57"/>
      <c r="K770" s="57"/>
      <c r="L770" s="57"/>
      <c r="M770" s="57"/>
      <c r="N770" s="57"/>
      <c r="O770" s="57"/>
      <c r="P770" s="57"/>
      <c r="Q770" s="57"/>
      <c r="R770" s="57"/>
      <c r="S770" s="57"/>
      <c r="T770" s="57"/>
      <c r="U770" s="57"/>
      <c r="V770" s="57"/>
      <c r="W770" s="57"/>
      <c r="X770" s="57"/>
    </row>
    <row r="771" ht="15.75" customHeight="1">
      <c r="A771" s="579" t="s">
        <v>3485</v>
      </c>
      <c r="B771" s="580" t="s">
        <v>101</v>
      </c>
      <c r="C771" s="581" t="s">
        <v>3486</v>
      </c>
      <c r="D771" s="582" t="s">
        <v>3581</v>
      </c>
      <c r="E771" s="583" t="s">
        <v>3582</v>
      </c>
      <c r="F771" s="582" t="s">
        <v>1968</v>
      </c>
      <c r="G771" s="584">
        <v>50.0</v>
      </c>
      <c r="H771" s="585">
        <v>8.333333333333334</v>
      </c>
      <c r="I771" s="136" t="s">
        <v>123</v>
      </c>
      <c r="J771" s="57"/>
      <c r="K771" s="57"/>
      <c r="L771" s="57"/>
      <c r="M771" s="57"/>
      <c r="N771" s="57"/>
      <c r="O771" s="57"/>
      <c r="P771" s="57"/>
      <c r="Q771" s="57"/>
      <c r="R771" s="57"/>
      <c r="S771" s="57"/>
      <c r="T771" s="57"/>
      <c r="U771" s="57"/>
      <c r="V771" s="57"/>
      <c r="W771" s="57"/>
      <c r="X771" s="57"/>
    </row>
    <row r="772" ht="15.75" customHeight="1">
      <c r="A772" s="579" t="s">
        <v>3485</v>
      </c>
      <c r="B772" s="580" t="s">
        <v>101</v>
      </c>
      <c r="C772" s="581" t="s">
        <v>3486</v>
      </c>
      <c r="D772" s="582" t="s">
        <v>3583</v>
      </c>
      <c r="E772" s="583" t="s">
        <v>3329</v>
      </c>
      <c r="F772" s="582" t="s">
        <v>1586</v>
      </c>
      <c r="G772" s="584">
        <v>15.0</v>
      </c>
      <c r="H772" s="585">
        <v>2.5</v>
      </c>
      <c r="I772" s="136" t="s">
        <v>123</v>
      </c>
      <c r="J772" s="57"/>
      <c r="K772" s="57"/>
      <c r="L772" s="57"/>
      <c r="M772" s="57"/>
      <c r="N772" s="57"/>
      <c r="O772" s="57"/>
      <c r="P772" s="57"/>
      <c r="Q772" s="57"/>
      <c r="R772" s="57"/>
      <c r="S772" s="57"/>
      <c r="T772" s="57"/>
      <c r="U772" s="57"/>
      <c r="V772" s="57"/>
      <c r="W772" s="57"/>
      <c r="X772" s="57"/>
    </row>
    <row r="773" ht="15.75" customHeight="1">
      <c r="A773" s="579" t="s">
        <v>3485</v>
      </c>
      <c r="B773" s="580" t="s">
        <v>101</v>
      </c>
      <c r="C773" s="581" t="s">
        <v>3486</v>
      </c>
      <c r="D773" s="582" t="s">
        <v>3584</v>
      </c>
      <c r="E773" s="583" t="s">
        <v>1970</v>
      </c>
      <c r="F773" s="582" t="s">
        <v>1968</v>
      </c>
      <c r="G773" s="584">
        <v>50.0</v>
      </c>
      <c r="H773" s="585">
        <v>8.333333333333334</v>
      </c>
      <c r="I773" s="136" t="s">
        <v>123</v>
      </c>
      <c r="J773" s="57"/>
      <c r="K773" s="57"/>
      <c r="L773" s="57"/>
      <c r="M773" s="57"/>
      <c r="N773" s="57"/>
      <c r="O773" s="57"/>
      <c r="P773" s="57"/>
      <c r="Q773" s="57"/>
      <c r="R773" s="57"/>
      <c r="S773" s="57"/>
      <c r="T773" s="57"/>
      <c r="U773" s="57"/>
      <c r="V773" s="57"/>
      <c r="W773" s="57"/>
      <c r="X773" s="57"/>
    </row>
    <row r="774" ht="15.75" customHeight="1">
      <c r="A774" s="579" t="s">
        <v>3585</v>
      </c>
      <c r="B774" s="580" t="s">
        <v>101</v>
      </c>
      <c r="C774" s="581" t="s">
        <v>3586</v>
      </c>
      <c r="D774" s="582" t="s">
        <v>3587</v>
      </c>
      <c r="E774" s="583" t="s">
        <v>2623</v>
      </c>
      <c r="F774" s="582" t="s">
        <v>1586</v>
      </c>
      <c r="G774" s="584">
        <v>15.0</v>
      </c>
      <c r="H774" s="585">
        <v>3.0</v>
      </c>
      <c r="I774" s="136" t="s">
        <v>123</v>
      </c>
      <c r="J774" s="57"/>
      <c r="K774" s="57"/>
      <c r="L774" s="57"/>
      <c r="M774" s="57"/>
      <c r="N774" s="57"/>
      <c r="O774" s="57"/>
      <c r="P774" s="57"/>
      <c r="Q774" s="57"/>
      <c r="R774" s="57"/>
      <c r="S774" s="57"/>
      <c r="T774" s="57"/>
      <c r="U774" s="57"/>
      <c r="V774" s="57"/>
      <c r="W774" s="57"/>
      <c r="X774" s="57"/>
    </row>
    <row r="775" ht="15.75" customHeight="1">
      <c r="A775" s="579" t="s">
        <v>3585</v>
      </c>
      <c r="B775" s="580" t="s">
        <v>101</v>
      </c>
      <c r="C775" s="581" t="s">
        <v>3586</v>
      </c>
      <c r="D775" s="582" t="s">
        <v>3588</v>
      </c>
      <c r="E775" s="583" t="s">
        <v>2625</v>
      </c>
      <c r="F775" s="582" t="s">
        <v>1586</v>
      </c>
      <c r="G775" s="584">
        <v>15.0</v>
      </c>
      <c r="H775" s="585">
        <v>3.0</v>
      </c>
      <c r="I775" s="136" t="s">
        <v>123</v>
      </c>
      <c r="J775" s="57"/>
      <c r="K775" s="57"/>
      <c r="L775" s="57"/>
      <c r="M775" s="57"/>
      <c r="N775" s="57"/>
      <c r="O775" s="57"/>
      <c r="P775" s="57"/>
      <c r="Q775" s="57"/>
      <c r="R775" s="57"/>
      <c r="S775" s="57"/>
      <c r="T775" s="57"/>
      <c r="U775" s="57"/>
      <c r="V775" s="57"/>
      <c r="W775" s="57"/>
      <c r="X775" s="57"/>
    </row>
    <row r="776" ht="15.75" customHeight="1">
      <c r="A776" s="579" t="s">
        <v>3589</v>
      </c>
      <c r="B776" s="580" t="s">
        <v>101</v>
      </c>
      <c r="C776" s="581" t="s">
        <v>3590</v>
      </c>
      <c r="D776" s="582" t="s">
        <v>3591</v>
      </c>
      <c r="E776" s="583" t="s">
        <v>3592</v>
      </c>
      <c r="F776" s="582" t="s">
        <v>1826</v>
      </c>
      <c r="G776" s="584">
        <v>50.0</v>
      </c>
      <c r="H776" s="585">
        <v>16.666666666666668</v>
      </c>
      <c r="I776" s="136" t="s">
        <v>123</v>
      </c>
      <c r="J776" s="57"/>
      <c r="K776" s="57"/>
      <c r="L776" s="57"/>
      <c r="M776" s="57"/>
      <c r="N776" s="57"/>
      <c r="O776" s="57"/>
      <c r="P776" s="57"/>
      <c r="Q776" s="57"/>
      <c r="R776" s="57"/>
      <c r="S776" s="57"/>
      <c r="T776" s="57"/>
      <c r="U776" s="57"/>
      <c r="V776" s="57"/>
      <c r="W776" s="57"/>
      <c r="X776" s="57"/>
    </row>
    <row r="777" ht="15.75" customHeight="1">
      <c r="A777" s="579" t="s">
        <v>3593</v>
      </c>
      <c r="B777" s="580" t="s">
        <v>101</v>
      </c>
      <c r="C777" s="581" t="s">
        <v>3594</v>
      </c>
      <c r="D777" s="582" t="s">
        <v>3595</v>
      </c>
      <c r="E777" s="583" t="s">
        <v>3596</v>
      </c>
      <c r="F777" s="582" t="s">
        <v>1968</v>
      </c>
      <c r="G777" s="584">
        <v>50.0</v>
      </c>
      <c r="H777" s="585">
        <v>16.666666666666668</v>
      </c>
      <c r="I777" s="136" t="s">
        <v>123</v>
      </c>
      <c r="J777" s="57"/>
      <c r="K777" s="57"/>
      <c r="L777" s="57"/>
      <c r="M777" s="57"/>
      <c r="N777" s="57"/>
      <c r="O777" s="57"/>
      <c r="P777" s="57"/>
      <c r="Q777" s="57"/>
      <c r="R777" s="57"/>
      <c r="S777" s="57"/>
      <c r="T777" s="57"/>
      <c r="U777" s="57"/>
      <c r="V777" s="57"/>
      <c r="W777" s="57"/>
      <c r="X777" s="57"/>
    </row>
    <row r="778" ht="15.75" customHeight="1">
      <c r="A778" s="579" t="s">
        <v>3593</v>
      </c>
      <c r="B778" s="580" t="s">
        <v>101</v>
      </c>
      <c r="C778" s="581" t="s">
        <v>3594</v>
      </c>
      <c r="D778" s="582" t="s">
        <v>3597</v>
      </c>
      <c r="E778" s="583" t="s">
        <v>3598</v>
      </c>
      <c r="F778" s="582" t="s">
        <v>1968</v>
      </c>
      <c r="G778" s="584">
        <v>50.0</v>
      </c>
      <c r="H778" s="585">
        <v>16.666666666666668</v>
      </c>
      <c r="I778" s="136" t="s">
        <v>123</v>
      </c>
      <c r="J778" s="57"/>
      <c r="K778" s="57"/>
      <c r="L778" s="57"/>
      <c r="M778" s="57"/>
      <c r="N778" s="57"/>
      <c r="O778" s="57"/>
      <c r="P778" s="57"/>
      <c r="Q778" s="57"/>
      <c r="R778" s="57"/>
      <c r="S778" s="57"/>
      <c r="T778" s="57"/>
      <c r="U778" s="57"/>
      <c r="V778" s="57"/>
      <c r="W778" s="57"/>
      <c r="X778" s="57"/>
    </row>
    <row r="779" ht="15.75" customHeight="1">
      <c r="A779" s="579" t="s">
        <v>3599</v>
      </c>
      <c r="B779" s="580" t="s">
        <v>101</v>
      </c>
      <c r="C779" s="581" t="s">
        <v>3600</v>
      </c>
      <c r="D779" s="582" t="s">
        <v>3601</v>
      </c>
      <c r="E779" s="583" t="s">
        <v>3602</v>
      </c>
      <c r="F779" s="582" t="s">
        <v>1826</v>
      </c>
      <c r="G779" s="584">
        <v>50.0</v>
      </c>
      <c r="H779" s="585">
        <v>50.0</v>
      </c>
      <c r="I779" s="136" t="s">
        <v>123</v>
      </c>
      <c r="J779" s="57"/>
      <c r="K779" s="57"/>
      <c r="L779" s="57"/>
      <c r="M779" s="57"/>
      <c r="N779" s="57"/>
      <c r="O779" s="57"/>
      <c r="P779" s="57"/>
      <c r="Q779" s="57"/>
      <c r="R779" s="57"/>
      <c r="S779" s="57"/>
      <c r="T779" s="57"/>
      <c r="U779" s="57"/>
      <c r="V779" s="57"/>
      <c r="W779" s="57"/>
      <c r="X779" s="57"/>
    </row>
    <row r="780" ht="15.75" customHeight="1">
      <c r="A780" s="579" t="s">
        <v>3599</v>
      </c>
      <c r="B780" s="580" t="s">
        <v>101</v>
      </c>
      <c r="C780" s="581" t="s">
        <v>3600</v>
      </c>
      <c r="D780" s="582" t="s">
        <v>3603</v>
      </c>
      <c r="E780" s="583" t="s">
        <v>3604</v>
      </c>
      <c r="F780" s="582" t="s">
        <v>1826</v>
      </c>
      <c r="G780" s="584">
        <v>50.0</v>
      </c>
      <c r="H780" s="585">
        <v>50.0</v>
      </c>
      <c r="I780" s="136" t="s">
        <v>123</v>
      </c>
      <c r="J780" s="57"/>
      <c r="K780" s="57"/>
      <c r="L780" s="57"/>
      <c r="M780" s="57"/>
      <c r="N780" s="57"/>
      <c r="O780" s="57"/>
      <c r="P780" s="57"/>
      <c r="Q780" s="57"/>
      <c r="R780" s="57"/>
      <c r="S780" s="57"/>
      <c r="T780" s="57"/>
      <c r="U780" s="57"/>
      <c r="V780" s="57"/>
      <c r="W780" s="57"/>
      <c r="X780" s="57"/>
    </row>
    <row r="781" ht="15.75" customHeight="1">
      <c r="A781" s="579" t="s">
        <v>3605</v>
      </c>
      <c r="B781" s="580" t="s">
        <v>101</v>
      </c>
      <c r="C781" s="581" t="s">
        <v>3606</v>
      </c>
      <c r="D781" s="582" t="s">
        <v>3607</v>
      </c>
      <c r="E781" s="583" t="s">
        <v>3608</v>
      </c>
      <c r="F781" s="582" t="s">
        <v>1826</v>
      </c>
      <c r="G781" s="584">
        <v>50.0</v>
      </c>
      <c r="H781" s="585">
        <v>50.0</v>
      </c>
      <c r="I781" s="136" t="s">
        <v>123</v>
      </c>
      <c r="J781" s="57"/>
      <c r="K781" s="57"/>
      <c r="L781" s="57"/>
      <c r="M781" s="57"/>
      <c r="N781" s="57"/>
      <c r="O781" s="57"/>
      <c r="P781" s="57"/>
      <c r="Q781" s="57"/>
      <c r="R781" s="57"/>
      <c r="S781" s="57"/>
      <c r="T781" s="57"/>
      <c r="U781" s="57"/>
      <c r="V781" s="57"/>
      <c r="W781" s="57"/>
      <c r="X781" s="57"/>
    </row>
    <row r="782" ht="15.75" customHeight="1">
      <c r="A782" s="579" t="s">
        <v>3605</v>
      </c>
      <c r="B782" s="580" t="s">
        <v>101</v>
      </c>
      <c r="C782" s="581" t="s">
        <v>3606</v>
      </c>
      <c r="D782" s="582" t="s">
        <v>3609</v>
      </c>
      <c r="E782" s="583" t="s">
        <v>3610</v>
      </c>
      <c r="F782" s="582" t="s">
        <v>1826</v>
      </c>
      <c r="G782" s="584">
        <v>50.0</v>
      </c>
      <c r="H782" s="585">
        <v>50.0</v>
      </c>
      <c r="I782" s="136" t="s">
        <v>123</v>
      </c>
      <c r="J782" s="57"/>
      <c r="K782" s="57"/>
      <c r="L782" s="57"/>
      <c r="M782" s="57"/>
      <c r="N782" s="57"/>
      <c r="O782" s="57"/>
      <c r="P782" s="57"/>
      <c r="Q782" s="57"/>
      <c r="R782" s="57"/>
      <c r="S782" s="57"/>
      <c r="T782" s="57"/>
      <c r="U782" s="57"/>
      <c r="V782" s="57"/>
      <c r="W782" s="57"/>
      <c r="X782" s="57"/>
    </row>
    <row r="783" ht="15.75" customHeight="1">
      <c r="A783" s="579" t="s">
        <v>3605</v>
      </c>
      <c r="B783" s="580" t="s">
        <v>101</v>
      </c>
      <c r="C783" s="581" t="s">
        <v>3606</v>
      </c>
      <c r="D783" s="582" t="s">
        <v>3611</v>
      </c>
      <c r="E783" s="583" t="s">
        <v>3612</v>
      </c>
      <c r="F783" s="582" t="s">
        <v>1826</v>
      </c>
      <c r="G783" s="584">
        <v>50.0</v>
      </c>
      <c r="H783" s="585">
        <v>50.0</v>
      </c>
      <c r="I783" s="136" t="s">
        <v>123</v>
      </c>
      <c r="J783" s="57"/>
      <c r="K783" s="57"/>
      <c r="L783" s="57"/>
      <c r="M783" s="57"/>
      <c r="N783" s="57"/>
      <c r="O783" s="57"/>
      <c r="P783" s="57"/>
      <c r="Q783" s="57"/>
      <c r="R783" s="57"/>
      <c r="S783" s="57"/>
      <c r="T783" s="57"/>
      <c r="U783" s="57"/>
      <c r="V783" s="57"/>
      <c r="W783" s="57"/>
      <c r="X783" s="57"/>
    </row>
    <row r="784" ht="15.75" customHeight="1">
      <c r="A784" s="579" t="s">
        <v>3605</v>
      </c>
      <c r="B784" s="580" t="s">
        <v>101</v>
      </c>
      <c r="C784" s="581" t="s">
        <v>3606</v>
      </c>
      <c r="D784" s="582" t="s">
        <v>3613</v>
      </c>
      <c r="E784" s="583" t="s">
        <v>3614</v>
      </c>
      <c r="F784" s="582" t="s">
        <v>1826</v>
      </c>
      <c r="G784" s="584">
        <v>50.0</v>
      </c>
      <c r="H784" s="585">
        <v>50.0</v>
      </c>
      <c r="I784" s="136" t="s">
        <v>123</v>
      </c>
      <c r="J784" s="57"/>
      <c r="K784" s="57"/>
      <c r="L784" s="57"/>
      <c r="M784" s="57"/>
      <c r="N784" s="57"/>
      <c r="O784" s="57"/>
      <c r="P784" s="57"/>
      <c r="Q784" s="57"/>
      <c r="R784" s="57"/>
      <c r="S784" s="57"/>
      <c r="T784" s="57"/>
      <c r="U784" s="57"/>
      <c r="V784" s="57"/>
      <c r="W784" s="57"/>
      <c r="X784" s="57"/>
    </row>
    <row r="785" ht="15.75" customHeight="1">
      <c r="A785" s="579" t="s">
        <v>3053</v>
      </c>
      <c r="B785" s="580" t="s">
        <v>101</v>
      </c>
      <c r="C785" s="581" t="s">
        <v>3054</v>
      </c>
      <c r="D785" s="582" t="s">
        <v>3055</v>
      </c>
      <c r="E785" s="583" t="s">
        <v>3056</v>
      </c>
      <c r="F785" s="582" t="s">
        <v>2000</v>
      </c>
      <c r="G785" s="584">
        <v>50.0</v>
      </c>
      <c r="H785" s="585">
        <v>7.14</v>
      </c>
      <c r="I785" s="136" t="s">
        <v>125</v>
      </c>
      <c r="J785" s="57"/>
      <c r="K785" s="57"/>
      <c r="L785" s="57"/>
      <c r="M785" s="57"/>
      <c r="N785" s="57"/>
      <c r="O785" s="57"/>
      <c r="P785" s="57"/>
      <c r="Q785" s="57"/>
      <c r="R785" s="57"/>
      <c r="S785" s="57"/>
      <c r="T785" s="57"/>
      <c r="U785" s="57"/>
      <c r="V785" s="57"/>
      <c r="W785" s="57"/>
      <c r="X785" s="57"/>
    </row>
    <row r="786" ht="15.75" customHeight="1">
      <c r="A786" s="579" t="s">
        <v>3615</v>
      </c>
      <c r="B786" s="580" t="s">
        <v>101</v>
      </c>
      <c r="C786" s="581" t="s">
        <v>3616</v>
      </c>
      <c r="D786" s="582" t="s">
        <v>3055</v>
      </c>
      <c r="E786" s="583" t="s">
        <v>3056</v>
      </c>
      <c r="F786" s="582" t="s">
        <v>2000</v>
      </c>
      <c r="G786" s="584">
        <v>50.0</v>
      </c>
      <c r="H786" s="585">
        <v>8.33</v>
      </c>
      <c r="I786" s="136" t="s">
        <v>125</v>
      </c>
      <c r="J786" s="57"/>
      <c r="K786" s="57"/>
      <c r="L786" s="57"/>
      <c r="M786" s="57"/>
      <c r="N786" s="57"/>
      <c r="O786" s="57"/>
      <c r="P786" s="57"/>
      <c r="Q786" s="57"/>
      <c r="R786" s="57"/>
      <c r="S786" s="57"/>
      <c r="T786" s="57"/>
      <c r="U786" s="57"/>
      <c r="V786" s="57"/>
      <c r="W786" s="57"/>
      <c r="X786" s="57"/>
    </row>
    <row r="787" ht="15.75" customHeight="1">
      <c r="A787" s="579" t="s">
        <v>3617</v>
      </c>
      <c r="B787" s="580" t="s">
        <v>101</v>
      </c>
      <c r="C787" s="581" t="s">
        <v>3618</v>
      </c>
      <c r="D787" s="582" t="s">
        <v>3619</v>
      </c>
      <c r="E787" s="583" t="s">
        <v>3620</v>
      </c>
      <c r="F787" s="582" t="s">
        <v>2000</v>
      </c>
      <c r="G787" s="584">
        <v>50.0</v>
      </c>
      <c r="H787" s="585">
        <v>50.0</v>
      </c>
      <c r="I787" s="136" t="s">
        <v>125</v>
      </c>
      <c r="J787" s="57"/>
      <c r="K787" s="57"/>
      <c r="L787" s="57"/>
      <c r="M787" s="57"/>
      <c r="N787" s="57"/>
      <c r="O787" s="57"/>
      <c r="P787" s="57"/>
      <c r="Q787" s="57"/>
      <c r="R787" s="57"/>
      <c r="S787" s="57"/>
      <c r="T787" s="57"/>
      <c r="U787" s="57"/>
      <c r="V787" s="57"/>
      <c r="W787" s="57"/>
      <c r="X787" s="57"/>
    </row>
    <row r="788" ht="15.75" customHeight="1">
      <c r="A788" s="579" t="s">
        <v>3617</v>
      </c>
      <c r="B788" s="580" t="s">
        <v>101</v>
      </c>
      <c r="C788" s="581" t="s">
        <v>3618</v>
      </c>
      <c r="D788" s="582" t="s">
        <v>3621</v>
      </c>
      <c r="E788" s="583" t="s">
        <v>3622</v>
      </c>
      <c r="F788" s="582" t="s">
        <v>2000</v>
      </c>
      <c r="G788" s="584">
        <v>50.0</v>
      </c>
      <c r="H788" s="585">
        <v>50.0</v>
      </c>
      <c r="I788" s="136" t="s">
        <v>125</v>
      </c>
      <c r="J788" s="57"/>
      <c r="K788" s="57"/>
      <c r="L788" s="57"/>
      <c r="M788" s="57"/>
      <c r="N788" s="57"/>
      <c r="O788" s="57"/>
      <c r="P788" s="57"/>
      <c r="Q788" s="57"/>
      <c r="R788" s="57"/>
      <c r="S788" s="57"/>
      <c r="T788" s="57"/>
      <c r="U788" s="57"/>
      <c r="V788" s="57"/>
      <c r="W788" s="57"/>
      <c r="X788" s="57"/>
    </row>
    <row r="789" ht="15.75" customHeight="1">
      <c r="A789" s="579" t="s">
        <v>3615</v>
      </c>
      <c r="B789" s="580" t="s">
        <v>101</v>
      </c>
      <c r="C789" s="581" t="s">
        <v>3616</v>
      </c>
      <c r="D789" s="582" t="s">
        <v>3444</v>
      </c>
      <c r="E789" s="583" t="s">
        <v>3623</v>
      </c>
      <c r="F789" s="582" t="s">
        <v>2000</v>
      </c>
      <c r="G789" s="584">
        <v>50.0</v>
      </c>
      <c r="H789" s="585">
        <v>8.33</v>
      </c>
      <c r="I789" s="136" t="s">
        <v>125</v>
      </c>
      <c r="J789" s="57"/>
      <c r="K789" s="57"/>
      <c r="L789" s="57"/>
      <c r="M789" s="57"/>
      <c r="N789" s="57"/>
      <c r="O789" s="57"/>
      <c r="P789" s="57"/>
      <c r="Q789" s="57"/>
      <c r="R789" s="57"/>
      <c r="S789" s="57"/>
      <c r="T789" s="57"/>
      <c r="U789" s="57"/>
      <c r="V789" s="57"/>
      <c r="W789" s="57"/>
      <c r="X789" s="57"/>
    </row>
    <row r="790" ht="15.75" customHeight="1">
      <c r="A790" s="579" t="s">
        <v>3485</v>
      </c>
      <c r="B790" s="580" t="s">
        <v>101</v>
      </c>
      <c r="C790" s="581" t="s">
        <v>3486</v>
      </c>
      <c r="D790" s="582" t="s">
        <v>3488</v>
      </c>
      <c r="E790" s="583" t="s">
        <v>1970</v>
      </c>
      <c r="F790" s="582" t="s">
        <v>1968</v>
      </c>
      <c r="G790" s="584">
        <v>50.0</v>
      </c>
      <c r="H790" s="585">
        <v>8.333333333333334</v>
      </c>
      <c r="I790" s="136" t="s">
        <v>125</v>
      </c>
      <c r="J790" s="57"/>
      <c r="K790" s="57"/>
      <c r="L790" s="57"/>
      <c r="M790" s="57"/>
      <c r="N790" s="57"/>
      <c r="O790" s="57"/>
      <c r="P790" s="57"/>
      <c r="Q790" s="57"/>
      <c r="R790" s="57"/>
      <c r="S790" s="57"/>
      <c r="T790" s="57"/>
      <c r="U790" s="57"/>
      <c r="V790" s="57"/>
      <c r="W790" s="57"/>
      <c r="X790" s="57"/>
    </row>
    <row r="791" ht="15.75" customHeight="1">
      <c r="A791" s="579" t="s">
        <v>3485</v>
      </c>
      <c r="B791" s="580" t="s">
        <v>101</v>
      </c>
      <c r="C791" s="581" t="s">
        <v>3486</v>
      </c>
      <c r="D791" s="582" t="s">
        <v>3489</v>
      </c>
      <c r="E791" s="583" t="s">
        <v>3490</v>
      </c>
      <c r="F791" s="582" t="s">
        <v>1968</v>
      </c>
      <c r="G791" s="584">
        <v>50.0</v>
      </c>
      <c r="H791" s="585">
        <v>8.333333333333334</v>
      </c>
      <c r="I791" s="136" t="s">
        <v>125</v>
      </c>
      <c r="J791" s="57"/>
      <c r="K791" s="57"/>
      <c r="L791" s="57"/>
      <c r="M791" s="57"/>
      <c r="N791" s="57"/>
      <c r="O791" s="57"/>
      <c r="P791" s="57"/>
      <c r="Q791" s="57"/>
      <c r="R791" s="57"/>
      <c r="S791" s="57"/>
      <c r="T791" s="57"/>
      <c r="U791" s="57"/>
      <c r="V791" s="57"/>
      <c r="W791" s="57"/>
      <c r="X791" s="57"/>
    </row>
    <row r="792" ht="15.75" customHeight="1">
      <c r="A792" s="579" t="s">
        <v>3485</v>
      </c>
      <c r="B792" s="580" t="s">
        <v>101</v>
      </c>
      <c r="C792" s="581" t="s">
        <v>3486</v>
      </c>
      <c r="D792" s="582" t="s">
        <v>3491</v>
      </c>
      <c r="E792" s="583" t="s">
        <v>1972</v>
      </c>
      <c r="F792" s="582" t="s">
        <v>1968</v>
      </c>
      <c r="G792" s="584">
        <v>50.0</v>
      </c>
      <c r="H792" s="585">
        <v>8.333333333333334</v>
      </c>
      <c r="I792" s="136" t="s">
        <v>125</v>
      </c>
      <c r="J792" s="57"/>
      <c r="K792" s="57"/>
      <c r="L792" s="57"/>
      <c r="M792" s="57"/>
      <c r="N792" s="57"/>
      <c r="O792" s="57"/>
      <c r="P792" s="57"/>
      <c r="Q792" s="57"/>
      <c r="R792" s="57"/>
      <c r="S792" s="57"/>
      <c r="T792" s="57"/>
      <c r="U792" s="57"/>
      <c r="V792" s="57"/>
      <c r="W792" s="57"/>
      <c r="X792" s="57"/>
    </row>
    <row r="793" ht="15.75" customHeight="1">
      <c r="A793" s="579" t="s">
        <v>3057</v>
      </c>
      <c r="B793" s="580" t="s">
        <v>101</v>
      </c>
      <c r="C793" s="581" t="s">
        <v>3058</v>
      </c>
      <c r="D793" s="582" t="s">
        <v>3059</v>
      </c>
      <c r="E793" s="583" t="s">
        <v>3060</v>
      </c>
      <c r="F793" s="582" t="s">
        <v>2000</v>
      </c>
      <c r="G793" s="584">
        <v>50.0</v>
      </c>
      <c r="H793" s="585">
        <v>16.66</v>
      </c>
      <c r="I793" s="136" t="s">
        <v>125</v>
      </c>
      <c r="J793" s="57"/>
      <c r="K793" s="57"/>
      <c r="L793" s="57"/>
      <c r="M793" s="57"/>
      <c r="N793" s="57"/>
      <c r="O793" s="57"/>
      <c r="P793" s="57"/>
      <c r="Q793" s="57"/>
      <c r="R793" s="57"/>
      <c r="S793" s="57"/>
      <c r="T793" s="57"/>
      <c r="U793" s="57"/>
      <c r="V793" s="57"/>
      <c r="W793" s="57"/>
      <c r="X793" s="57"/>
    </row>
    <row r="794" ht="15.75" customHeight="1">
      <c r="A794" s="579" t="s">
        <v>3057</v>
      </c>
      <c r="B794" s="580" t="s">
        <v>101</v>
      </c>
      <c r="C794" s="581" t="s">
        <v>3058</v>
      </c>
      <c r="D794" s="582" t="s">
        <v>3061</v>
      </c>
      <c r="E794" s="583" t="s">
        <v>3062</v>
      </c>
      <c r="F794" s="582" t="s">
        <v>2000</v>
      </c>
      <c r="G794" s="584">
        <v>50.0</v>
      </c>
      <c r="H794" s="585">
        <v>16.66</v>
      </c>
      <c r="I794" s="136" t="s">
        <v>125</v>
      </c>
      <c r="J794" s="57"/>
      <c r="K794" s="57"/>
      <c r="L794" s="57"/>
      <c r="M794" s="57"/>
      <c r="N794" s="57"/>
      <c r="O794" s="57"/>
      <c r="P794" s="57"/>
      <c r="Q794" s="57"/>
      <c r="R794" s="57"/>
      <c r="S794" s="57"/>
      <c r="T794" s="57"/>
      <c r="U794" s="57"/>
      <c r="V794" s="57"/>
      <c r="W794" s="57"/>
      <c r="X794" s="57"/>
    </row>
    <row r="795" ht="15.75" customHeight="1">
      <c r="A795" s="579" t="s">
        <v>3057</v>
      </c>
      <c r="B795" s="580" t="s">
        <v>101</v>
      </c>
      <c r="C795" s="581" t="s">
        <v>3058</v>
      </c>
      <c r="D795" s="582" t="s">
        <v>3063</v>
      </c>
      <c r="E795" s="583" t="s">
        <v>3064</v>
      </c>
      <c r="F795" s="582" t="s">
        <v>2000</v>
      </c>
      <c r="G795" s="584">
        <v>50.0</v>
      </c>
      <c r="H795" s="585">
        <v>16.66</v>
      </c>
      <c r="I795" s="136" t="s">
        <v>125</v>
      </c>
      <c r="J795" s="57"/>
      <c r="K795" s="57"/>
      <c r="L795" s="57"/>
      <c r="M795" s="57"/>
      <c r="N795" s="57"/>
      <c r="O795" s="57"/>
      <c r="P795" s="57"/>
      <c r="Q795" s="57"/>
      <c r="R795" s="57"/>
      <c r="S795" s="57"/>
      <c r="T795" s="57"/>
      <c r="U795" s="57"/>
      <c r="V795" s="57"/>
      <c r="W795" s="57"/>
      <c r="X795" s="57"/>
    </row>
    <row r="796" ht="15.75" customHeight="1">
      <c r="A796" s="579" t="s">
        <v>3065</v>
      </c>
      <c r="B796" s="580" t="s">
        <v>101</v>
      </c>
      <c r="C796" s="581" t="s">
        <v>3066</v>
      </c>
      <c r="D796" s="582" t="s">
        <v>3067</v>
      </c>
      <c r="E796" s="583" t="s">
        <v>3068</v>
      </c>
      <c r="F796" s="582" t="s">
        <v>2000</v>
      </c>
      <c r="G796" s="584">
        <v>50.0</v>
      </c>
      <c r="H796" s="585">
        <v>12.5</v>
      </c>
      <c r="I796" s="136" t="s">
        <v>125</v>
      </c>
      <c r="J796" s="57"/>
      <c r="K796" s="57"/>
      <c r="L796" s="57"/>
      <c r="M796" s="57"/>
      <c r="N796" s="57"/>
      <c r="O796" s="57"/>
      <c r="P796" s="57"/>
      <c r="Q796" s="57"/>
      <c r="R796" s="57"/>
      <c r="S796" s="57"/>
      <c r="T796" s="57"/>
      <c r="U796" s="57"/>
      <c r="V796" s="57"/>
      <c r="W796" s="57"/>
      <c r="X796" s="57"/>
    </row>
    <row r="797" ht="15.75" customHeight="1">
      <c r="A797" s="579" t="s">
        <v>3057</v>
      </c>
      <c r="B797" s="580" t="s">
        <v>101</v>
      </c>
      <c r="C797" s="581" t="s">
        <v>3069</v>
      </c>
      <c r="D797" s="582" t="s">
        <v>3070</v>
      </c>
      <c r="E797" s="583" t="s">
        <v>3071</v>
      </c>
      <c r="F797" s="582" t="s">
        <v>2000</v>
      </c>
      <c r="G797" s="584">
        <v>50.0</v>
      </c>
      <c r="H797" s="585">
        <v>16.66</v>
      </c>
      <c r="I797" s="136" t="s">
        <v>125</v>
      </c>
      <c r="J797" s="57"/>
      <c r="K797" s="57"/>
      <c r="L797" s="57"/>
      <c r="M797" s="57"/>
      <c r="N797" s="57"/>
      <c r="O797" s="57"/>
      <c r="P797" s="57"/>
      <c r="Q797" s="57"/>
      <c r="R797" s="57"/>
      <c r="S797" s="57"/>
      <c r="T797" s="57"/>
      <c r="U797" s="57"/>
      <c r="V797" s="57"/>
      <c r="W797" s="57"/>
      <c r="X797" s="57"/>
    </row>
    <row r="798" ht="15.75" customHeight="1">
      <c r="A798" s="579" t="s">
        <v>3057</v>
      </c>
      <c r="B798" s="580" t="s">
        <v>101</v>
      </c>
      <c r="C798" s="581" t="s">
        <v>3069</v>
      </c>
      <c r="D798" s="582" t="s">
        <v>3072</v>
      </c>
      <c r="E798" s="583" t="s">
        <v>3073</v>
      </c>
      <c r="F798" s="582" t="s">
        <v>2000</v>
      </c>
      <c r="G798" s="584">
        <v>50.0</v>
      </c>
      <c r="H798" s="585">
        <v>16.66</v>
      </c>
      <c r="I798" s="136" t="s">
        <v>125</v>
      </c>
      <c r="J798" s="57"/>
      <c r="K798" s="57"/>
      <c r="L798" s="57"/>
      <c r="M798" s="57"/>
      <c r="N798" s="57"/>
      <c r="O798" s="57"/>
      <c r="P798" s="57"/>
      <c r="Q798" s="57"/>
      <c r="R798" s="57"/>
      <c r="S798" s="57"/>
      <c r="T798" s="57"/>
      <c r="U798" s="57"/>
      <c r="V798" s="57"/>
      <c r="W798" s="57"/>
      <c r="X798" s="57"/>
    </row>
    <row r="799" ht="15.75" customHeight="1">
      <c r="A799" s="579" t="s">
        <v>3074</v>
      </c>
      <c r="B799" s="580" t="s">
        <v>101</v>
      </c>
      <c r="C799" s="581" t="s">
        <v>2276</v>
      </c>
      <c r="D799" s="582" t="s">
        <v>3075</v>
      </c>
      <c r="E799" s="583" t="s">
        <v>3076</v>
      </c>
      <c r="F799" s="582" t="s">
        <v>2000</v>
      </c>
      <c r="G799" s="584">
        <v>50.0</v>
      </c>
      <c r="H799" s="585">
        <v>16.66</v>
      </c>
      <c r="I799" s="136" t="s">
        <v>125</v>
      </c>
      <c r="J799" s="57"/>
      <c r="K799" s="57"/>
      <c r="L799" s="57"/>
      <c r="M799" s="57"/>
      <c r="N799" s="57"/>
      <c r="O799" s="57"/>
      <c r="P799" s="57"/>
      <c r="Q799" s="57"/>
      <c r="R799" s="57"/>
      <c r="S799" s="57"/>
      <c r="T799" s="57"/>
      <c r="U799" s="57"/>
      <c r="V799" s="57"/>
      <c r="W799" s="57"/>
      <c r="X799" s="57"/>
    </row>
    <row r="800" ht="15.75" customHeight="1">
      <c r="A800" s="579" t="s">
        <v>3077</v>
      </c>
      <c r="B800" s="580" t="s">
        <v>101</v>
      </c>
      <c r="C800" s="581" t="s">
        <v>3078</v>
      </c>
      <c r="D800" s="582" t="s">
        <v>3079</v>
      </c>
      <c r="E800" s="583" t="s">
        <v>3080</v>
      </c>
      <c r="F800" s="582" t="s">
        <v>2000</v>
      </c>
      <c r="G800" s="584">
        <v>50.0</v>
      </c>
      <c r="H800" s="585">
        <v>12.5</v>
      </c>
      <c r="I800" s="136" t="s">
        <v>125</v>
      </c>
      <c r="J800" s="57"/>
      <c r="K800" s="57"/>
      <c r="L800" s="57"/>
      <c r="M800" s="57"/>
      <c r="N800" s="57"/>
      <c r="O800" s="57"/>
      <c r="P800" s="57"/>
      <c r="Q800" s="57"/>
      <c r="R800" s="57"/>
      <c r="S800" s="57"/>
      <c r="T800" s="57"/>
      <c r="U800" s="57"/>
      <c r="V800" s="57"/>
      <c r="W800" s="57"/>
      <c r="X800" s="57"/>
    </row>
    <row r="801" ht="15.75" customHeight="1">
      <c r="A801" s="579" t="s">
        <v>3081</v>
      </c>
      <c r="B801" s="580" t="s">
        <v>101</v>
      </c>
      <c r="C801" s="581" t="s">
        <v>3082</v>
      </c>
      <c r="D801" s="582" t="s">
        <v>3083</v>
      </c>
      <c r="E801" s="583" t="s">
        <v>839</v>
      </c>
      <c r="F801" s="582" t="s">
        <v>1573</v>
      </c>
      <c r="G801" s="584">
        <v>50.0</v>
      </c>
      <c r="H801" s="585">
        <v>10.0</v>
      </c>
      <c r="I801" s="136" t="s">
        <v>125</v>
      </c>
      <c r="J801" s="57"/>
      <c r="K801" s="57"/>
      <c r="L801" s="57"/>
      <c r="M801" s="57"/>
      <c r="N801" s="57"/>
      <c r="O801" s="57"/>
      <c r="P801" s="57"/>
      <c r="Q801" s="57"/>
      <c r="R801" s="57"/>
      <c r="S801" s="57"/>
      <c r="T801" s="57"/>
      <c r="U801" s="57"/>
      <c r="V801" s="57"/>
      <c r="W801" s="57"/>
      <c r="X801" s="57"/>
    </row>
    <row r="802" ht="15.75" customHeight="1">
      <c r="A802" s="579" t="s">
        <v>3084</v>
      </c>
      <c r="B802" s="580" t="s">
        <v>101</v>
      </c>
      <c r="C802" s="581" t="s">
        <v>3085</v>
      </c>
      <c r="D802" s="582" t="s">
        <v>3086</v>
      </c>
      <c r="E802" s="583" t="s">
        <v>3040</v>
      </c>
      <c r="F802" s="582" t="s">
        <v>1573</v>
      </c>
      <c r="G802" s="584">
        <v>50.0</v>
      </c>
      <c r="H802" s="585">
        <v>12.5</v>
      </c>
      <c r="I802" s="136" t="s">
        <v>125</v>
      </c>
      <c r="J802" s="57"/>
      <c r="K802" s="57"/>
      <c r="L802" s="57"/>
      <c r="M802" s="57"/>
      <c r="N802" s="57"/>
      <c r="O802" s="57"/>
      <c r="P802" s="57"/>
      <c r="Q802" s="57"/>
      <c r="R802" s="57"/>
      <c r="S802" s="57"/>
      <c r="T802" s="57"/>
      <c r="U802" s="57"/>
      <c r="V802" s="57"/>
      <c r="W802" s="57"/>
      <c r="X802" s="57"/>
    </row>
    <row r="803" ht="15.75" customHeight="1">
      <c r="A803" s="579" t="s">
        <v>3084</v>
      </c>
      <c r="B803" s="580" t="s">
        <v>101</v>
      </c>
      <c r="C803" s="581" t="s">
        <v>3085</v>
      </c>
      <c r="D803" s="582" t="s">
        <v>3083</v>
      </c>
      <c r="E803" s="583" t="s">
        <v>839</v>
      </c>
      <c r="F803" s="582" t="s">
        <v>1573</v>
      </c>
      <c r="G803" s="584">
        <v>50.0</v>
      </c>
      <c r="H803" s="585">
        <v>12.5</v>
      </c>
      <c r="I803" s="136" t="s">
        <v>125</v>
      </c>
      <c r="J803" s="57"/>
      <c r="K803" s="57"/>
      <c r="L803" s="57"/>
      <c r="M803" s="57"/>
      <c r="N803" s="57"/>
      <c r="O803" s="57"/>
      <c r="P803" s="57"/>
      <c r="Q803" s="57"/>
      <c r="R803" s="57"/>
      <c r="S803" s="57"/>
      <c r="T803" s="57"/>
      <c r="U803" s="57"/>
      <c r="V803" s="57"/>
      <c r="W803" s="57"/>
      <c r="X803" s="57"/>
    </row>
    <row r="804" ht="15.75" customHeight="1">
      <c r="A804" s="579" t="s">
        <v>3087</v>
      </c>
      <c r="B804" s="580" t="s">
        <v>101</v>
      </c>
      <c r="C804" s="581" t="s">
        <v>3088</v>
      </c>
      <c r="D804" s="582" t="s">
        <v>3089</v>
      </c>
      <c r="E804" s="583" t="s">
        <v>3090</v>
      </c>
      <c r="F804" s="582" t="s">
        <v>1573</v>
      </c>
      <c r="G804" s="584">
        <v>50.0</v>
      </c>
      <c r="H804" s="585">
        <v>16.66</v>
      </c>
      <c r="I804" s="136" t="s">
        <v>125</v>
      </c>
      <c r="J804" s="57"/>
      <c r="K804" s="57"/>
      <c r="L804" s="57"/>
      <c r="M804" s="57"/>
      <c r="N804" s="57"/>
      <c r="O804" s="57"/>
      <c r="P804" s="57"/>
      <c r="Q804" s="57"/>
      <c r="R804" s="57"/>
      <c r="S804" s="57"/>
      <c r="T804" s="57"/>
      <c r="U804" s="57"/>
      <c r="V804" s="57"/>
      <c r="W804" s="57"/>
      <c r="X804" s="57"/>
    </row>
    <row r="805" ht="15.75" customHeight="1">
      <c r="A805" s="579" t="s">
        <v>3091</v>
      </c>
      <c r="B805" s="580" t="s">
        <v>101</v>
      </c>
      <c r="C805" s="581" t="s">
        <v>3092</v>
      </c>
      <c r="D805" s="582" t="s">
        <v>3093</v>
      </c>
      <c r="E805" s="583" t="s">
        <v>3094</v>
      </c>
      <c r="F805" s="582" t="s">
        <v>1573</v>
      </c>
      <c r="G805" s="584">
        <v>50.0</v>
      </c>
      <c r="H805" s="585">
        <v>16.66</v>
      </c>
      <c r="I805" s="136" t="s">
        <v>125</v>
      </c>
      <c r="J805" s="57"/>
      <c r="K805" s="57"/>
      <c r="L805" s="57"/>
      <c r="M805" s="57"/>
      <c r="N805" s="57"/>
      <c r="O805" s="57"/>
      <c r="P805" s="57"/>
      <c r="Q805" s="57"/>
      <c r="R805" s="57"/>
      <c r="S805" s="57"/>
      <c r="T805" s="57"/>
      <c r="U805" s="57"/>
      <c r="V805" s="57"/>
      <c r="W805" s="57"/>
      <c r="X805" s="57"/>
    </row>
    <row r="806" ht="15.75" customHeight="1">
      <c r="A806" s="579" t="s">
        <v>3091</v>
      </c>
      <c r="B806" s="580" t="s">
        <v>101</v>
      </c>
      <c r="C806" s="581" t="s">
        <v>3092</v>
      </c>
      <c r="D806" s="582" t="s">
        <v>3095</v>
      </c>
      <c r="E806" s="583" t="s">
        <v>3096</v>
      </c>
      <c r="F806" s="582" t="s">
        <v>1573</v>
      </c>
      <c r="G806" s="584">
        <v>50.0</v>
      </c>
      <c r="H806" s="585">
        <v>16.66</v>
      </c>
      <c r="I806" s="136" t="s">
        <v>125</v>
      </c>
      <c r="J806" s="57"/>
      <c r="K806" s="57"/>
      <c r="L806" s="57"/>
      <c r="M806" s="57"/>
      <c r="N806" s="57"/>
      <c r="O806" s="57"/>
      <c r="P806" s="57"/>
      <c r="Q806" s="57"/>
      <c r="R806" s="57"/>
      <c r="S806" s="57"/>
      <c r="T806" s="57"/>
      <c r="U806" s="57"/>
      <c r="V806" s="57"/>
      <c r="W806" s="57"/>
      <c r="X806" s="57"/>
    </row>
    <row r="807" ht="15.75" customHeight="1">
      <c r="A807" s="579" t="s">
        <v>3091</v>
      </c>
      <c r="B807" s="580" t="s">
        <v>101</v>
      </c>
      <c r="C807" s="581" t="s">
        <v>3092</v>
      </c>
      <c r="D807" s="582" t="s">
        <v>3083</v>
      </c>
      <c r="E807" s="583" t="s">
        <v>839</v>
      </c>
      <c r="F807" s="582" t="s">
        <v>1573</v>
      </c>
      <c r="G807" s="584">
        <v>50.0</v>
      </c>
      <c r="H807" s="585">
        <v>16.66</v>
      </c>
      <c r="I807" s="136" t="s">
        <v>125</v>
      </c>
      <c r="J807" s="57"/>
      <c r="K807" s="57"/>
      <c r="L807" s="57"/>
      <c r="M807" s="57"/>
      <c r="N807" s="57"/>
      <c r="O807" s="57"/>
      <c r="P807" s="57"/>
      <c r="Q807" s="57"/>
      <c r="R807" s="57"/>
      <c r="S807" s="57"/>
      <c r="T807" s="57"/>
      <c r="U807" s="57"/>
      <c r="V807" s="57"/>
      <c r="W807" s="57"/>
      <c r="X807" s="57"/>
    </row>
    <row r="808" ht="15.75" customHeight="1">
      <c r="A808" s="579" t="s">
        <v>3091</v>
      </c>
      <c r="B808" s="580" t="s">
        <v>101</v>
      </c>
      <c r="C808" s="581" t="s">
        <v>3092</v>
      </c>
      <c r="D808" s="582" t="s">
        <v>3086</v>
      </c>
      <c r="E808" s="583" t="s">
        <v>3097</v>
      </c>
      <c r="F808" s="582" t="s">
        <v>1573</v>
      </c>
      <c r="G808" s="584">
        <v>50.0</v>
      </c>
      <c r="H808" s="585">
        <v>16.66</v>
      </c>
      <c r="I808" s="136" t="s">
        <v>125</v>
      </c>
      <c r="J808" s="57"/>
      <c r="K808" s="57"/>
      <c r="L808" s="57"/>
      <c r="M808" s="57"/>
      <c r="N808" s="57"/>
      <c r="O808" s="57"/>
      <c r="P808" s="57"/>
      <c r="Q808" s="57"/>
      <c r="R808" s="57"/>
      <c r="S808" s="57"/>
      <c r="T808" s="57"/>
      <c r="U808" s="57"/>
      <c r="V808" s="57"/>
      <c r="W808" s="57"/>
      <c r="X808" s="57"/>
    </row>
    <row r="809" ht="15.75" customHeight="1">
      <c r="A809" s="579" t="s">
        <v>3098</v>
      </c>
      <c r="B809" s="580" t="s">
        <v>101</v>
      </c>
      <c r="C809" s="581" t="s">
        <v>3069</v>
      </c>
      <c r="D809" s="582" t="s">
        <v>3099</v>
      </c>
      <c r="E809" s="583" t="s">
        <v>3100</v>
      </c>
      <c r="F809" s="582" t="s">
        <v>1573</v>
      </c>
      <c r="G809" s="584">
        <v>50.0</v>
      </c>
      <c r="H809" s="585">
        <v>16.66</v>
      </c>
      <c r="I809" s="136" t="s">
        <v>125</v>
      </c>
      <c r="J809" s="57"/>
      <c r="K809" s="57"/>
      <c r="L809" s="57"/>
      <c r="M809" s="57"/>
      <c r="N809" s="57"/>
      <c r="O809" s="57"/>
      <c r="P809" s="57"/>
      <c r="Q809" s="57"/>
      <c r="R809" s="57"/>
      <c r="S809" s="57"/>
      <c r="T809" s="57"/>
      <c r="U809" s="57"/>
      <c r="V809" s="57"/>
      <c r="W809" s="57"/>
      <c r="X809" s="57"/>
    </row>
    <row r="810" ht="15.75" customHeight="1">
      <c r="A810" s="579" t="s">
        <v>3098</v>
      </c>
      <c r="B810" s="580" t="s">
        <v>101</v>
      </c>
      <c r="C810" s="581" t="s">
        <v>3069</v>
      </c>
      <c r="D810" s="582" t="s">
        <v>3101</v>
      </c>
      <c r="E810" s="583" t="s">
        <v>3102</v>
      </c>
      <c r="F810" s="582" t="s">
        <v>1573</v>
      </c>
      <c r="G810" s="584">
        <v>50.0</v>
      </c>
      <c r="H810" s="585">
        <v>16.66</v>
      </c>
      <c r="I810" s="136" t="s">
        <v>125</v>
      </c>
      <c r="J810" s="57"/>
      <c r="K810" s="57"/>
      <c r="L810" s="57"/>
      <c r="M810" s="57"/>
      <c r="N810" s="57"/>
      <c r="O810" s="57"/>
      <c r="P810" s="57"/>
      <c r="Q810" s="57"/>
      <c r="R810" s="57"/>
      <c r="S810" s="57"/>
      <c r="T810" s="57"/>
      <c r="U810" s="57"/>
      <c r="V810" s="57"/>
      <c r="W810" s="57"/>
      <c r="X810" s="57"/>
    </row>
    <row r="811" ht="15.75" customHeight="1">
      <c r="A811" s="579" t="s">
        <v>3098</v>
      </c>
      <c r="B811" s="580" t="s">
        <v>101</v>
      </c>
      <c r="C811" s="581" t="s">
        <v>3069</v>
      </c>
      <c r="D811" s="582" t="s">
        <v>3103</v>
      </c>
      <c r="E811" s="583" t="s">
        <v>3104</v>
      </c>
      <c r="F811" s="582" t="s">
        <v>1573</v>
      </c>
      <c r="G811" s="584">
        <v>50.0</v>
      </c>
      <c r="H811" s="585">
        <v>16.66</v>
      </c>
      <c r="I811" s="136" t="s">
        <v>125</v>
      </c>
      <c r="J811" s="57"/>
      <c r="K811" s="57"/>
      <c r="L811" s="57"/>
      <c r="M811" s="57"/>
      <c r="N811" s="57"/>
      <c r="O811" s="57"/>
      <c r="P811" s="57"/>
      <c r="Q811" s="57"/>
      <c r="R811" s="57"/>
      <c r="S811" s="57"/>
      <c r="T811" s="57"/>
      <c r="U811" s="57"/>
      <c r="V811" s="57"/>
      <c r="W811" s="57"/>
      <c r="X811" s="57"/>
    </row>
    <row r="812" ht="15.75" customHeight="1">
      <c r="A812" s="579" t="s">
        <v>3098</v>
      </c>
      <c r="B812" s="580" t="s">
        <v>101</v>
      </c>
      <c r="C812" s="581" t="s">
        <v>3069</v>
      </c>
      <c r="D812" s="582" t="s">
        <v>3086</v>
      </c>
      <c r="E812" s="583" t="s">
        <v>3097</v>
      </c>
      <c r="F812" s="582" t="s">
        <v>1573</v>
      </c>
      <c r="G812" s="584">
        <v>50.0</v>
      </c>
      <c r="H812" s="585">
        <v>16.66</v>
      </c>
      <c r="I812" s="136" t="s">
        <v>125</v>
      </c>
      <c r="J812" s="57"/>
      <c r="K812" s="57"/>
      <c r="L812" s="57"/>
      <c r="M812" s="57"/>
      <c r="N812" s="57"/>
      <c r="O812" s="57"/>
      <c r="P812" s="57"/>
      <c r="Q812" s="57"/>
      <c r="R812" s="57"/>
      <c r="S812" s="57"/>
      <c r="T812" s="57"/>
      <c r="U812" s="57"/>
      <c r="V812" s="57"/>
      <c r="W812" s="57"/>
      <c r="X812" s="57"/>
    </row>
    <row r="813" ht="15.75" customHeight="1">
      <c r="A813" s="579" t="s">
        <v>3057</v>
      </c>
      <c r="B813" s="580" t="s">
        <v>101</v>
      </c>
      <c r="C813" s="581" t="s">
        <v>3058</v>
      </c>
      <c r="D813" s="582" t="s">
        <v>3105</v>
      </c>
      <c r="E813" s="583" t="s">
        <v>3106</v>
      </c>
      <c r="F813" s="582" t="s">
        <v>1573</v>
      </c>
      <c r="G813" s="584">
        <v>50.0</v>
      </c>
      <c r="H813" s="585">
        <v>16.66</v>
      </c>
      <c r="I813" s="136" t="s">
        <v>125</v>
      </c>
      <c r="J813" s="57"/>
      <c r="K813" s="57"/>
      <c r="L813" s="57"/>
      <c r="M813" s="57"/>
      <c r="N813" s="57"/>
      <c r="O813" s="57"/>
      <c r="P813" s="57"/>
      <c r="Q813" s="57"/>
      <c r="R813" s="57"/>
      <c r="S813" s="57"/>
      <c r="T813" s="57"/>
      <c r="U813" s="57"/>
      <c r="V813" s="57"/>
      <c r="W813" s="57"/>
      <c r="X813" s="57"/>
    </row>
    <row r="814" ht="15.75" customHeight="1">
      <c r="A814" s="579" t="s">
        <v>3057</v>
      </c>
      <c r="B814" s="580" t="s">
        <v>101</v>
      </c>
      <c r="C814" s="581" t="s">
        <v>3058</v>
      </c>
      <c r="D814" s="582" t="s">
        <v>3083</v>
      </c>
      <c r="E814" s="583" t="s">
        <v>839</v>
      </c>
      <c r="F814" s="582" t="s">
        <v>1573</v>
      </c>
      <c r="G814" s="584">
        <v>50.0</v>
      </c>
      <c r="H814" s="585">
        <v>16.66</v>
      </c>
      <c r="I814" s="136" t="s">
        <v>125</v>
      </c>
      <c r="J814" s="57"/>
      <c r="K814" s="57"/>
      <c r="L814" s="57"/>
      <c r="M814" s="57"/>
      <c r="N814" s="57"/>
      <c r="O814" s="57"/>
      <c r="P814" s="57"/>
      <c r="Q814" s="57"/>
      <c r="R814" s="57"/>
      <c r="S814" s="57"/>
      <c r="T814" s="57"/>
      <c r="U814" s="57"/>
      <c r="V814" s="57"/>
      <c r="W814" s="57"/>
      <c r="X814" s="57"/>
    </row>
    <row r="815" ht="15.75" customHeight="1">
      <c r="A815" s="579" t="s">
        <v>3057</v>
      </c>
      <c r="B815" s="580" t="s">
        <v>101</v>
      </c>
      <c r="C815" s="581" t="s">
        <v>3058</v>
      </c>
      <c r="D815" s="582" t="s">
        <v>3103</v>
      </c>
      <c r="E815" s="583" t="s">
        <v>3104</v>
      </c>
      <c r="F815" s="582" t="s">
        <v>1573</v>
      </c>
      <c r="G815" s="584">
        <v>50.0</v>
      </c>
      <c r="H815" s="585">
        <v>16.66</v>
      </c>
      <c r="I815" s="136" t="s">
        <v>125</v>
      </c>
      <c r="J815" s="57"/>
      <c r="K815" s="57"/>
      <c r="L815" s="57"/>
      <c r="M815" s="57"/>
      <c r="N815" s="57"/>
      <c r="O815" s="57"/>
      <c r="P815" s="57"/>
      <c r="Q815" s="57"/>
      <c r="R815" s="57"/>
      <c r="S815" s="57"/>
      <c r="T815" s="57"/>
      <c r="U815" s="57"/>
      <c r="V815" s="57"/>
      <c r="W815" s="57"/>
      <c r="X815" s="57"/>
    </row>
    <row r="816" ht="15.75" customHeight="1">
      <c r="A816" s="579" t="s">
        <v>3057</v>
      </c>
      <c r="B816" s="580" t="s">
        <v>101</v>
      </c>
      <c r="C816" s="581" t="s">
        <v>3058</v>
      </c>
      <c r="D816" s="582" t="s">
        <v>3107</v>
      </c>
      <c r="E816" s="583" t="s">
        <v>3108</v>
      </c>
      <c r="F816" s="582" t="s">
        <v>1573</v>
      </c>
      <c r="G816" s="584">
        <v>50.0</v>
      </c>
      <c r="H816" s="585">
        <v>16.66</v>
      </c>
      <c r="I816" s="136" t="s">
        <v>125</v>
      </c>
      <c r="J816" s="57"/>
      <c r="K816" s="57"/>
      <c r="L816" s="57"/>
      <c r="M816" s="57"/>
      <c r="N816" s="57"/>
      <c r="O816" s="57"/>
      <c r="P816" s="57"/>
      <c r="Q816" s="57"/>
      <c r="R816" s="57"/>
      <c r="S816" s="57"/>
      <c r="T816" s="57"/>
      <c r="U816" s="57"/>
      <c r="V816" s="57"/>
      <c r="W816" s="57"/>
      <c r="X816" s="57"/>
    </row>
    <row r="817" ht="15.75" customHeight="1">
      <c r="A817" s="579" t="s">
        <v>3109</v>
      </c>
      <c r="B817" s="580" t="s">
        <v>101</v>
      </c>
      <c r="C817" s="581" t="s">
        <v>3110</v>
      </c>
      <c r="D817" s="582" t="s">
        <v>3111</v>
      </c>
      <c r="E817" s="583" t="s">
        <v>3112</v>
      </c>
      <c r="F817" s="582" t="s">
        <v>1573</v>
      </c>
      <c r="G817" s="584">
        <v>50.0</v>
      </c>
      <c r="H817" s="585">
        <v>12.5</v>
      </c>
      <c r="I817" s="136" t="s">
        <v>125</v>
      </c>
      <c r="J817" s="57"/>
      <c r="K817" s="57"/>
      <c r="L817" s="57"/>
      <c r="M817" s="57"/>
      <c r="N817" s="57"/>
      <c r="O817" s="57"/>
      <c r="P817" s="57"/>
      <c r="Q817" s="57"/>
      <c r="R817" s="57"/>
      <c r="S817" s="57"/>
      <c r="T817" s="57"/>
      <c r="U817" s="57"/>
      <c r="V817" s="57"/>
      <c r="W817" s="57"/>
      <c r="X817" s="57"/>
    </row>
    <row r="818" ht="15.75" customHeight="1">
      <c r="A818" s="579" t="s">
        <v>3109</v>
      </c>
      <c r="B818" s="580" t="s">
        <v>101</v>
      </c>
      <c r="C818" s="581" t="s">
        <v>3113</v>
      </c>
      <c r="D818" s="582" t="s">
        <v>3103</v>
      </c>
      <c r="E818" s="583" t="s">
        <v>3104</v>
      </c>
      <c r="F818" s="582" t="s">
        <v>1573</v>
      </c>
      <c r="G818" s="584">
        <v>50.0</v>
      </c>
      <c r="H818" s="585">
        <v>12.5</v>
      </c>
      <c r="I818" s="136" t="s">
        <v>125</v>
      </c>
      <c r="J818" s="57"/>
      <c r="K818" s="57"/>
      <c r="L818" s="57"/>
      <c r="M818" s="57"/>
      <c r="N818" s="57"/>
      <c r="O818" s="57"/>
      <c r="P818" s="57"/>
      <c r="Q818" s="57"/>
      <c r="R818" s="57"/>
      <c r="S818" s="57"/>
      <c r="T818" s="57"/>
      <c r="U818" s="57"/>
      <c r="V818" s="57"/>
      <c r="W818" s="57"/>
      <c r="X818" s="57"/>
    </row>
    <row r="819" ht="15.75" customHeight="1">
      <c r="A819" s="579" t="s">
        <v>3077</v>
      </c>
      <c r="B819" s="580" t="s">
        <v>101</v>
      </c>
      <c r="C819" s="581" t="s">
        <v>3078</v>
      </c>
      <c r="D819" s="582" t="s">
        <v>3115</v>
      </c>
      <c r="E819" s="583" t="s">
        <v>3116</v>
      </c>
      <c r="F819" s="582" t="s">
        <v>1573</v>
      </c>
      <c r="G819" s="584">
        <v>50.0</v>
      </c>
      <c r="H819" s="585">
        <v>12.5</v>
      </c>
      <c r="I819" s="136" t="s">
        <v>125</v>
      </c>
      <c r="J819" s="57"/>
      <c r="K819" s="57"/>
      <c r="L819" s="57"/>
      <c r="M819" s="57"/>
      <c r="N819" s="57"/>
      <c r="O819" s="57"/>
      <c r="P819" s="57"/>
      <c r="Q819" s="57"/>
      <c r="R819" s="57"/>
      <c r="S819" s="57"/>
      <c r="T819" s="57"/>
      <c r="U819" s="57"/>
      <c r="V819" s="57"/>
      <c r="W819" s="57"/>
      <c r="X819" s="57"/>
    </row>
    <row r="820" ht="15.75" customHeight="1">
      <c r="A820" s="579" t="s">
        <v>3117</v>
      </c>
      <c r="B820" s="580" t="s">
        <v>101</v>
      </c>
      <c r="C820" s="581" t="s">
        <v>3118</v>
      </c>
      <c r="D820" s="582" t="s">
        <v>3119</v>
      </c>
      <c r="E820" s="583" t="s">
        <v>3120</v>
      </c>
      <c r="F820" s="582" t="s">
        <v>1573</v>
      </c>
      <c r="G820" s="584">
        <v>50.0</v>
      </c>
      <c r="H820" s="585">
        <v>12.5</v>
      </c>
      <c r="I820" s="136" t="s">
        <v>125</v>
      </c>
      <c r="J820" s="57"/>
      <c r="K820" s="57"/>
      <c r="L820" s="57"/>
      <c r="M820" s="57"/>
      <c r="N820" s="57"/>
      <c r="O820" s="57"/>
      <c r="P820" s="57"/>
      <c r="Q820" s="57"/>
      <c r="R820" s="57"/>
      <c r="S820" s="57"/>
      <c r="T820" s="57"/>
      <c r="U820" s="57"/>
      <c r="V820" s="57"/>
      <c r="W820" s="57"/>
      <c r="X820" s="57"/>
    </row>
    <row r="821" ht="15.75" customHeight="1">
      <c r="A821" s="579" t="s">
        <v>3117</v>
      </c>
      <c r="B821" s="580" t="s">
        <v>101</v>
      </c>
      <c r="C821" s="581" t="s">
        <v>3118</v>
      </c>
      <c r="D821" s="582" t="s">
        <v>3121</v>
      </c>
      <c r="E821" s="583" t="s">
        <v>3122</v>
      </c>
      <c r="F821" s="582" t="s">
        <v>1573</v>
      </c>
      <c r="G821" s="584">
        <v>50.0</v>
      </c>
      <c r="H821" s="585">
        <v>12.5</v>
      </c>
      <c r="I821" s="136" t="s">
        <v>125</v>
      </c>
      <c r="J821" s="57"/>
      <c r="K821" s="57"/>
      <c r="L821" s="57"/>
      <c r="M821" s="57"/>
      <c r="N821" s="57"/>
      <c r="O821" s="57"/>
      <c r="P821" s="57"/>
      <c r="Q821" s="57"/>
      <c r="R821" s="57"/>
      <c r="S821" s="57"/>
      <c r="T821" s="57"/>
      <c r="U821" s="57"/>
      <c r="V821" s="57"/>
      <c r="W821" s="57"/>
      <c r="X821" s="57"/>
    </row>
    <row r="822" ht="15.75" customHeight="1">
      <c r="A822" s="579" t="s">
        <v>3123</v>
      </c>
      <c r="B822" s="580" t="s">
        <v>101</v>
      </c>
      <c r="C822" s="581" t="s">
        <v>3124</v>
      </c>
      <c r="D822" s="582" t="s">
        <v>3125</v>
      </c>
      <c r="E822" s="583" t="s">
        <v>3126</v>
      </c>
      <c r="F822" s="582" t="s">
        <v>1573</v>
      </c>
      <c r="G822" s="584">
        <v>50.0</v>
      </c>
      <c r="H822" s="585">
        <v>12.5</v>
      </c>
      <c r="I822" s="136" t="s">
        <v>125</v>
      </c>
      <c r="J822" s="57"/>
      <c r="K822" s="57"/>
      <c r="L822" s="57"/>
      <c r="M822" s="57"/>
      <c r="N822" s="57"/>
      <c r="O822" s="57"/>
      <c r="P822" s="57"/>
      <c r="Q822" s="57"/>
      <c r="R822" s="57"/>
      <c r="S822" s="57"/>
      <c r="T822" s="57"/>
      <c r="U822" s="57"/>
      <c r="V822" s="57"/>
      <c r="W822" s="57"/>
      <c r="X822" s="57"/>
    </row>
    <row r="823" ht="15.75" customHeight="1">
      <c r="A823" s="579" t="s">
        <v>3127</v>
      </c>
      <c r="B823" s="580" t="s">
        <v>101</v>
      </c>
      <c r="C823" s="581" t="s">
        <v>3128</v>
      </c>
      <c r="D823" s="582" t="s">
        <v>3125</v>
      </c>
      <c r="E823" s="583" t="s">
        <v>3126</v>
      </c>
      <c r="F823" s="582" t="s">
        <v>1573</v>
      </c>
      <c r="G823" s="584">
        <v>50.0</v>
      </c>
      <c r="H823" s="585">
        <v>12.5</v>
      </c>
      <c r="I823" s="136" t="s">
        <v>125</v>
      </c>
      <c r="J823" s="57"/>
      <c r="K823" s="57"/>
      <c r="L823" s="57"/>
      <c r="M823" s="57"/>
      <c r="N823" s="57"/>
      <c r="O823" s="57"/>
      <c r="P823" s="57"/>
      <c r="Q823" s="57"/>
      <c r="R823" s="57"/>
      <c r="S823" s="57"/>
      <c r="T823" s="57"/>
      <c r="U823" s="57"/>
      <c r="V823" s="57"/>
      <c r="W823" s="57"/>
      <c r="X823" s="57"/>
    </row>
    <row r="824" ht="15.75" customHeight="1">
      <c r="A824" s="579" t="s">
        <v>3129</v>
      </c>
      <c r="B824" s="580" t="s">
        <v>101</v>
      </c>
      <c r="C824" s="581" t="s">
        <v>3130</v>
      </c>
      <c r="D824" s="582" t="s">
        <v>3131</v>
      </c>
      <c r="E824" s="583" t="s">
        <v>3132</v>
      </c>
      <c r="F824" s="582" t="s">
        <v>1573</v>
      </c>
      <c r="G824" s="584">
        <v>50.0</v>
      </c>
      <c r="H824" s="585">
        <v>12.5</v>
      </c>
      <c r="I824" s="136" t="s">
        <v>125</v>
      </c>
      <c r="J824" s="57"/>
      <c r="K824" s="57"/>
      <c r="L824" s="57"/>
      <c r="M824" s="57"/>
      <c r="N824" s="57"/>
      <c r="O824" s="57"/>
      <c r="P824" s="57"/>
      <c r="Q824" s="57"/>
      <c r="R824" s="57"/>
      <c r="S824" s="57"/>
      <c r="T824" s="57"/>
      <c r="U824" s="57"/>
      <c r="V824" s="57"/>
      <c r="W824" s="57"/>
      <c r="X824" s="57"/>
    </row>
    <row r="825" ht="15.75" customHeight="1">
      <c r="A825" s="579" t="s">
        <v>3624</v>
      </c>
      <c r="B825" s="580" t="s">
        <v>101</v>
      </c>
      <c r="C825" s="581" t="s">
        <v>3486</v>
      </c>
      <c r="D825" s="582" t="s">
        <v>3492</v>
      </c>
      <c r="E825" s="583" t="s">
        <v>3329</v>
      </c>
      <c r="F825" s="582" t="s">
        <v>1586</v>
      </c>
      <c r="G825" s="584">
        <v>15.0</v>
      </c>
      <c r="H825" s="585">
        <v>2.5</v>
      </c>
      <c r="I825" s="136" t="s">
        <v>125</v>
      </c>
      <c r="J825" s="57"/>
      <c r="K825" s="57"/>
      <c r="L825" s="57"/>
      <c r="M825" s="57"/>
      <c r="N825" s="57"/>
      <c r="O825" s="57"/>
      <c r="P825" s="57"/>
      <c r="Q825" s="57"/>
      <c r="R825" s="57"/>
      <c r="S825" s="57"/>
      <c r="T825" s="57"/>
      <c r="U825" s="57"/>
      <c r="V825" s="57"/>
      <c r="W825" s="57"/>
      <c r="X825" s="57"/>
    </row>
    <row r="826" ht="15.75" customHeight="1">
      <c r="A826" s="579" t="s">
        <v>3057</v>
      </c>
      <c r="B826" s="580" t="s">
        <v>101</v>
      </c>
      <c r="C826" s="581" t="s">
        <v>3058</v>
      </c>
      <c r="D826" s="582" t="s">
        <v>3133</v>
      </c>
      <c r="E826" s="583" t="s">
        <v>3134</v>
      </c>
      <c r="F826" s="582" t="s">
        <v>1586</v>
      </c>
      <c r="G826" s="584">
        <v>15.0</v>
      </c>
      <c r="H826" s="585">
        <v>5.0</v>
      </c>
      <c r="I826" s="136" t="s">
        <v>125</v>
      </c>
      <c r="J826" s="57"/>
      <c r="K826" s="57"/>
      <c r="L826" s="57"/>
      <c r="M826" s="57"/>
      <c r="N826" s="57"/>
      <c r="O826" s="57"/>
      <c r="P826" s="57"/>
      <c r="Q826" s="57"/>
      <c r="R826" s="57"/>
      <c r="S826" s="57"/>
      <c r="T826" s="57"/>
      <c r="U826" s="57"/>
      <c r="V826" s="57"/>
      <c r="W826" s="57"/>
      <c r="X826" s="57"/>
    </row>
    <row r="827" ht="15.75" customHeight="1">
      <c r="A827" s="579" t="s">
        <v>3135</v>
      </c>
      <c r="B827" s="580" t="s">
        <v>101</v>
      </c>
      <c r="C827" s="581" t="s">
        <v>3136</v>
      </c>
      <c r="D827" s="582" t="s">
        <v>3137</v>
      </c>
      <c r="E827" s="583" t="s">
        <v>3138</v>
      </c>
      <c r="F827" s="582" t="s">
        <v>1586</v>
      </c>
      <c r="G827" s="584">
        <v>15.0</v>
      </c>
      <c r="H827" s="585">
        <v>3.75</v>
      </c>
      <c r="I827" s="136" t="s">
        <v>125</v>
      </c>
      <c r="J827" s="57"/>
      <c r="K827" s="57"/>
      <c r="L827" s="57"/>
      <c r="M827" s="57"/>
      <c r="N827" s="57"/>
      <c r="O827" s="57"/>
      <c r="P827" s="57"/>
      <c r="Q827" s="57"/>
      <c r="R827" s="57"/>
      <c r="S827" s="57"/>
      <c r="T827" s="57"/>
      <c r="U827" s="57"/>
      <c r="V827" s="57"/>
      <c r="W827" s="57"/>
      <c r="X827" s="57"/>
    </row>
    <row r="828" ht="15.75" customHeight="1">
      <c r="A828" s="579" t="s">
        <v>3123</v>
      </c>
      <c r="B828" s="580" t="s">
        <v>101</v>
      </c>
      <c r="C828" s="581" t="s">
        <v>3124</v>
      </c>
      <c r="D828" s="582" t="s">
        <v>3139</v>
      </c>
      <c r="E828" s="583" t="s">
        <v>3140</v>
      </c>
      <c r="F828" s="582" t="s">
        <v>1586</v>
      </c>
      <c r="G828" s="584">
        <v>15.0</v>
      </c>
      <c r="H828" s="585">
        <v>3.75</v>
      </c>
      <c r="I828" s="136" t="s">
        <v>125</v>
      </c>
      <c r="J828" s="57"/>
      <c r="K828" s="57"/>
      <c r="L828" s="57"/>
      <c r="M828" s="57"/>
      <c r="N828" s="57"/>
      <c r="O828" s="57"/>
      <c r="P828" s="57"/>
      <c r="Q828" s="57"/>
      <c r="R828" s="57"/>
      <c r="S828" s="57"/>
      <c r="T828" s="57"/>
      <c r="U828" s="57"/>
      <c r="V828" s="57"/>
      <c r="W828" s="57"/>
      <c r="X828" s="57"/>
    </row>
    <row r="829" ht="15.75" customHeight="1">
      <c r="A829" s="579" t="s">
        <v>3057</v>
      </c>
      <c r="B829" s="580" t="s">
        <v>101</v>
      </c>
      <c r="C829" s="581" t="s">
        <v>3069</v>
      </c>
      <c r="D829" s="582" t="s">
        <v>3141</v>
      </c>
      <c r="E829" s="583" t="s">
        <v>3142</v>
      </c>
      <c r="F829" s="582" t="s">
        <v>1586</v>
      </c>
      <c r="G829" s="584">
        <v>15.0</v>
      </c>
      <c r="H829" s="585">
        <v>5.0</v>
      </c>
      <c r="I829" s="136" t="s">
        <v>125</v>
      </c>
      <c r="J829" s="57"/>
      <c r="K829" s="57"/>
      <c r="L829" s="57"/>
      <c r="M829" s="57"/>
      <c r="N829" s="57"/>
      <c r="O829" s="57"/>
      <c r="P829" s="57"/>
      <c r="Q829" s="57"/>
      <c r="R829" s="57"/>
      <c r="S829" s="57"/>
      <c r="T829" s="57"/>
      <c r="U829" s="57"/>
      <c r="V829" s="57"/>
      <c r="W829" s="57"/>
      <c r="X829" s="57"/>
    </row>
    <row r="830" ht="15.75" customHeight="1">
      <c r="A830" s="579" t="s">
        <v>3143</v>
      </c>
      <c r="B830" s="580" t="s">
        <v>101</v>
      </c>
      <c r="C830" s="581" t="s">
        <v>3144</v>
      </c>
      <c r="D830" s="582" t="s">
        <v>3145</v>
      </c>
      <c r="E830" s="583" t="s">
        <v>1229</v>
      </c>
      <c r="F830" s="582" t="s">
        <v>1586</v>
      </c>
      <c r="G830" s="584">
        <v>15.0</v>
      </c>
      <c r="H830" s="585">
        <v>3.0</v>
      </c>
      <c r="I830" s="136" t="s">
        <v>125</v>
      </c>
      <c r="J830" s="57"/>
      <c r="K830" s="57"/>
      <c r="L830" s="57"/>
      <c r="M830" s="57"/>
      <c r="N830" s="57"/>
      <c r="O830" s="57"/>
      <c r="P830" s="57"/>
      <c r="Q830" s="57"/>
      <c r="R830" s="57"/>
      <c r="S830" s="57"/>
      <c r="T830" s="57"/>
      <c r="U830" s="57"/>
      <c r="V830" s="57"/>
      <c r="W830" s="57"/>
      <c r="X830" s="57"/>
    </row>
    <row r="831" ht="15.75" customHeight="1">
      <c r="A831" s="579" t="s">
        <v>3146</v>
      </c>
      <c r="B831" s="580" t="s">
        <v>101</v>
      </c>
      <c r="C831" s="581" t="s">
        <v>3147</v>
      </c>
      <c r="D831" s="582" t="s">
        <v>3145</v>
      </c>
      <c r="E831" s="583" t="s">
        <v>1229</v>
      </c>
      <c r="F831" s="582" t="s">
        <v>1586</v>
      </c>
      <c r="G831" s="584">
        <v>15.0</v>
      </c>
      <c r="H831" s="585">
        <v>3.75</v>
      </c>
      <c r="I831" s="136" t="s">
        <v>125</v>
      </c>
      <c r="J831" s="57"/>
      <c r="K831" s="57"/>
      <c r="L831" s="57"/>
      <c r="M831" s="57"/>
      <c r="N831" s="57"/>
      <c r="O831" s="57"/>
      <c r="P831" s="57"/>
      <c r="Q831" s="57"/>
      <c r="R831" s="57"/>
      <c r="S831" s="57"/>
      <c r="T831" s="57"/>
      <c r="U831" s="57"/>
      <c r="V831" s="57"/>
      <c r="W831" s="57"/>
      <c r="X831" s="57"/>
    </row>
    <row r="832" ht="15.75" customHeight="1">
      <c r="A832" s="579" t="s">
        <v>3146</v>
      </c>
      <c r="B832" s="580" t="s">
        <v>101</v>
      </c>
      <c r="C832" s="581" t="s">
        <v>3147</v>
      </c>
      <c r="D832" s="582" t="s">
        <v>3148</v>
      </c>
      <c r="E832" s="583" t="s">
        <v>3149</v>
      </c>
      <c r="F832" s="582" t="s">
        <v>1586</v>
      </c>
      <c r="G832" s="584">
        <v>15.0</v>
      </c>
      <c r="H832" s="585">
        <v>3.75</v>
      </c>
      <c r="I832" s="136" t="s">
        <v>125</v>
      </c>
      <c r="J832" s="57"/>
      <c r="K832" s="57"/>
      <c r="L832" s="57"/>
      <c r="M832" s="57"/>
      <c r="N832" s="57"/>
      <c r="O832" s="57"/>
      <c r="P832" s="57"/>
      <c r="Q832" s="57"/>
      <c r="R832" s="57"/>
      <c r="S832" s="57"/>
      <c r="T832" s="57"/>
      <c r="U832" s="57"/>
      <c r="V832" s="57"/>
      <c r="W832" s="57"/>
      <c r="X832" s="57"/>
    </row>
    <row r="833" ht="15.75" customHeight="1">
      <c r="A833" s="579" t="s">
        <v>3150</v>
      </c>
      <c r="B833" s="580" t="s">
        <v>101</v>
      </c>
      <c r="C833" s="581" t="s">
        <v>3151</v>
      </c>
      <c r="D833" s="582" t="s">
        <v>3152</v>
      </c>
      <c r="E833" s="583" t="s">
        <v>1242</v>
      </c>
      <c r="F833" s="582" t="s">
        <v>1586</v>
      </c>
      <c r="G833" s="584">
        <v>15.0</v>
      </c>
      <c r="H833" s="585">
        <v>3.75</v>
      </c>
      <c r="I833" s="136" t="s">
        <v>125</v>
      </c>
      <c r="J833" s="57"/>
      <c r="K833" s="57"/>
      <c r="L833" s="57"/>
      <c r="M833" s="57"/>
      <c r="N833" s="57"/>
      <c r="O833" s="57"/>
      <c r="P833" s="57"/>
      <c r="Q833" s="57"/>
      <c r="R833" s="57"/>
      <c r="S833" s="57"/>
      <c r="T833" s="57"/>
      <c r="U833" s="57"/>
      <c r="V833" s="57"/>
      <c r="W833" s="57"/>
      <c r="X833" s="57"/>
    </row>
    <row r="834" ht="15.75" customHeight="1">
      <c r="A834" s="579" t="s">
        <v>3150</v>
      </c>
      <c r="B834" s="580" t="s">
        <v>101</v>
      </c>
      <c r="C834" s="581" t="s">
        <v>3151</v>
      </c>
      <c r="D834" s="582" t="s">
        <v>3153</v>
      </c>
      <c r="E834" s="583" t="s">
        <v>3154</v>
      </c>
      <c r="F834" s="582" t="s">
        <v>1586</v>
      </c>
      <c r="G834" s="584">
        <v>15.0</v>
      </c>
      <c r="H834" s="585">
        <v>3.75</v>
      </c>
      <c r="I834" s="136" t="s">
        <v>125</v>
      </c>
      <c r="J834" s="57"/>
      <c r="K834" s="57"/>
      <c r="L834" s="57"/>
      <c r="M834" s="57"/>
      <c r="N834" s="57"/>
      <c r="O834" s="57"/>
      <c r="P834" s="57"/>
      <c r="Q834" s="57"/>
      <c r="R834" s="57"/>
      <c r="S834" s="57"/>
      <c r="T834" s="57"/>
      <c r="U834" s="57"/>
      <c r="V834" s="57"/>
      <c r="W834" s="57"/>
      <c r="X834" s="57"/>
    </row>
    <row r="835" ht="15.75" customHeight="1">
      <c r="A835" s="579" t="s">
        <v>3155</v>
      </c>
      <c r="B835" s="580" t="s">
        <v>101</v>
      </c>
      <c r="C835" s="581" t="s">
        <v>3156</v>
      </c>
      <c r="D835" s="582" t="s">
        <v>3152</v>
      </c>
      <c r="E835" s="583" t="s">
        <v>1242</v>
      </c>
      <c r="F835" s="582" t="s">
        <v>1586</v>
      </c>
      <c r="G835" s="584">
        <v>15.0</v>
      </c>
      <c r="H835" s="585">
        <v>7.5</v>
      </c>
      <c r="I835" s="136" t="s">
        <v>125</v>
      </c>
      <c r="J835" s="57"/>
      <c r="K835" s="57"/>
      <c r="L835" s="57"/>
      <c r="M835" s="57"/>
      <c r="N835" s="57"/>
      <c r="O835" s="57"/>
      <c r="P835" s="57"/>
      <c r="Q835" s="57"/>
      <c r="R835" s="57"/>
      <c r="S835" s="57"/>
      <c r="T835" s="57"/>
      <c r="U835" s="57"/>
      <c r="V835" s="57"/>
      <c r="W835" s="57"/>
      <c r="X835" s="57"/>
    </row>
    <row r="836" ht="15.75" customHeight="1">
      <c r="A836" s="579" t="s">
        <v>3155</v>
      </c>
      <c r="B836" s="580" t="s">
        <v>101</v>
      </c>
      <c r="C836" s="581" t="s">
        <v>3156</v>
      </c>
      <c r="D836" s="582" t="s">
        <v>3153</v>
      </c>
      <c r="E836" s="583" t="s">
        <v>3154</v>
      </c>
      <c r="F836" s="582" t="s">
        <v>1586</v>
      </c>
      <c r="G836" s="584">
        <v>15.0</v>
      </c>
      <c r="H836" s="585">
        <v>7.5</v>
      </c>
      <c r="I836" s="136" t="s">
        <v>125</v>
      </c>
      <c r="J836" s="57"/>
      <c r="K836" s="57"/>
      <c r="L836" s="57"/>
      <c r="M836" s="57"/>
      <c r="N836" s="57"/>
      <c r="O836" s="57"/>
      <c r="P836" s="57"/>
      <c r="Q836" s="57"/>
      <c r="R836" s="57"/>
      <c r="S836" s="57"/>
      <c r="T836" s="57"/>
      <c r="U836" s="57"/>
      <c r="V836" s="57"/>
      <c r="W836" s="57"/>
      <c r="X836" s="57"/>
    </row>
    <row r="837" ht="15.75" customHeight="1">
      <c r="A837" s="579" t="s">
        <v>3074</v>
      </c>
      <c r="B837" s="580" t="s">
        <v>101</v>
      </c>
      <c r="C837" s="581" t="s">
        <v>2276</v>
      </c>
      <c r="D837" s="582" t="s">
        <v>3152</v>
      </c>
      <c r="E837" s="583" t="s">
        <v>1242</v>
      </c>
      <c r="F837" s="582" t="s">
        <v>1586</v>
      </c>
      <c r="G837" s="584">
        <v>15.0</v>
      </c>
      <c r="H837" s="585">
        <v>5.0</v>
      </c>
      <c r="I837" s="136" t="s">
        <v>125</v>
      </c>
      <c r="J837" s="57"/>
      <c r="K837" s="57"/>
      <c r="L837" s="57"/>
      <c r="M837" s="57"/>
      <c r="N837" s="57"/>
      <c r="O837" s="57"/>
      <c r="P837" s="57"/>
      <c r="Q837" s="57"/>
      <c r="R837" s="57"/>
      <c r="S837" s="57"/>
      <c r="T837" s="57"/>
      <c r="U837" s="57"/>
      <c r="V837" s="57"/>
      <c r="W837" s="57"/>
      <c r="X837" s="57"/>
    </row>
    <row r="838" ht="15.75" customHeight="1">
      <c r="A838" s="579" t="s">
        <v>3057</v>
      </c>
      <c r="B838" s="580" t="s">
        <v>101</v>
      </c>
      <c r="C838" s="581" t="s">
        <v>3069</v>
      </c>
      <c r="D838" s="582" t="s">
        <v>3152</v>
      </c>
      <c r="E838" s="583" t="s">
        <v>1242</v>
      </c>
      <c r="F838" s="582" t="s">
        <v>1586</v>
      </c>
      <c r="G838" s="584">
        <v>15.0</v>
      </c>
      <c r="H838" s="585">
        <v>5.0</v>
      </c>
      <c r="I838" s="136" t="s">
        <v>125</v>
      </c>
      <c r="J838" s="57"/>
      <c r="K838" s="57"/>
      <c r="L838" s="57"/>
      <c r="M838" s="57"/>
      <c r="N838" s="57"/>
      <c r="O838" s="57"/>
      <c r="P838" s="57"/>
      <c r="Q838" s="57"/>
      <c r="R838" s="57"/>
      <c r="S838" s="57"/>
      <c r="T838" s="57"/>
      <c r="U838" s="57"/>
      <c r="V838" s="57"/>
      <c r="W838" s="57"/>
      <c r="X838" s="57"/>
    </row>
    <row r="839" ht="15.75" customHeight="1">
      <c r="A839" s="579" t="s">
        <v>3057</v>
      </c>
      <c r="B839" s="580" t="s">
        <v>101</v>
      </c>
      <c r="C839" s="581" t="s">
        <v>3069</v>
      </c>
      <c r="D839" s="582" t="s">
        <v>3153</v>
      </c>
      <c r="E839" s="583" t="s">
        <v>3154</v>
      </c>
      <c r="F839" s="582" t="s">
        <v>1586</v>
      </c>
      <c r="G839" s="584">
        <v>15.0</v>
      </c>
      <c r="H839" s="585">
        <v>5.0</v>
      </c>
      <c r="I839" s="136" t="s">
        <v>125</v>
      </c>
      <c r="J839" s="57"/>
      <c r="K839" s="57"/>
      <c r="L839" s="57"/>
      <c r="M839" s="57"/>
      <c r="N839" s="57"/>
      <c r="O839" s="57"/>
      <c r="P839" s="57"/>
      <c r="Q839" s="57"/>
      <c r="R839" s="57"/>
      <c r="S839" s="57"/>
      <c r="T839" s="57"/>
      <c r="U839" s="57"/>
      <c r="V839" s="57"/>
      <c r="W839" s="57"/>
      <c r="X839" s="57"/>
    </row>
    <row r="840" ht="15.75" customHeight="1">
      <c r="A840" s="137" t="s">
        <v>3157</v>
      </c>
      <c r="B840" s="282" t="s">
        <v>101</v>
      </c>
      <c r="C840" s="134" t="s">
        <v>544</v>
      </c>
      <c r="D840" s="134" t="s">
        <v>3152</v>
      </c>
      <c r="E840" s="134" t="s">
        <v>1242</v>
      </c>
      <c r="F840" s="134" t="s">
        <v>1586</v>
      </c>
      <c r="G840" s="135">
        <v>15.0</v>
      </c>
      <c r="H840" s="136">
        <v>5.0</v>
      </c>
      <c r="I840" s="136" t="s">
        <v>125</v>
      </c>
      <c r="J840" s="57"/>
      <c r="K840" s="57"/>
      <c r="L840" s="57"/>
      <c r="M840" s="57"/>
      <c r="N840" s="57"/>
      <c r="O840" s="57"/>
      <c r="P840" s="57"/>
      <c r="Q840" s="57"/>
      <c r="R840" s="57"/>
      <c r="S840" s="57"/>
      <c r="T840" s="57"/>
      <c r="U840" s="57"/>
      <c r="V840" s="57"/>
      <c r="W840" s="57"/>
      <c r="X840" s="57"/>
    </row>
    <row r="841" ht="15.75" customHeight="1">
      <c r="A841" s="137" t="s">
        <v>3159</v>
      </c>
      <c r="B841" s="282" t="s">
        <v>101</v>
      </c>
      <c r="C841" s="134" t="s">
        <v>3160</v>
      </c>
      <c r="D841" s="134" t="s">
        <v>3152</v>
      </c>
      <c r="E841" s="134" t="s">
        <v>1242</v>
      </c>
      <c r="F841" s="134" t="s">
        <v>1586</v>
      </c>
      <c r="G841" s="135">
        <v>15.0</v>
      </c>
      <c r="H841" s="136">
        <v>3.75</v>
      </c>
      <c r="I841" s="136" t="s">
        <v>125</v>
      </c>
      <c r="J841" s="57"/>
      <c r="K841" s="57"/>
      <c r="L841" s="57"/>
      <c r="M841" s="57"/>
      <c r="N841" s="57"/>
      <c r="O841" s="57"/>
      <c r="P841" s="57"/>
      <c r="Q841" s="57"/>
      <c r="R841" s="57"/>
      <c r="S841" s="57"/>
      <c r="T841" s="57"/>
      <c r="U841" s="57"/>
      <c r="V841" s="57"/>
      <c r="W841" s="57"/>
      <c r="X841" s="57"/>
    </row>
    <row r="842" ht="15.75" customHeight="1">
      <c r="A842" s="137" t="s">
        <v>3161</v>
      </c>
      <c r="B842" s="282" t="s">
        <v>101</v>
      </c>
      <c r="C842" s="134" t="s">
        <v>3162</v>
      </c>
      <c r="D842" s="134" t="s">
        <v>3145</v>
      </c>
      <c r="E842" s="134" t="s">
        <v>1229</v>
      </c>
      <c r="F842" s="134" t="s">
        <v>1586</v>
      </c>
      <c r="G842" s="135">
        <v>15.0</v>
      </c>
      <c r="H842" s="136">
        <v>7.5</v>
      </c>
      <c r="I842" s="136" t="s">
        <v>125</v>
      </c>
      <c r="J842" s="57"/>
      <c r="K842" s="57"/>
      <c r="L842" s="57"/>
      <c r="M842" s="57"/>
      <c r="N842" s="57"/>
      <c r="O842" s="57"/>
      <c r="P842" s="57"/>
      <c r="Q842" s="57"/>
      <c r="R842" s="57"/>
      <c r="S842" s="57"/>
      <c r="T842" s="57"/>
      <c r="U842" s="57"/>
      <c r="V842" s="57"/>
      <c r="W842" s="57"/>
      <c r="X842" s="57"/>
    </row>
    <row r="843" ht="15.75" customHeight="1">
      <c r="A843" s="137" t="s">
        <v>3163</v>
      </c>
      <c r="B843" s="282" t="s">
        <v>101</v>
      </c>
      <c r="C843" s="134" t="s">
        <v>3164</v>
      </c>
      <c r="D843" s="134" t="s">
        <v>3165</v>
      </c>
      <c r="E843" s="134" t="s">
        <v>3166</v>
      </c>
      <c r="F843" s="134" t="s">
        <v>3167</v>
      </c>
      <c r="G843" s="135">
        <v>15.0</v>
      </c>
      <c r="H843" s="136">
        <v>3.75</v>
      </c>
      <c r="I843" s="136" t="s">
        <v>125</v>
      </c>
      <c r="J843" s="57"/>
      <c r="K843" s="57"/>
      <c r="L843" s="57"/>
      <c r="M843" s="57"/>
      <c r="N843" s="57"/>
      <c r="O843" s="57"/>
      <c r="P843" s="57"/>
      <c r="Q843" s="57"/>
      <c r="R843" s="57"/>
      <c r="S843" s="57"/>
      <c r="T843" s="57"/>
      <c r="U843" s="57"/>
      <c r="V843" s="57"/>
      <c r="W843" s="57"/>
      <c r="X843" s="57"/>
    </row>
    <row r="844" ht="15.75" customHeight="1">
      <c r="A844" s="137" t="s">
        <v>3117</v>
      </c>
      <c r="B844" s="282" t="s">
        <v>101</v>
      </c>
      <c r="C844" s="134" t="s">
        <v>3172</v>
      </c>
      <c r="D844" s="134" t="s">
        <v>3173</v>
      </c>
      <c r="E844" s="134" t="s">
        <v>3174</v>
      </c>
      <c r="F844" s="134" t="s">
        <v>1586</v>
      </c>
      <c r="G844" s="135">
        <v>15.0</v>
      </c>
      <c r="H844" s="136">
        <v>3.75</v>
      </c>
      <c r="I844" s="136" t="s">
        <v>125</v>
      </c>
      <c r="J844" s="57"/>
      <c r="K844" s="57"/>
      <c r="L844" s="57"/>
      <c r="M844" s="57"/>
      <c r="N844" s="57"/>
      <c r="O844" s="57"/>
      <c r="P844" s="57"/>
      <c r="Q844" s="57"/>
      <c r="R844" s="57"/>
      <c r="S844" s="57"/>
      <c r="T844" s="57"/>
      <c r="U844" s="57"/>
      <c r="V844" s="57"/>
      <c r="W844" s="57"/>
      <c r="X844" s="57"/>
    </row>
    <row r="845" ht="15.75" customHeight="1">
      <c r="A845" s="137" t="s">
        <v>3175</v>
      </c>
      <c r="B845" s="282" t="s">
        <v>101</v>
      </c>
      <c r="C845" s="134" t="s">
        <v>3176</v>
      </c>
      <c r="D845" s="134" t="s">
        <v>3177</v>
      </c>
      <c r="E845" s="134" t="s">
        <v>3178</v>
      </c>
      <c r="F845" s="134" t="s">
        <v>3167</v>
      </c>
      <c r="G845" s="135">
        <v>15.0</v>
      </c>
      <c r="H845" s="136">
        <v>3.75</v>
      </c>
      <c r="I845" s="136" t="s">
        <v>125</v>
      </c>
      <c r="J845" s="57"/>
      <c r="K845" s="57"/>
      <c r="L845" s="57"/>
      <c r="M845" s="57"/>
      <c r="N845" s="57"/>
      <c r="O845" s="57"/>
      <c r="P845" s="57"/>
      <c r="Q845" s="57"/>
      <c r="R845" s="57"/>
      <c r="S845" s="57"/>
      <c r="T845" s="57"/>
      <c r="U845" s="57"/>
      <c r="V845" s="57"/>
      <c r="W845" s="57"/>
      <c r="X845" s="57"/>
    </row>
    <row r="846" ht="15.75" customHeight="1">
      <c r="A846" s="137" t="s">
        <v>3179</v>
      </c>
      <c r="B846" s="282" t="s">
        <v>101</v>
      </c>
      <c r="C846" s="134" t="s">
        <v>3180</v>
      </c>
      <c r="D846" s="134" t="s">
        <v>3181</v>
      </c>
      <c r="E846" s="134" t="s">
        <v>3182</v>
      </c>
      <c r="F846" s="134" t="s">
        <v>1586</v>
      </c>
      <c r="G846" s="135">
        <v>15.0</v>
      </c>
      <c r="H846" s="136">
        <v>3.0</v>
      </c>
      <c r="I846" s="136" t="s">
        <v>125</v>
      </c>
      <c r="J846" s="57"/>
      <c r="K846" s="57"/>
      <c r="L846" s="57"/>
      <c r="M846" s="57"/>
      <c r="N846" s="57"/>
      <c r="O846" s="57"/>
      <c r="P846" s="57"/>
      <c r="Q846" s="57"/>
      <c r="R846" s="57"/>
      <c r="S846" s="57"/>
      <c r="T846" s="57"/>
      <c r="U846" s="57"/>
      <c r="V846" s="57"/>
      <c r="W846" s="57"/>
      <c r="X846" s="57"/>
    </row>
    <row r="847" ht="15.75" customHeight="1">
      <c r="A847" s="137" t="s">
        <v>3183</v>
      </c>
      <c r="B847" s="282" t="s">
        <v>101</v>
      </c>
      <c r="C847" s="134" t="s">
        <v>3184</v>
      </c>
      <c r="D847" s="134" t="s">
        <v>3185</v>
      </c>
      <c r="E847" s="134" t="s">
        <v>3186</v>
      </c>
      <c r="F847" s="134" t="s">
        <v>1586</v>
      </c>
      <c r="G847" s="135">
        <v>15.0</v>
      </c>
      <c r="H847" s="136">
        <v>5.0</v>
      </c>
      <c r="I847" s="136" t="s">
        <v>125</v>
      </c>
      <c r="J847" s="57"/>
      <c r="K847" s="57"/>
      <c r="L847" s="57"/>
      <c r="M847" s="57"/>
      <c r="N847" s="57"/>
      <c r="O847" s="57"/>
      <c r="P847" s="57"/>
      <c r="Q847" s="57"/>
      <c r="R847" s="57"/>
      <c r="S847" s="57"/>
      <c r="T847" s="57"/>
      <c r="U847" s="57"/>
      <c r="V847" s="57"/>
      <c r="W847" s="57"/>
      <c r="X847" s="57"/>
    </row>
    <row r="848" ht="15.75" customHeight="1">
      <c r="A848" s="137" t="s">
        <v>3187</v>
      </c>
      <c r="B848" s="282" t="s">
        <v>101</v>
      </c>
      <c r="C848" s="134" t="s">
        <v>3188</v>
      </c>
      <c r="D848" s="134" t="s">
        <v>3189</v>
      </c>
      <c r="E848" s="134" t="s">
        <v>1229</v>
      </c>
      <c r="F848" s="134" t="s">
        <v>1586</v>
      </c>
      <c r="G848" s="135">
        <v>15.0</v>
      </c>
      <c r="H848" s="136">
        <v>5.0</v>
      </c>
      <c r="I848" s="136" t="s">
        <v>125</v>
      </c>
      <c r="J848" s="57"/>
      <c r="K848" s="57"/>
      <c r="L848" s="57"/>
      <c r="M848" s="57"/>
      <c r="N848" s="57"/>
      <c r="O848" s="57"/>
      <c r="P848" s="57"/>
      <c r="Q848" s="57"/>
      <c r="R848" s="57"/>
      <c r="S848" s="57"/>
      <c r="T848" s="57"/>
      <c r="U848" s="57"/>
      <c r="V848" s="57"/>
      <c r="W848" s="57"/>
      <c r="X848" s="57"/>
    </row>
    <row r="849" ht="15.75" customHeight="1">
      <c r="A849" s="137" t="s">
        <v>3190</v>
      </c>
      <c r="B849" s="282" t="s">
        <v>101</v>
      </c>
      <c r="C849" s="134" t="s">
        <v>3191</v>
      </c>
      <c r="D849" s="134" t="s">
        <v>3189</v>
      </c>
      <c r="E849" s="134" t="s">
        <v>1229</v>
      </c>
      <c r="F849" s="134" t="s">
        <v>1586</v>
      </c>
      <c r="G849" s="135">
        <v>15.0</v>
      </c>
      <c r="H849" s="136">
        <v>3.0</v>
      </c>
      <c r="I849" s="136" t="s">
        <v>125</v>
      </c>
      <c r="J849" s="57"/>
      <c r="K849" s="57"/>
      <c r="L849" s="57"/>
      <c r="M849" s="57"/>
      <c r="N849" s="57"/>
      <c r="O849" s="57"/>
      <c r="P849" s="57"/>
      <c r="Q849" s="57"/>
      <c r="R849" s="57"/>
      <c r="S849" s="57"/>
      <c r="T849" s="57"/>
      <c r="U849" s="57"/>
      <c r="V849" s="57"/>
      <c r="W849" s="57"/>
      <c r="X849" s="57"/>
    </row>
    <row r="850" ht="15.75" customHeight="1">
      <c r="A850" s="137" t="s">
        <v>3192</v>
      </c>
      <c r="B850" s="282" t="s">
        <v>101</v>
      </c>
      <c r="C850" s="134" t="s">
        <v>3193</v>
      </c>
      <c r="D850" s="134" t="s">
        <v>3194</v>
      </c>
      <c r="E850" s="134" t="s">
        <v>3195</v>
      </c>
      <c r="F850" s="134" t="s">
        <v>1586</v>
      </c>
      <c r="G850" s="135">
        <v>15.0</v>
      </c>
      <c r="H850" s="136">
        <v>3.75</v>
      </c>
      <c r="I850" s="136" t="s">
        <v>125</v>
      </c>
      <c r="J850" s="57"/>
      <c r="K850" s="57"/>
      <c r="L850" s="57"/>
      <c r="M850" s="57"/>
      <c r="N850" s="57"/>
      <c r="O850" s="57"/>
      <c r="P850" s="57"/>
      <c r="Q850" s="57"/>
      <c r="R850" s="57"/>
      <c r="S850" s="57"/>
      <c r="T850" s="57"/>
      <c r="U850" s="57"/>
      <c r="V850" s="57"/>
      <c r="W850" s="57"/>
      <c r="X850" s="57"/>
    </row>
    <row r="851" ht="15.75" customHeight="1">
      <c r="A851" s="137" t="s">
        <v>3411</v>
      </c>
      <c r="B851" s="282" t="s">
        <v>101</v>
      </c>
      <c r="C851" s="134" t="s">
        <v>3412</v>
      </c>
      <c r="D851" s="134" t="s">
        <v>3001</v>
      </c>
      <c r="E851" s="134" t="s">
        <v>3002</v>
      </c>
      <c r="F851" s="134" t="s">
        <v>1586</v>
      </c>
      <c r="G851" s="135">
        <v>15.0</v>
      </c>
      <c r="H851" s="136">
        <v>7.5</v>
      </c>
      <c r="I851" s="136" t="s">
        <v>125</v>
      </c>
      <c r="J851" s="57"/>
      <c r="K851" s="57"/>
      <c r="L851" s="57"/>
      <c r="M851" s="57"/>
      <c r="N851" s="57"/>
      <c r="O851" s="57"/>
      <c r="P851" s="57"/>
      <c r="Q851" s="57"/>
      <c r="R851" s="57"/>
      <c r="S851" s="57"/>
      <c r="T851" s="57"/>
      <c r="U851" s="57"/>
      <c r="V851" s="57"/>
      <c r="W851" s="57"/>
      <c r="X851" s="57"/>
    </row>
    <row r="852" ht="15.75" customHeight="1">
      <c r="A852" s="137" t="s">
        <v>3333</v>
      </c>
      <c r="B852" s="282" t="s">
        <v>101</v>
      </c>
      <c r="C852" s="134" t="s">
        <v>3334</v>
      </c>
      <c r="D852" s="134" t="s">
        <v>3335</v>
      </c>
      <c r="E852" s="134" t="s">
        <v>3336</v>
      </c>
      <c r="F852" s="134" t="s">
        <v>1586</v>
      </c>
      <c r="G852" s="135">
        <v>15.0</v>
      </c>
      <c r="H852" s="136">
        <v>3.75</v>
      </c>
      <c r="I852" s="136" t="s">
        <v>125</v>
      </c>
      <c r="J852" s="57"/>
      <c r="K852" s="57"/>
      <c r="L852" s="57"/>
      <c r="M852" s="57"/>
      <c r="N852" s="57"/>
      <c r="O852" s="57"/>
      <c r="P852" s="57"/>
      <c r="Q852" s="57"/>
      <c r="R852" s="57"/>
      <c r="S852" s="57"/>
      <c r="T852" s="57"/>
      <c r="U852" s="57"/>
      <c r="V852" s="57"/>
      <c r="W852" s="57"/>
      <c r="X852" s="57"/>
    </row>
    <row r="853" ht="15.75" customHeight="1">
      <c r="A853" s="137" t="s">
        <v>3333</v>
      </c>
      <c r="B853" s="282" t="s">
        <v>101</v>
      </c>
      <c r="C853" s="134" t="s">
        <v>3334</v>
      </c>
      <c r="D853" s="134" t="s">
        <v>3337</v>
      </c>
      <c r="E853" s="134" t="s">
        <v>3338</v>
      </c>
      <c r="F853" s="134" t="s">
        <v>1586</v>
      </c>
      <c r="G853" s="135">
        <v>15.0</v>
      </c>
      <c r="H853" s="136">
        <v>3.75</v>
      </c>
      <c r="I853" s="136" t="s">
        <v>125</v>
      </c>
      <c r="J853" s="57"/>
      <c r="K853" s="57"/>
      <c r="L853" s="57"/>
      <c r="M853" s="57"/>
      <c r="N853" s="57"/>
      <c r="O853" s="57"/>
      <c r="P853" s="57"/>
      <c r="Q853" s="57"/>
      <c r="R853" s="57"/>
      <c r="S853" s="57"/>
      <c r="T853" s="57"/>
      <c r="U853" s="57"/>
      <c r="V853" s="57"/>
      <c r="W853" s="57"/>
      <c r="X853" s="57"/>
    </row>
    <row r="854" ht="15.75" customHeight="1">
      <c r="A854" s="137" t="s">
        <v>3625</v>
      </c>
      <c r="B854" s="282" t="s">
        <v>101</v>
      </c>
      <c r="C854" s="134" t="s">
        <v>3626</v>
      </c>
      <c r="D854" s="134" t="s">
        <v>3055</v>
      </c>
      <c r="E854" s="134" t="s">
        <v>3056</v>
      </c>
      <c r="F854" s="134" t="s">
        <v>2000</v>
      </c>
      <c r="G854" s="135">
        <v>50.0</v>
      </c>
      <c r="H854" s="136">
        <v>7.142857142857143</v>
      </c>
      <c r="I854" s="136" t="s">
        <v>128</v>
      </c>
      <c r="J854" s="57"/>
      <c r="K854" s="57"/>
      <c r="L854" s="57"/>
      <c r="M854" s="57"/>
      <c r="N854" s="57"/>
      <c r="O854" s="57"/>
      <c r="P854" s="57"/>
      <c r="Q854" s="57"/>
      <c r="R854" s="57"/>
      <c r="S854" s="57"/>
      <c r="T854" s="57"/>
      <c r="U854" s="57"/>
      <c r="V854" s="57"/>
      <c r="W854" s="57"/>
      <c r="X854" s="57"/>
    </row>
    <row r="855" ht="15.75" customHeight="1">
      <c r="A855" s="137" t="s">
        <v>3627</v>
      </c>
      <c r="B855" s="282" t="s">
        <v>101</v>
      </c>
      <c r="C855" s="134" t="s">
        <v>3628</v>
      </c>
      <c r="D855" s="134" t="s">
        <v>3629</v>
      </c>
      <c r="E855" s="134" t="s">
        <v>1229</v>
      </c>
      <c r="F855" s="134" t="s">
        <v>3630</v>
      </c>
      <c r="G855" s="135">
        <v>15.0</v>
      </c>
      <c r="H855" s="136">
        <v>3.75</v>
      </c>
      <c r="I855" s="136" t="s">
        <v>128</v>
      </c>
      <c r="J855" s="57"/>
      <c r="K855" s="57"/>
      <c r="L855" s="57"/>
      <c r="M855" s="57"/>
      <c r="N855" s="57"/>
      <c r="O855" s="57"/>
      <c r="P855" s="57"/>
      <c r="Q855" s="57"/>
      <c r="R855" s="57"/>
      <c r="S855" s="57"/>
      <c r="T855" s="57"/>
      <c r="U855" s="57"/>
      <c r="V855" s="57"/>
      <c r="W855" s="57"/>
      <c r="X855" s="57"/>
    </row>
    <row r="856" ht="15.75" customHeight="1">
      <c r="A856" s="137" t="s">
        <v>3627</v>
      </c>
      <c r="B856" s="282" t="s">
        <v>101</v>
      </c>
      <c r="C856" s="134" t="s">
        <v>3628</v>
      </c>
      <c r="D856" s="134" t="s">
        <v>3631</v>
      </c>
      <c r="E856" s="134" t="s">
        <v>3149</v>
      </c>
      <c r="F856" s="134" t="s">
        <v>3630</v>
      </c>
      <c r="G856" s="135">
        <v>15.0</v>
      </c>
      <c r="H856" s="136">
        <v>3.75</v>
      </c>
      <c r="I856" s="136" t="s">
        <v>128</v>
      </c>
      <c r="J856" s="57"/>
      <c r="K856" s="57"/>
      <c r="L856" s="57"/>
      <c r="M856" s="57"/>
      <c r="N856" s="57"/>
      <c r="O856" s="57"/>
      <c r="P856" s="57"/>
      <c r="Q856" s="57"/>
      <c r="R856" s="57"/>
      <c r="S856" s="57"/>
      <c r="T856" s="57"/>
      <c r="U856" s="57"/>
      <c r="V856" s="57"/>
      <c r="W856" s="57"/>
      <c r="X856" s="57"/>
    </row>
    <row r="857" ht="15.75" customHeight="1">
      <c r="A857" s="137" t="s">
        <v>3632</v>
      </c>
      <c r="B857" s="282" t="s">
        <v>101</v>
      </c>
      <c r="C857" s="134" t="s">
        <v>3341</v>
      </c>
      <c r="D857" s="134" t="s">
        <v>3633</v>
      </c>
      <c r="E857" s="134" t="s">
        <v>3634</v>
      </c>
      <c r="F857" s="134" t="s">
        <v>3635</v>
      </c>
      <c r="G857" s="135">
        <v>50.0</v>
      </c>
      <c r="H857" s="136">
        <v>12.5</v>
      </c>
      <c r="I857" s="136" t="s">
        <v>128</v>
      </c>
      <c r="J857" s="57"/>
      <c r="K857" s="57"/>
      <c r="L857" s="57"/>
      <c r="M857" s="57"/>
      <c r="N857" s="57"/>
      <c r="O857" s="57"/>
      <c r="P857" s="57"/>
      <c r="Q857" s="57"/>
      <c r="R857" s="57"/>
      <c r="S857" s="57"/>
      <c r="T857" s="57"/>
      <c r="U857" s="57"/>
      <c r="V857" s="57"/>
      <c r="W857" s="57"/>
      <c r="X857" s="57"/>
    </row>
    <row r="858" ht="15.75" customHeight="1">
      <c r="A858" s="137" t="s">
        <v>3636</v>
      </c>
      <c r="B858" s="282" t="s">
        <v>101</v>
      </c>
      <c r="C858" s="134" t="s">
        <v>3637</v>
      </c>
      <c r="D858" s="134" t="s">
        <v>3638</v>
      </c>
      <c r="E858" s="134" t="s">
        <v>3329</v>
      </c>
      <c r="F858" s="134" t="s">
        <v>3630</v>
      </c>
      <c r="G858" s="135">
        <v>15.0</v>
      </c>
      <c r="H858" s="136">
        <v>2.142857142857143</v>
      </c>
      <c r="I858" s="136" t="s">
        <v>128</v>
      </c>
      <c r="J858" s="57"/>
      <c r="K858" s="57"/>
      <c r="L858" s="57"/>
      <c r="M858" s="57"/>
      <c r="N858" s="57"/>
      <c r="O858" s="57"/>
      <c r="P858" s="57"/>
      <c r="Q858" s="57"/>
      <c r="R858" s="57"/>
      <c r="S858" s="57"/>
      <c r="T858" s="57"/>
      <c r="U858" s="57"/>
      <c r="V858" s="57"/>
      <c r="W858" s="57"/>
      <c r="X858" s="57"/>
    </row>
    <row r="859" ht="15.75" customHeight="1">
      <c r="A859" s="137" t="s">
        <v>3639</v>
      </c>
      <c r="B859" s="282" t="s">
        <v>101</v>
      </c>
      <c r="C859" s="134" t="s">
        <v>3358</v>
      </c>
      <c r="D859" s="134" t="s">
        <v>3638</v>
      </c>
      <c r="E859" s="134" t="s">
        <v>3329</v>
      </c>
      <c r="F859" s="134" t="s">
        <v>3630</v>
      </c>
      <c r="G859" s="135">
        <v>15.0</v>
      </c>
      <c r="H859" s="136">
        <v>3.75</v>
      </c>
      <c r="I859" s="136" t="s">
        <v>128</v>
      </c>
      <c r="J859" s="57"/>
      <c r="K859" s="57"/>
      <c r="L859" s="57"/>
      <c r="M859" s="57"/>
      <c r="N859" s="57"/>
      <c r="O859" s="57"/>
      <c r="P859" s="57"/>
      <c r="Q859" s="57"/>
      <c r="R859" s="57"/>
      <c r="S859" s="57"/>
      <c r="T859" s="57"/>
      <c r="U859" s="57"/>
      <c r="V859" s="57"/>
      <c r="W859" s="57"/>
      <c r="X859" s="57"/>
    </row>
    <row r="860" ht="15.75" customHeight="1">
      <c r="A860" s="137" t="s">
        <v>3640</v>
      </c>
      <c r="B860" s="282" t="s">
        <v>101</v>
      </c>
      <c r="C860" s="134" t="s">
        <v>3641</v>
      </c>
      <c r="D860" s="134" t="s">
        <v>3642</v>
      </c>
      <c r="E860" s="134" t="s">
        <v>839</v>
      </c>
      <c r="F860" s="134" t="s">
        <v>3635</v>
      </c>
      <c r="G860" s="135">
        <v>50.0</v>
      </c>
      <c r="H860" s="136">
        <v>12.5</v>
      </c>
      <c r="I860" s="136" t="s">
        <v>128</v>
      </c>
      <c r="J860" s="57"/>
      <c r="K860" s="57"/>
      <c r="L860" s="57"/>
      <c r="M860" s="57"/>
      <c r="N860" s="57"/>
      <c r="O860" s="57"/>
      <c r="P860" s="57"/>
      <c r="Q860" s="57"/>
      <c r="R860" s="57"/>
      <c r="S860" s="57"/>
      <c r="T860" s="57"/>
      <c r="U860" s="57"/>
      <c r="V860" s="57"/>
      <c r="W860" s="57"/>
      <c r="X860" s="57"/>
    </row>
    <row r="861" ht="15.75" customHeight="1">
      <c r="A861" s="137" t="s">
        <v>3640</v>
      </c>
      <c r="B861" s="282" t="s">
        <v>101</v>
      </c>
      <c r="C861" s="134" t="s">
        <v>3641</v>
      </c>
      <c r="D861" s="134" t="s">
        <v>3643</v>
      </c>
      <c r="E861" s="134" t="s">
        <v>3040</v>
      </c>
      <c r="F861" s="134" t="s">
        <v>3635</v>
      </c>
      <c r="G861" s="135">
        <v>50.0</v>
      </c>
      <c r="H861" s="136">
        <v>12.5</v>
      </c>
      <c r="I861" s="136" t="s">
        <v>128</v>
      </c>
      <c r="J861" s="57"/>
      <c r="K861" s="57"/>
      <c r="L861" s="57"/>
      <c r="M861" s="57"/>
      <c r="N861" s="57"/>
      <c r="O861" s="57"/>
      <c r="P861" s="57"/>
      <c r="Q861" s="57"/>
      <c r="R861" s="57"/>
      <c r="S861" s="57"/>
      <c r="T861" s="57"/>
      <c r="U861" s="57"/>
      <c r="V861" s="57"/>
      <c r="W861" s="57"/>
      <c r="X861" s="57"/>
    </row>
    <row r="862" ht="15.75" customHeight="1">
      <c r="A862" s="137" t="s">
        <v>3640</v>
      </c>
      <c r="B862" s="282" t="s">
        <v>101</v>
      </c>
      <c r="C862" s="134" t="s">
        <v>3641</v>
      </c>
      <c r="D862" s="134" t="s">
        <v>3644</v>
      </c>
      <c r="E862" s="134" t="s">
        <v>839</v>
      </c>
      <c r="F862" s="134" t="s">
        <v>3630</v>
      </c>
      <c r="G862" s="135">
        <v>15.0</v>
      </c>
      <c r="H862" s="136">
        <v>3.75</v>
      </c>
      <c r="I862" s="136" t="s">
        <v>128</v>
      </c>
      <c r="J862" s="57"/>
      <c r="K862" s="57"/>
      <c r="L862" s="57"/>
      <c r="M862" s="57"/>
      <c r="N862" s="57"/>
      <c r="O862" s="57"/>
      <c r="P862" s="57"/>
      <c r="Q862" s="57"/>
      <c r="R862" s="57"/>
      <c r="S862" s="57"/>
      <c r="T862" s="57"/>
      <c r="U862" s="57"/>
      <c r="V862" s="57"/>
      <c r="W862" s="57"/>
      <c r="X862" s="57"/>
    </row>
    <row r="863" ht="15.75" customHeight="1">
      <c r="A863" s="137" t="s">
        <v>3645</v>
      </c>
      <c r="B863" s="282" t="s">
        <v>101</v>
      </c>
      <c r="C863" s="134" t="s">
        <v>3646</v>
      </c>
      <c r="D863" s="134" t="s">
        <v>3647</v>
      </c>
      <c r="E863" s="134" t="s">
        <v>3648</v>
      </c>
      <c r="F863" s="134" t="s">
        <v>3630</v>
      </c>
      <c r="G863" s="135">
        <v>15.0</v>
      </c>
      <c r="H863" s="136">
        <v>3.75</v>
      </c>
      <c r="I863" s="136" t="s">
        <v>128</v>
      </c>
      <c r="J863" s="57"/>
      <c r="K863" s="57"/>
      <c r="L863" s="57"/>
      <c r="M863" s="57"/>
      <c r="N863" s="57"/>
      <c r="O863" s="57"/>
      <c r="P863" s="57"/>
      <c r="Q863" s="57"/>
      <c r="R863" s="57"/>
      <c r="S863" s="57"/>
      <c r="T863" s="57"/>
      <c r="U863" s="57"/>
      <c r="V863" s="57"/>
      <c r="W863" s="57"/>
      <c r="X863" s="57"/>
    </row>
    <row r="864" ht="15.75" customHeight="1">
      <c r="A864" s="137" t="s">
        <v>3649</v>
      </c>
      <c r="B864" s="282" t="s">
        <v>101</v>
      </c>
      <c r="C864" s="134" t="s">
        <v>3650</v>
      </c>
      <c r="D864" s="134" t="s">
        <v>3638</v>
      </c>
      <c r="E864" s="134" t="s">
        <v>3329</v>
      </c>
      <c r="F864" s="134" t="s">
        <v>3630</v>
      </c>
      <c r="G864" s="135">
        <v>15.0</v>
      </c>
      <c r="H864" s="136">
        <v>3.0</v>
      </c>
      <c r="I864" s="136" t="s">
        <v>128</v>
      </c>
      <c r="J864" s="57"/>
      <c r="K864" s="57"/>
      <c r="L864" s="57"/>
      <c r="M864" s="57"/>
      <c r="N864" s="57"/>
      <c r="O864" s="57"/>
      <c r="P864" s="57"/>
      <c r="Q864" s="57"/>
      <c r="R864" s="57"/>
      <c r="S864" s="57"/>
      <c r="T864" s="57"/>
      <c r="U864" s="57"/>
      <c r="V864" s="57"/>
      <c r="W864" s="57"/>
      <c r="X864" s="57"/>
    </row>
    <row r="865" ht="15.75" customHeight="1">
      <c r="A865" s="137" t="s">
        <v>3627</v>
      </c>
      <c r="B865" s="282" t="s">
        <v>101</v>
      </c>
      <c r="C865" s="134" t="s">
        <v>3651</v>
      </c>
      <c r="D865" s="134" t="s">
        <v>3652</v>
      </c>
      <c r="E865" s="134" t="s">
        <v>1242</v>
      </c>
      <c r="F865" s="134" t="s">
        <v>3630</v>
      </c>
      <c r="G865" s="135">
        <v>15.0</v>
      </c>
      <c r="H865" s="136">
        <v>3.75</v>
      </c>
      <c r="I865" s="136" t="s">
        <v>128</v>
      </c>
      <c r="J865" s="57"/>
      <c r="K865" s="57"/>
      <c r="L865" s="57"/>
      <c r="M865" s="57"/>
      <c r="N865" s="57"/>
      <c r="O865" s="57"/>
      <c r="P865" s="57"/>
      <c r="Q865" s="57"/>
      <c r="R865" s="57"/>
      <c r="S865" s="57"/>
      <c r="T865" s="57"/>
      <c r="U865" s="57"/>
      <c r="V865" s="57"/>
      <c r="W865" s="57"/>
      <c r="X865" s="57"/>
    </row>
    <row r="866" ht="15.75" customHeight="1">
      <c r="A866" s="137" t="s">
        <v>3653</v>
      </c>
      <c r="B866" s="282" t="s">
        <v>101</v>
      </c>
      <c r="C866" s="134" t="s">
        <v>3191</v>
      </c>
      <c r="D866" s="134" t="s">
        <v>3629</v>
      </c>
      <c r="E866" s="134" t="s">
        <v>3654</v>
      </c>
      <c r="F866" s="134" t="s">
        <v>3630</v>
      </c>
      <c r="G866" s="135">
        <v>15.0</v>
      </c>
      <c r="H866" s="136">
        <v>3.0</v>
      </c>
      <c r="I866" s="136" t="s">
        <v>128</v>
      </c>
      <c r="J866" s="57"/>
      <c r="K866" s="57"/>
      <c r="L866" s="57"/>
      <c r="M866" s="57"/>
      <c r="N866" s="57"/>
      <c r="O866" s="57"/>
      <c r="P866" s="57"/>
      <c r="Q866" s="57"/>
      <c r="R866" s="57"/>
      <c r="S866" s="57"/>
      <c r="T866" s="57"/>
      <c r="U866" s="57"/>
      <c r="V866" s="57"/>
      <c r="W866" s="57"/>
      <c r="X866" s="57"/>
    </row>
    <row r="867" ht="15.75" customHeight="1">
      <c r="A867" s="137" t="s">
        <v>3231</v>
      </c>
      <c r="B867" s="282" t="s">
        <v>101</v>
      </c>
      <c r="C867" s="134" t="s">
        <v>3232</v>
      </c>
      <c r="D867" s="134" t="s">
        <v>3233</v>
      </c>
      <c r="E867" s="134" t="s">
        <v>3234</v>
      </c>
      <c r="F867" s="134" t="s">
        <v>3235</v>
      </c>
      <c r="G867" s="135">
        <v>50.0</v>
      </c>
      <c r="H867" s="136">
        <v>25.0</v>
      </c>
      <c r="I867" s="136" t="s">
        <v>129</v>
      </c>
      <c r="J867" s="57"/>
      <c r="K867" s="57"/>
      <c r="L867" s="57"/>
      <c r="M867" s="57"/>
      <c r="N867" s="57"/>
      <c r="O867" s="57"/>
      <c r="P867" s="57"/>
      <c r="Q867" s="57"/>
      <c r="R867" s="57"/>
      <c r="S867" s="57"/>
      <c r="T867" s="57"/>
      <c r="U867" s="57"/>
      <c r="V867" s="57"/>
      <c r="W867" s="57"/>
      <c r="X867" s="57"/>
    </row>
    <row r="868" ht="15.75" customHeight="1">
      <c r="A868" s="137" t="s">
        <v>3231</v>
      </c>
      <c r="B868" s="282" t="s">
        <v>101</v>
      </c>
      <c r="C868" s="134" t="s">
        <v>3232</v>
      </c>
      <c r="D868" s="134" t="s">
        <v>3236</v>
      </c>
      <c r="E868" s="134" t="s">
        <v>3237</v>
      </c>
      <c r="F868" s="134" t="s">
        <v>3238</v>
      </c>
      <c r="G868" s="135">
        <v>50.0</v>
      </c>
      <c r="H868" s="136">
        <v>25.0</v>
      </c>
      <c r="I868" s="136" t="s">
        <v>129</v>
      </c>
      <c r="J868" s="57"/>
      <c r="K868" s="57"/>
      <c r="L868" s="57"/>
      <c r="M868" s="57"/>
      <c r="N868" s="57"/>
      <c r="O868" s="57"/>
      <c r="P868" s="57"/>
      <c r="Q868" s="57"/>
      <c r="R868" s="57"/>
      <c r="S868" s="57"/>
      <c r="T868" s="57"/>
      <c r="U868" s="57"/>
      <c r="V868" s="57"/>
      <c r="W868" s="57"/>
      <c r="X868" s="57"/>
    </row>
    <row r="869" ht="15.75" customHeight="1">
      <c r="A869" s="137" t="s">
        <v>3231</v>
      </c>
      <c r="B869" s="282" t="s">
        <v>101</v>
      </c>
      <c r="C869" s="134" t="s">
        <v>3232</v>
      </c>
      <c r="D869" s="134" t="s">
        <v>3239</v>
      </c>
      <c r="E869" s="134" t="s">
        <v>3240</v>
      </c>
      <c r="F869" s="134" t="s">
        <v>3241</v>
      </c>
      <c r="G869" s="135">
        <v>15.0</v>
      </c>
      <c r="H869" s="136">
        <v>7.5</v>
      </c>
      <c r="I869" s="136" t="s">
        <v>129</v>
      </c>
      <c r="J869" s="57"/>
      <c r="K869" s="57"/>
      <c r="L869" s="57"/>
      <c r="M869" s="57"/>
      <c r="N869" s="57"/>
      <c r="O869" s="57"/>
      <c r="P869" s="57"/>
      <c r="Q869" s="57"/>
      <c r="R869" s="57"/>
      <c r="S869" s="57"/>
      <c r="T869" s="57"/>
      <c r="U869" s="57"/>
      <c r="V869" s="57"/>
      <c r="W869" s="57"/>
      <c r="X869" s="57"/>
    </row>
    <row r="870" ht="15.75" customHeight="1">
      <c r="A870" s="137" t="s">
        <v>3231</v>
      </c>
      <c r="B870" s="282" t="s">
        <v>101</v>
      </c>
      <c r="C870" s="134" t="s">
        <v>3232</v>
      </c>
      <c r="D870" s="134" t="s">
        <v>3242</v>
      </c>
      <c r="E870" s="134" t="s">
        <v>3243</v>
      </c>
      <c r="F870" s="134" t="s">
        <v>3243</v>
      </c>
      <c r="G870" s="135">
        <v>15.0</v>
      </c>
      <c r="H870" s="136">
        <v>7.5</v>
      </c>
      <c r="I870" s="136" t="s">
        <v>129</v>
      </c>
      <c r="J870" s="57"/>
      <c r="K870" s="57"/>
      <c r="L870" s="57"/>
      <c r="M870" s="57"/>
      <c r="N870" s="57"/>
      <c r="O870" s="57"/>
      <c r="P870" s="57"/>
      <c r="Q870" s="57"/>
      <c r="R870" s="57"/>
      <c r="S870" s="57"/>
      <c r="T870" s="57"/>
      <c r="U870" s="57"/>
      <c r="V870" s="57"/>
      <c r="W870" s="57"/>
      <c r="X870" s="57"/>
    </row>
    <row r="871" ht="15.75" customHeight="1">
      <c r="A871" s="137" t="s">
        <v>3244</v>
      </c>
      <c r="B871" s="282" t="s">
        <v>101</v>
      </c>
      <c r="C871" s="134" t="s">
        <v>3245</v>
      </c>
      <c r="D871" s="134" t="s">
        <v>3246</v>
      </c>
      <c r="E871" s="134" t="s">
        <v>3247</v>
      </c>
      <c r="F871" s="134" t="s">
        <v>3248</v>
      </c>
      <c r="G871" s="135">
        <v>50.0</v>
      </c>
      <c r="H871" s="136">
        <v>16.66</v>
      </c>
      <c r="I871" s="136" t="s">
        <v>129</v>
      </c>
      <c r="J871" s="57"/>
      <c r="K871" s="57"/>
      <c r="L871" s="57"/>
      <c r="M871" s="57"/>
      <c r="N871" s="57"/>
      <c r="O871" s="57"/>
      <c r="P871" s="57"/>
      <c r="Q871" s="57"/>
      <c r="R871" s="57"/>
      <c r="S871" s="57"/>
      <c r="T871" s="57"/>
      <c r="U871" s="57"/>
      <c r="V871" s="57"/>
      <c r="W871" s="57"/>
      <c r="X871" s="57"/>
    </row>
    <row r="872" ht="15.75" customHeight="1">
      <c r="A872" s="137" t="s">
        <v>3231</v>
      </c>
      <c r="B872" s="282" t="s">
        <v>101</v>
      </c>
      <c r="C872" s="134" t="s">
        <v>3249</v>
      </c>
      <c r="D872" s="134" t="s">
        <v>3250</v>
      </c>
      <c r="E872" s="134" t="s">
        <v>3251</v>
      </c>
      <c r="F872" s="134" t="s">
        <v>3251</v>
      </c>
      <c r="G872" s="135">
        <v>15.0</v>
      </c>
      <c r="H872" s="136">
        <v>7.5</v>
      </c>
      <c r="I872" s="136" t="s">
        <v>129</v>
      </c>
      <c r="J872" s="57"/>
      <c r="K872" s="57"/>
      <c r="L872" s="57"/>
      <c r="M872" s="57"/>
      <c r="N872" s="57"/>
      <c r="O872" s="57"/>
      <c r="P872" s="57"/>
      <c r="Q872" s="57"/>
      <c r="R872" s="57"/>
      <c r="S872" s="57"/>
      <c r="T872" s="57"/>
      <c r="U872" s="57"/>
      <c r="V872" s="57"/>
      <c r="W872" s="57"/>
      <c r="X872" s="57"/>
    </row>
    <row r="873" ht="15.75" customHeight="1">
      <c r="A873" s="137" t="s">
        <v>3655</v>
      </c>
      <c r="B873" s="282" t="s">
        <v>101</v>
      </c>
      <c r="C873" s="134" t="s">
        <v>3656</v>
      </c>
      <c r="D873" s="134" t="s">
        <v>3657</v>
      </c>
      <c r="E873" s="134" t="s">
        <v>2250</v>
      </c>
      <c r="F873" s="134" t="s">
        <v>3658</v>
      </c>
      <c r="G873" s="135">
        <v>50.0</v>
      </c>
      <c r="H873" s="136">
        <v>25.0</v>
      </c>
      <c r="I873" s="136" t="s">
        <v>129</v>
      </c>
      <c r="J873" s="57"/>
      <c r="K873" s="57"/>
      <c r="L873" s="57"/>
      <c r="M873" s="57"/>
      <c r="N873" s="57"/>
      <c r="O873" s="57"/>
      <c r="P873" s="57"/>
      <c r="Q873" s="57"/>
      <c r="R873" s="57"/>
      <c r="S873" s="57"/>
      <c r="T873" s="57"/>
      <c r="U873" s="57"/>
      <c r="V873" s="57"/>
      <c r="W873" s="57"/>
      <c r="X873" s="57"/>
    </row>
    <row r="874" ht="15.75" customHeight="1">
      <c r="A874" s="137" t="s">
        <v>3659</v>
      </c>
      <c r="B874" s="282" t="s">
        <v>101</v>
      </c>
      <c r="C874" s="134" t="s">
        <v>3660</v>
      </c>
      <c r="D874" s="134" t="s">
        <v>3661</v>
      </c>
      <c r="E874" s="134" t="s">
        <v>2647</v>
      </c>
      <c r="F874" s="134" t="s">
        <v>2647</v>
      </c>
      <c r="G874" s="135">
        <v>15.0</v>
      </c>
      <c r="H874" s="136">
        <v>7.5</v>
      </c>
      <c r="I874" s="136" t="s">
        <v>129</v>
      </c>
      <c r="J874" s="57"/>
      <c r="K874" s="57"/>
      <c r="L874" s="57"/>
      <c r="M874" s="57"/>
      <c r="N874" s="57"/>
      <c r="O874" s="57"/>
      <c r="P874" s="57"/>
      <c r="Q874" s="57"/>
      <c r="R874" s="57"/>
      <c r="S874" s="57"/>
      <c r="T874" s="57"/>
      <c r="U874" s="57"/>
      <c r="V874" s="57"/>
      <c r="W874" s="57"/>
      <c r="X874" s="57"/>
    </row>
    <row r="875" ht="15.75" customHeight="1">
      <c r="A875" s="137" t="s">
        <v>3662</v>
      </c>
      <c r="B875" s="282" t="s">
        <v>101</v>
      </c>
      <c r="C875" s="134" t="s">
        <v>3663</v>
      </c>
      <c r="D875" s="134" t="s">
        <v>3664</v>
      </c>
      <c r="E875" s="134" t="s">
        <v>3665</v>
      </c>
      <c r="F875" s="134" t="s">
        <v>3666</v>
      </c>
      <c r="G875" s="135">
        <v>50.0</v>
      </c>
      <c r="H875" s="136">
        <v>12.5</v>
      </c>
      <c r="I875" s="136" t="s">
        <v>130</v>
      </c>
      <c r="J875" s="57"/>
      <c r="K875" s="57"/>
      <c r="L875" s="57"/>
      <c r="M875" s="57"/>
      <c r="N875" s="57"/>
      <c r="O875" s="57"/>
      <c r="P875" s="57"/>
      <c r="Q875" s="57"/>
      <c r="R875" s="57"/>
      <c r="S875" s="57"/>
      <c r="T875" s="57"/>
      <c r="U875" s="57"/>
      <c r="V875" s="57"/>
      <c r="W875" s="57"/>
      <c r="X875" s="57"/>
    </row>
    <row r="876" ht="15.75" customHeight="1">
      <c r="A876" s="137" t="s">
        <v>3667</v>
      </c>
      <c r="B876" s="282" t="s">
        <v>101</v>
      </c>
      <c r="C876" s="134" t="s">
        <v>3668</v>
      </c>
      <c r="D876" s="134" t="s">
        <v>3669</v>
      </c>
      <c r="E876" s="134" t="s">
        <v>3670</v>
      </c>
      <c r="F876" s="134" t="s">
        <v>3671</v>
      </c>
      <c r="G876" s="135">
        <v>50.0</v>
      </c>
      <c r="H876" s="136">
        <v>50.0</v>
      </c>
      <c r="I876" s="136" t="s">
        <v>130</v>
      </c>
      <c r="J876" s="57"/>
      <c r="K876" s="57"/>
      <c r="L876" s="57"/>
      <c r="M876" s="57"/>
      <c r="N876" s="57"/>
      <c r="O876" s="57"/>
      <c r="P876" s="57"/>
      <c r="Q876" s="57"/>
      <c r="R876" s="57"/>
      <c r="S876" s="57"/>
      <c r="T876" s="57"/>
      <c r="U876" s="57"/>
      <c r="V876" s="57"/>
      <c r="W876" s="57"/>
      <c r="X876" s="57"/>
    </row>
    <row r="877" ht="15.75" customHeight="1">
      <c r="A877" s="137" t="s">
        <v>3667</v>
      </c>
      <c r="B877" s="282" t="s">
        <v>101</v>
      </c>
      <c r="C877" s="134" t="s">
        <v>3668</v>
      </c>
      <c r="D877" s="134" t="s">
        <v>3672</v>
      </c>
      <c r="E877" s="134" t="s">
        <v>3673</v>
      </c>
      <c r="F877" s="134" t="s">
        <v>3674</v>
      </c>
      <c r="G877" s="135">
        <v>50.0</v>
      </c>
      <c r="H877" s="136">
        <v>50.0</v>
      </c>
      <c r="I877" s="136" t="s">
        <v>130</v>
      </c>
      <c r="J877" s="57"/>
      <c r="K877" s="57"/>
      <c r="L877" s="57"/>
      <c r="M877" s="57"/>
      <c r="N877" s="57"/>
      <c r="O877" s="57"/>
      <c r="P877" s="57"/>
      <c r="Q877" s="57"/>
      <c r="R877" s="57"/>
      <c r="S877" s="57"/>
      <c r="T877" s="57"/>
      <c r="U877" s="57"/>
      <c r="V877" s="57"/>
      <c r="W877" s="57"/>
      <c r="X877" s="57"/>
    </row>
    <row r="878" ht="15.75" customHeight="1">
      <c r="A878" s="137" t="s">
        <v>3667</v>
      </c>
      <c r="B878" s="282" t="s">
        <v>101</v>
      </c>
      <c r="C878" s="134" t="s">
        <v>3668</v>
      </c>
      <c r="D878" s="134" t="s">
        <v>3675</v>
      </c>
      <c r="E878" s="134" t="s">
        <v>3676</v>
      </c>
      <c r="F878" s="134" t="s">
        <v>3677</v>
      </c>
      <c r="G878" s="135">
        <v>50.0</v>
      </c>
      <c r="H878" s="136">
        <v>50.0</v>
      </c>
      <c r="I878" s="136" t="s">
        <v>130</v>
      </c>
      <c r="J878" s="57"/>
      <c r="K878" s="57"/>
      <c r="L878" s="57"/>
      <c r="M878" s="57"/>
      <c r="N878" s="57"/>
      <c r="O878" s="57"/>
      <c r="P878" s="57"/>
      <c r="Q878" s="57"/>
      <c r="R878" s="57"/>
      <c r="S878" s="57"/>
      <c r="T878" s="57"/>
      <c r="U878" s="57"/>
      <c r="V878" s="57"/>
      <c r="W878" s="57"/>
      <c r="X878" s="57"/>
    </row>
    <row r="879" ht="15.75" customHeight="1">
      <c r="A879" s="137" t="s">
        <v>3667</v>
      </c>
      <c r="B879" s="282" t="s">
        <v>101</v>
      </c>
      <c r="C879" s="134" t="s">
        <v>3668</v>
      </c>
      <c r="D879" s="134" t="s">
        <v>3678</v>
      </c>
      <c r="E879" s="134" t="s">
        <v>3679</v>
      </c>
      <c r="F879" s="134" t="s">
        <v>3680</v>
      </c>
      <c r="G879" s="135">
        <v>50.0</v>
      </c>
      <c r="H879" s="136">
        <v>50.0</v>
      </c>
      <c r="I879" s="136" t="s">
        <v>130</v>
      </c>
      <c r="J879" s="57"/>
      <c r="K879" s="57"/>
      <c r="L879" s="57"/>
      <c r="M879" s="57"/>
      <c r="N879" s="57"/>
      <c r="O879" s="57"/>
      <c r="P879" s="57"/>
      <c r="Q879" s="57"/>
      <c r="R879" s="57"/>
      <c r="S879" s="57"/>
      <c r="T879" s="57"/>
      <c r="U879" s="57"/>
      <c r="V879" s="57"/>
      <c r="W879" s="57"/>
      <c r="X879" s="57"/>
    </row>
    <row r="880" ht="15.75" customHeight="1">
      <c r="A880" s="137" t="s">
        <v>3667</v>
      </c>
      <c r="B880" s="282" t="s">
        <v>101</v>
      </c>
      <c r="C880" s="134" t="s">
        <v>3668</v>
      </c>
      <c r="D880" s="134" t="s">
        <v>3681</v>
      </c>
      <c r="E880" s="134" t="s">
        <v>3682</v>
      </c>
      <c r="F880" s="134" t="s">
        <v>3683</v>
      </c>
      <c r="G880" s="135">
        <v>50.0</v>
      </c>
      <c r="H880" s="136">
        <v>50.0</v>
      </c>
      <c r="I880" s="136" t="s">
        <v>130</v>
      </c>
      <c r="J880" s="57"/>
      <c r="K880" s="57"/>
      <c r="L880" s="57"/>
      <c r="M880" s="57"/>
      <c r="N880" s="57"/>
      <c r="O880" s="57"/>
      <c r="P880" s="57"/>
      <c r="Q880" s="57"/>
      <c r="R880" s="57"/>
      <c r="S880" s="57"/>
      <c r="T880" s="57"/>
      <c r="U880" s="57"/>
      <c r="V880" s="57"/>
      <c r="W880" s="57"/>
      <c r="X880" s="57"/>
    </row>
    <row r="881" ht="15.75" customHeight="1">
      <c r="A881" s="137" t="s">
        <v>3667</v>
      </c>
      <c r="B881" s="282" t="s">
        <v>101</v>
      </c>
      <c r="C881" s="134" t="s">
        <v>3668</v>
      </c>
      <c r="D881" s="134" t="s">
        <v>3684</v>
      </c>
      <c r="E881" s="134" t="s">
        <v>3685</v>
      </c>
      <c r="F881" s="134" t="s">
        <v>3686</v>
      </c>
      <c r="G881" s="135">
        <v>50.0</v>
      </c>
      <c r="H881" s="136">
        <v>50.0</v>
      </c>
      <c r="I881" s="136" t="s">
        <v>130</v>
      </c>
      <c r="J881" s="57"/>
      <c r="K881" s="57"/>
      <c r="L881" s="57"/>
      <c r="M881" s="57"/>
      <c r="N881" s="57"/>
      <c r="O881" s="57"/>
      <c r="P881" s="57"/>
      <c r="Q881" s="57"/>
      <c r="R881" s="57"/>
      <c r="S881" s="57"/>
      <c r="T881" s="57"/>
      <c r="U881" s="57"/>
      <c r="V881" s="57"/>
      <c r="W881" s="57"/>
      <c r="X881" s="57"/>
    </row>
    <row r="882" ht="15.75" customHeight="1">
      <c r="A882" s="137" t="s">
        <v>3667</v>
      </c>
      <c r="B882" s="282" t="s">
        <v>101</v>
      </c>
      <c r="C882" s="134" t="s">
        <v>3668</v>
      </c>
      <c r="D882" s="134" t="s">
        <v>3687</v>
      </c>
      <c r="E882" s="134" t="s">
        <v>3688</v>
      </c>
      <c r="F882" s="134" t="s">
        <v>3689</v>
      </c>
      <c r="G882" s="135">
        <v>50.0</v>
      </c>
      <c r="H882" s="136">
        <v>50.0</v>
      </c>
      <c r="I882" s="136" t="s">
        <v>130</v>
      </c>
      <c r="J882" s="57"/>
      <c r="K882" s="57"/>
      <c r="L882" s="57"/>
      <c r="M882" s="57"/>
      <c r="N882" s="57"/>
      <c r="O882" s="57"/>
      <c r="P882" s="57"/>
      <c r="Q882" s="57"/>
      <c r="R882" s="57"/>
      <c r="S882" s="57"/>
      <c r="T882" s="57"/>
      <c r="U882" s="57"/>
      <c r="V882" s="57"/>
      <c r="W882" s="57"/>
      <c r="X882" s="57"/>
    </row>
    <row r="883" ht="15.75" customHeight="1">
      <c r="A883" s="137" t="s">
        <v>3667</v>
      </c>
      <c r="B883" s="282" t="s">
        <v>101</v>
      </c>
      <c r="C883" s="134" t="s">
        <v>3668</v>
      </c>
      <c r="D883" s="134" t="s">
        <v>3690</v>
      </c>
      <c r="E883" s="134" t="s">
        <v>3691</v>
      </c>
      <c r="F883" s="134" t="s">
        <v>3692</v>
      </c>
      <c r="G883" s="135">
        <v>50.0</v>
      </c>
      <c r="H883" s="136">
        <v>50.0</v>
      </c>
      <c r="I883" s="136" t="s">
        <v>130</v>
      </c>
      <c r="J883" s="57"/>
      <c r="K883" s="57"/>
      <c r="L883" s="57"/>
      <c r="M883" s="57"/>
      <c r="N883" s="57"/>
      <c r="O883" s="57"/>
      <c r="P883" s="57"/>
      <c r="Q883" s="57"/>
      <c r="R883" s="57"/>
      <c r="S883" s="57"/>
      <c r="T883" s="57"/>
      <c r="U883" s="57"/>
      <c r="V883" s="57"/>
      <c r="W883" s="57"/>
      <c r="X883" s="57"/>
    </row>
    <row r="884" ht="15.75" customHeight="1">
      <c r="A884" s="137" t="s">
        <v>3667</v>
      </c>
      <c r="B884" s="282" t="s">
        <v>101</v>
      </c>
      <c r="C884" s="134" t="s">
        <v>3668</v>
      </c>
      <c r="D884" s="134" t="s">
        <v>3693</v>
      </c>
      <c r="E884" s="134" t="s">
        <v>3694</v>
      </c>
      <c r="F884" s="134" t="s">
        <v>3695</v>
      </c>
      <c r="G884" s="135">
        <v>50.0</v>
      </c>
      <c r="H884" s="136">
        <v>50.0</v>
      </c>
      <c r="I884" s="136" t="s">
        <v>130</v>
      </c>
      <c r="J884" s="57"/>
      <c r="K884" s="57"/>
      <c r="L884" s="57"/>
      <c r="M884" s="57"/>
      <c r="N884" s="57"/>
      <c r="O884" s="57"/>
      <c r="P884" s="57"/>
      <c r="Q884" s="57"/>
      <c r="R884" s="57"/>
      <c r="S884" s="57"/>
      <c r="T884" s="57"/>
      <c r="U884" s="57"/>
      <c r="V884" s="57"/>
      <c r="W884" s="57"/>
      <c r="X884" s="57"/>
    </row>
    <row r="885" ht="15.75" customHeight="1">
      <c r="A885" s="137" t="s">
        <v>3667</v>
      </c>
      <c r="B885" s="282" t="s">
        <v>101</v>
      </c>
      <c r="C885" s="134" t="s">
        <v>3668</v>
      </c>
      <c r="D885" s="134" t="s">
        <v>3696</v>
      </c>
      <c r="E885" s="134" t="s">
        <v>3673</v>
      </c>
      <c r="F885" s="134"/>
      <c r="G885" s="135">
        <v>50.0</v>
      </c>
      <c r="H885" s="136">
        <v>50.0</v>
      </c>
      <c r="I885" s="136" t="s">
        <v>130</v>
      </c>
      <c r="J885" s="57"/>
      <c r="K885" s="57"/>
      <c r="L885" s="57"/>
      <c r="M885" s="57"/>
      <c r="N885" s="57"/>
      <c r="O885" s="57"/>
      <c r="P885" s="57"/>
      <c r="Q885" s="57"/>
      <c r="R885" s="57"/>
      <c r="S885" s="57"/>
      <c r="T885" s="57"/>
      <c r="U885" s="57"/>
      <c r="V885" s="57"/>
      <c r="W885" s="57"/>
      <c r="X885" s="57"/>
    </row>
    <row r="886" ht="15.75" customHeight="1">
      <c r="A886" s="137" t="s">
        <v>3697</v>
      </c>
      <c r="B886" s="282" t="s">
        <v>101</v>
      </c>
      <c r="C886" s="134" t="s">
        <v>3698</v>
      </c>
      <c r="D886" s="134" t="s">
        <v>3699</v>
      </c>
      <c r="E886" s="134" t="s">
        <v>3700</v>
      </c>
      <c r="F886" s="134" t="s">
        <v>3701</v>
      </c>
      <c r="G886" s="135">
        <v>50.0</v>
      </c>
      <c r="H886" s="136">
        <v>8.333333333333334</v>
      </c>
      <c r="I886" s="136" t="s">
        <v>130</v>
      </c>
      <c r="J886" s="57"/>
      <c r="K886" s="57"/>
      <c r="L886" s="57"/>
      <c r="M886" s="57"/>
      <c r="N886" s="57"/>
      <c r="O886" s="57"/>
      <c r="P886" s="57"/>
      <c r="Q886" s="57"/>
      <c r="R886" s="57"/>
      <c r="S886" s="57"/>
      <c r="T886" s="57"/>
      <c r="U886" s="57"/>
      <c r="V886" s="57"/>
      <c r="W886" s="57"/>
      <c r="X886" s="57"/>
    </row>
    <row r="887" ht="15.75" customHeight="1">
      <c r="A887" s="137" t="s">
        <v>3697</v>
      </c>
      <c r="B887" s="282" t="s">
        <v>101</v>
      </c>
      <c r="C887" s="134" t="s">
        <v>3698</v>
      </c>
      <c r="D887" s="134" t="s">
        <v>3702</v>
      </c>
      <c r="E887" s="134" t="s">
        <v>3703</v>
      </c>
      <c r="F887" s="134" t="s">
        <v>1628</v>
      </c>
      <c r="G887" s="135">
        <v>50.0</v>
      </c>
      <c r="H887" s="136">
        <v>8.333333333333334</v>
      </c>
      <c r="I887" s="136" t="s">
        <v>130</v>
      </c>
      <c r="J887" s="57"/>
      <c r="K887" s="57"/>
      <c r="L887" s="57"/>
      <c r="M887" s="57"/>
      <c r="N887" s="57"/>
      <c r="O887" s="57"/>
      <c r="P887" s="57"/>
      <c r="Q887" s="57"/>
      <c r="R887" s="57"/>
      <c r="S887" s="57"/>
      <c r="T887" s="57"/>
      <c r="U887" s="57"/>
      <c r="V887" s="57"/>
      <c r="W887" s="57"/>
      <c r="X887" s="57"/>
    </row>
    <row r="888" ht="15.75" customHeight="1">
      <c r="A888" s="137" t="s">
        <v>3704</v>
      </c>
      <c r="B888" s="282" t="s">
        <v>101</v>
      </c>
      <c r="C888" s="134" t="s">
        <v>3705</v>
      </c>
      <c r="D888" s="134" t="s">
        <v>3706</v>
      </c>
      <c r="E888" s="134" t="s">
        <v>3707</v>
      </c>
      <c r="F888" s="134" t="s">
        <v>3708</v>
      </c>
      <c r="G888" s="135">
        <v>50.0</v>
      </c>
      <c r="H888" s="136">
        <v>12.5</v>
      </c>
      <c r="I888" s="136" t="s">
        <v>130</v>
      </c>
      <c r="J888" s="57"/>
      <c r="K888" s="57"/>
      <c r="L888" s="57"/>
      <c r="M888" s="57"/>
      <c r="N888" s="57"/>
      <c r="O888" s="57"/>
      <c r="P888" s="57"/>
      <c r="Q888" s="57"/>
      <c r="R888" s="57"/>
      <c r="S888" s="57"/>
      <c r="T888" s="57"/>
      <c r="U888" s="57"/>
      <c r="V888" s="57"/>
      <c r="W888" s="57"/>
      <c r="X888" s="57"/>
    </row>
    <row r="889" ht="15.75" customHeight="1">
      <c r="A889" s="137" t="s">
        <v>3704</v>
      </c>
      <c r="B889" s="282" t="s">
        <v>101</v>
      </c>
      <c r="C889" s="134" t="s">
        <v>3705</v>
      </c>
      <c r="D889" s="134" t="s">
        <v>3709</v>
      </c>
      <c r="E889" s="134" t="s">
        <v>3710</v>
      </c>
      <c r="F889" s="134" t="s">
        <v>3711</v>
      </c>
      <c r="G889" s="135">
        <v>50.0</v>
      </c>
      <c r="H889" s="136">
        <v>12.5</v>
      </c>
      <c r="I889" s="136" t="s">
        <v>130</v>
      </c>
      <c r="J889" s="57"/>
      <c r="K889" s="57"/>
      <c r="L889" s="57"/>
      <c r="M889" s="57"/>
      <c r="N889" s="57"/>
      <c r="O889" s="57"/>
      <c r="P889" s="57"/>
      <c r="Q889" s="57"/>
      <c r="R889" s="57"/>
      <c r="S889" s="57"/>
      <c r="T889" s="57"/>
      <c r="U889" s="57"/>
      <c r="V889" s="57"/>
      <c r="W889" s="57"/>
      <c r="X889" s="57"/>
    </row>
    <row r="890" ht="15.75" customHeight="1">
      <c r="A890" s="137" t="s">
        <v>3704</v>
      </c>
      <c r="B890" s="282" t="s">
        <v>101</v>
      </c>
      <c r="C890" s="134" t="s">
        <v>3705</v>
      </c>
      <c r="D890" s="134" t="s">
        <v>3712</v>
      </c>
      <c r="E890" s="134" t="s">
        <v>3713</v>
      </c>
      <c r="F890" s="134" t="s">
        <v>3714</v>
      </c>
      <c r="G890" s="135">
        <v>50.0</v>
      </c>
      <c r="H890" s="136">
        <v>12.5</v>
      </c>
      <c r="I890" s="136" t="s">
        <v>130</v>
      </c>
      <c r="J890" s="57"/>
      <c r="K890" s="57"/>
      <c r="L890" s="57"/>
      <c r="M890" s="57"/>
      <c r="N890" s="57"/>
      <c r="O890" s="57"/>
      <c r="P890" s="57"/>
      <c r="Q890" s="57"/>
      <c r="R890" s="57"/>
      <c r="S890" s="57"/>
      <c r="T890" s="57"/>
      <c r="U890" s="57"/>
      <c r="V890" s="57"/>
      <c r="W890" s="57"/>
      <c r="X890" s="57"/>
    </row>
    <row r="891" ht="15.75" customHeight="1">
      <c r="A891" s="137" t="s">
        <v>3715</v>
      </c>
      <c r="B891" s="282" t="s">
        <v>101</v>
      </c>
      <c r="C891" s="134" t="s">
        <v>3716</v>
      </c>
      <c r="D891" s="134" t="s">
        <v>3717</v>
      </c>
      <c r="E891" s="134" t="s">
        <v>3718</v>
      </c>
      <c r="F891" s="134" t="s">
        <v>3719</v>
      </c>
      <c r="G891" s="135">
        <v>50.0</v>
      </c>
      <c r="H891" s="136">
        <v>8.333333333333334</v>
      </c>
      <c r="I891" s="136" t="s">
        <v>130</v>
      </c>
      <c r="J891" s="57"/>
      <c r="K891" s="57"/>
      <c r="L891" s="57"/>
      <c r="M891" s="57"/>
      <c r="N891" s="57"/>
      <c r="O891" s="57"/>
      <c r="P891" s="57"/>
      <c r="Q891" s="57"/>
      <c r="R891" s="57"/>
      <c r="S891" s="57"/>
      <c r="T891" s="57"/>
      <c r="U891" s="57"/>
      <c r="V891" s="57"/>
      <c r="W891" s="57"/>
      <c r="X891" s="57"/>
    </row>
    <row r="892" ht="15.75" customHeight="1">
      <c r="A892" s="137" t="s">
        <v>3715</v>
      </c>
      <c r="B892" s="282" t="s">
        <v>101</v>
      </c>
      <c r="C892" s="134" t="s">
        <v>3716</v>
      </c>
      <c r="D892" s="134" t="s">
        <v>3720</v>
      </c>
      <c r="E892" s="134" t="s">
        <v>3721</v>
      </c>
      <c r="F892" s="134" t="s">
        <v>3722</v>
      </c>
      <c r="G892" s="135">
        <v>50.0</v>
      </c>
      <c r="H892" s="136">
        <v>8.333333333333334</v>
      </c>
      <c r="I892" s="136" t="s">
        <v>130</v>
      </c>
      <c r="J892" s="57"/>
      <c r="K892" s="57"/>
      <c r="L892" s="57"/>
      <c r="M892" s="57"/>
      <c r="N892" s="57"/>
      <c r="O892" s="57"/>
      <c r="P892" s="57"/>
      <c r="Q892" s="57"/>
      <c r="R892" s="57"/>
      <c r="S892" s="57"/>
      <c r="T892" s="57"/>
      <c r="U892" s="57"/>
      <c r="V892" s="57"/>
      <c r="W892" s="57"/>
      <c r="X892" s="57"/>
    </row>
    <row r="893" ht="15.75" customHeight="1">
      <c r="A893" s="137" t="s">
        <v>3715</v>
      </c>
      <c r="B893" s="282" t="s">
        <v>101</v>
      </c>
      <c r="C893" s="134" t="s">
        <v>3716</v>
      </c>
      <c r="D893" s="134" t="s">
        <v>3723</v>
      </c>
      <c r="E893" s="134" t="s">
        <v>3724</v>
      </c>
      <c r="F893" s="134" t="s">
        <v>3725</v>
      </c>
      <c r="G893" s="135">
        <v>50.0</v>
      </c>
      <c r="H893" s="136">
        <v>8.333333333333334</v>
      </c>
      <c r="I893" s="136" t="s">
        <v>130</v>
      </c>
      <c r="J893" s="57"/>
      <c r="K893" s="57"/>
      <c r="L893" s="57"/>
      <c r="M893" s="57"/>
      <c r="N893" s="57"/>
      <c r="O893" s="57"/>
      <c r="P893" s="57"/>
      <c r="Q893" s="57"/>
      <c r="R893" s="57"/>
      <c r="S893" s="57"/>
      <c r="T893" s="57"/>
      <c r="U893" s="57"/>
      <c r="V893" s="57"/>
      <c r="W893" s="57"/>
      <c r="X893" s="57"/>
    </row>
    <row r="894" ht="15.75" customHeight="1">
      <c r="A894" s="137" t="s">
        <v>3715</v>
      </c>
      <c r="B894" s="282" t="s">
        <v>101</v>
      </c>
      <c r="C894" s="134" t="s">
        <v>3716</v>
      </c>
      <c r="D894" s="134" t="s">
        <v>3726</v>
      </c>
      <c r="E894" s="134" t="s">
        <v>3727</v>
      </c>
      <c r="F894" s="134" t="s">
        <v>3728</v>
      </c>
      <c r="G894" s="135">
        <v>50.0</v>
      </c>
      <c r="H894" s="136">
        <v>8.333333333333334</v>
      </c>
      <c r="I894" s="136" t="s">
        <v>130</v>
      </c>
      <c r="J894" s="57"/>
      <c r="K894" s="57"/>
      <c r="L894" s="57"/>
      <c r="M894" s="57"/>
      <c r="N894" s="57"/>
      <c r="O894" s="57"/>
      <c r="P894" s="57"/>
      <c r="Q894" s="57"/>
      <c r="R894" s="57"/>
      <c r="S894" s="57"/>
      <c r="T894" s="57"/>
      <c r="U894" s="57"/>
      <c r="V894" s="57"/>
      <c r="W894" s="57"/>
      <c r="X894" s="57"/>
    </row>
    <row r="895" ht="15.75" customHeight="1">
      <c r="A895" s="137" t="s">
        <v>3729</v>
      </c>
      <c r="B895" s="282" t="s">
        <v>101</v>
      </c>
      <c r="C895" s="134" t="s">
        <v>3730</v>
      </c>
      <c r="D895" s="134" t="s">
        <v>3731</v>
      </c>
      <c r="E895" s="134" t="s">
        <v>3732</v>
      </c>
      <c r="F895" s="134" t="s">
        <v>3733</v>
      </c>
      <c r="G895" s="135">
        <v>50.0</v>
      </c>
      <c r="H895" s="136">
        <v>12.5</v>
      </c>
      <c r="I895" s="136" t="s">
        <v>130</v>
      </c>
      <c r="J895" s="57"/>
      <c r="K895" s="57"/>
      <c r="L895" s="57"/>
      <c r="M895" s="57"/>
      <c r="N895" s="57"/>
      <c r="O895" s="57"/>
      <c r="P895" s="57"/>
      <c r="Q895" s="57"/>
      <c r="R895" s="57"/>
      <c r="S895" s="57"/>
      <c r="T895" s="57"/>
      <c r="U895" s="57"/>
      <c r="V895" s="57"/>
      <c r="W895" s="57"/>
      <c r="X895" s="57"/>
    </row>
    <row r="896" ht="15.75" customHeight="1">
      <c r="A896" s="137" t="s">
        <v>3729</v>
      </c>
      <c r="B896" s="282" t="s">
        <v>101</v>
      </c>
      <c r="C896" s="134" t="s">
        <v>3730</v>
      </c>
      <c r="D896" s="134" t="s">
        <v>3734</v>
      </c>
      <c r="E896" s="134" t="s">
        <v>3735</v>
      </c>
      <c r="F896" s="134" t="s">
        <v>3736</v>
      </c>
      <c r="G896" s="135">
        <v>50.0</v>
      </c>
      <c r="H896" s="136">
        <v>12.5</v>
      </c>
      <c r="I896" s="136" t="s">
        <v>130</v>
      </c>
      <c r="J896" s="57"/>
      <c r="K896" s="57"/>
      <c r="L896" s="57"/>
      <c r="M896" s="57"/>
      <c r="N896" s="57"/>
      <c r="O896" s="57"/>
      <c r="P896" s="57"/>
      <c r="Q896" s="57"/>
      <c r="R896" s="57"/>
      <c r="S896" s="57"/>
      <c r="T896" s="57"/>
      <c r="U896" s="57"/>
      <c r="V896" s="57"/>
      <c r="W896" s="57"/>
      <c r="X896" s="57"/>
    </row>
    <row r="897" ht="15.75" customHeight="1">
      <c r="A897" s="137" t="s">
        <v>3729</v>
      </c>
      <c r="B897" s="282" t="s">
        <v>101</v>
      </c>
      <c r="C897" s="134" t="s">
        <v>3730</v>
      </c>
      <c r="D897" s="134" t="s">
        <v>3737</v>
      </c>
      <c r="E897" s="134" t="s">
        <v>3738</v>
      </c>
      <c r="F897" s="134" t="s">
        <v>3739</v>
      </c>
      <c r="G897" s="135">
        <v>50.0</v>
      </c>
      <c r="H897" s="136">
        <v>12.5</v>
      </c>
      <c r="I897" s="136" t="s">
        <v>130</v>
      </c>
      <c r="J897" s="57"/>
      <c r="K897" s="57"/>
      <c r="L897" s="57"/>
      <c r="M897" s="57"/>
      <c r="N897" s="57"/>
      <c r="O897" s="57"/>
      <c r="P897" s="57"/>
      <c r="Q897" s="57"/>
      <c r="R897" s="57"/>
      <c r="S897" s="57"/>
      <c r="T897" s="57"/>
      <c r="U897" s="57"/>
      <c r="V897" s="57"/>
      <c r="W897" s="57"/>
      <c r="X897" s="57"/>
    </row>
    <row r="898" ht="15.75" customHeight="1">
      <c r="A898" s="137" t="s">
        <v>3729</v>
      </c>
      <c r="B898" s="282" t="s">
        <v>101</v>
      </c>
      <c r="C898" s="134" t="s">
        <v>3730</v>
      </c>
      <c r="D898" s="134" t="s">
        <v>3740</v>
      </c>
      <c r="E898" s="134" t="s">
        <v>3741</v>
      </c>
      <c r="F898" s="134" t="s">
        <v>3742</v>
      </c>
      <c r="G898" s="135">
        <v>50.0</v>
      </c>
      <c r="H898" s="136">
        <v>12.5</v>
      </c>
      <c r="I898" s="136" t="s">
        <v>130</v>
      </c>
      <c r="J898" s="57"/>
      <c r="K898" s="57"/>
      <c r="L898" s="57"/>
      <c r="M898" s="57"/>
      <c r="N898" s="57"/>
      <c r="O898" s="57"/>
      <c r="P898" s="57"/>
      <c r="Q898" s="57"/>
      <c r="R898" s="57"/>
      <c r="S898" s="57"/>
      <c r="T898" s="57"/>
      <c r="U898" s="57"/>
      <c r="V898" s="57"/>
      <c r="W898" s="57"/>
      <c r="X898" s="57"/>
    </row>
    <row r="899" ht="15.75" customHeight="1">
      <c r="A899" s="137" t="s">
        <v>3729</v>
      </c>
      <c r="B899" s="282" t="s">
        <v>101</v>
      </c>
      <c r="C899" s="134" t="s">
        <v>3730</v>
      </c>
      <c r="D899" s="134" t="s">
        <v>3743</v>
      </c>
      <c r="E899" s="134" t="s">
        <v>3744</v>
      </c>
      <c r="F899" s="134" t="s">
        <v>3745</v>
      </c>
      <c r="G899" s="135">
        <v>50.0</v>
      </c>
      <c r="H899" s="136">
        <v>12.5</v>
      </c>
      <c r="I899" s="136" t="s">
        <v>130</v>
      </c>
      <c r="J899" s="57"/>
      <c r="K899" s="57"/>
      <c r="L899" s="57"/>
      <c r="M899" s="57"/>
      <c r="N899" s="57"/>
      <c r="O899" s="57"/>
      <c r="P899" s="57"/>
      <c r="Q899" s="57"/>
      <c r="R899" s="57"/>
      <c r="S899" s="57"/>
      <c r="T899" s="57"/>
      <c r="U899" s="57"/>
      <c r="V899" s="57"/>
      <c r="W899" s="57"/>
      <c r="X899" s="57"/>
    </row>
    <row r="900" ht="15.75" customHeight="1">
      <c r="A900" s="137" t="s">
        <v>3746</v>
      </c>
      <c r="B900" s="282" t="s">
        <v>101</v>
      </c>
      <c r="C900" s="134" t="s">
        <v>3747</v>
      </c>
      <c r="D900" s="134" t="s">
        <v>3748</v>
      </c>
      <c r="E900" s="134" t="s">
        <v>3749</v>
      </c>
      <c r="F900" s="134" t="s">
        <v>3750</v>
      </c>
      <c r="G900" s="135">
        <v>50.0</v>
      </c>
      <c r="H900" s="136">
        <v>8.333333333333334</v>
      </c>
      <c r="I900" s="136" t="s">
        <v>130</v>
      </c>
      <c r="J900" s="57"/>
      <c r="K900" s="57"/>
      <c r="L900" s="57"/>
      <c r="M900" s="57"/>
      <c r="N900" s="57"/>
      <c r="O900" s="57"/>
      <c r="P900" s="57"/>
      <c r="Q900" s="57"/>
      <c r="R900" s="57"/>
      <c r="S900" s="57"/>
      <c r="T900" s="57"/>
      <c r="U900" s="57"/>
      <c r="V900" s="57"/>
      <c r="W900" s="57"/>
      <c r="X900" s="57"/>
    </row>
    <row r="901" ht="15.75" customHeight="1">
      <c r="A901" s="137" t="s">
        <v>3746</v>
      </c>
      <c r="B901" s="282" t="s">
        <v>101</v>
      </c>
      <c r="C901" s="134" t="s">
        <v>3747</v>
      </c>
      <c r="D901" s="134" t="s">
        <v>3751</v>
      </c>
      <c r="E901" s="134" t="s">
        <v>3752</v>
      </c>
      <c r="F901" s="134" t="s">
        <v>3753</v>
      </c>
      <c r="G901" s="135">
        <v>50.0</v>
      </c>
      <c r="H901" s="136">
        <v>8.333333333333334</v>
      </c>
      <c r="I901" s="136" t="s">
        <v>130</v>
      </c>
      <c r="J901" s="57"/>
      <c r="K901" s="57"/>
      <c r="L901" s="57"/>
      <c r="M901" s="57"/>
      <c r="N901" s="57"/>
      <c r="O901" s="57"/>
      <c r="P901" s="57"/>
      <c r="Q901" s="57"/>
      <c r="R901" s="57"/>
      <c r="S901" s="57"/>
      <c r="T901" s="57"/>
      <c r="U901" s="57"/>
      <c r="V901" s="57"/>
      <c r="W901" s="57"/>
      <c r="X901" s="57"/>
    </row>
    <row r="902" ht="15.75" customHeight="1">
      <c r="A902" s="137" t="s">
        <v>3746</v>
      </c>
      <c r="B902" s="282" t="s">
        <v>101</v>
      </c>
      <c r="C902" s="134" t="s">
        <v>3747</v>
      </c>
      <c r="D902" s="134" t="s">
        <v>3754</v>
      </c>
      <c r="E902" s="134" t="s">
        <v>3755</v>
      </c>
      <c r="F902" s="134" t="s">
        <v>3756</v>
      </c>
      <c r="G902" s="135">
        <v>50.0</v>
      </c>
      <c r="H902" s="136">
        <v>8.333333333333334</v>
      </c>
      <c r="I902" s="136" t="s">
        <v>130</v>
      </c>
      <c r="J902" s="57"/>
      <c r="K902" s="57"/>
      <c r="L902" s="57"/>
      <c r="M902" s="57"/>
      <c r="N902" s="57"/>
      <c r="O902" s="57"/>
      <c r="P902" s="57"/>
      <c r="Q902" s="57"/>
      <c r="R902" s="57"/>
      <c r="S902" s="57"/>
      <c r="T902" s="57"/>
      <c r="U902" s="57"/>
      <c r="V902" s="57"/>
      <c r="W902" s="57"/>
      <c r="X902" s="57"/>
    </row>
    <row r="903" ht="15.75" customHeight="1">
      <c r="A903" s="137" t="s">
        <v>3746</v>
      </c>
      <c r="B903" s="282" t="s">
        <v>101</v>
      </c>
      <c r="C903" s="134" t="s">
        <v>3747</v>
      </c>
      <c r="D903" s="134" t="s">
        <v>3757</v>
      </c>
      <c r="E903" s="134" t="s">
        <v>3758</v>
      </c>
      <c r="F903" s="134" t="s">
        <v>3759</v>
      </c>
      <c r="G903" s="135">
        <v>50.0</v>
      </c>
      <c r="H903" s="136">
        <v>8.333333333333334</v>
      </c>
      <c r="I903" s="136" t="s">
        <v>130</v>
      </c>
      <c r="J903" s="57"/>
      <c r="K903" s="57"/>
      <c r="L903" s="57"/>
      <c r="M903" s="57"/>
      <c r="N903" s="57"/>
      <c r="O903" s="57"/>
      <c r="P903" s="57"/>
      <c r="Q903" s="57"/>
      <c r="R903" s="57"/>
      <c r="S903" s="57"/>
      <c r="T903" s="57"/>
      <c r="U903" s="57"/>
      <c r="V903" s="57"/>
      <c r="W903" s="57"/>
      <c r="X903" s="57"/>
    </row>
    <row r="904" ht="15.75" customHeight="1">
      <c r="A904" s="137" t="s">
        <v>3760</v>
      </c>
      <c r="B904" s="282"/>
      <c r="C904" s="134" t="s">
        <v>3761</v>
      </c>
      <c r="D904" s="134" t="s">
        <v>3762</v>
      </c>
      <c r="E904" s="134" t="s">
        <v>3763</v>
      </c>
      <c r="F904" s="134" t="s">
        <v>3764</v>
      </c>
      <c r="G904" s="135">
        <v>50.0</v>
      </c>
      <c r="H904" s="136">
        <v>7.142857142857143</v>
      </c>
      <c r="I904" s="136" t="s">
        <v>130</v>
      </c>
      <c r="J904" s="57"/>
      <c r="K904" s="57"/>
      <c r="L904" s="57"/>
      <c r="M904" s="57"/>
      <c r="N904" s="57"/>
      <c r="O904" s="57"/>
      <c r="P904" s="57"/>
      <c r="Q904" s="57"/>
      <c r="R904" s="57"/>
      <c r="S904" s="57"/>
      <c r="T904" s="57"/>
      <c r="U904" s="57"/>
      <c r="V904" s="57"/>
      <c r="W904" s="57"/>
      <c r="X904" s="57"/>
    </row>
    <row r="905" ht="15.75" customHeight="1">
      <c r="A905" s="137" t="s">
        <v>3760</v>
      </c>
      <c r="B905" s="282"/>
      <c r="C905" s="134" t="s">
        <v>3761</v>
      </c>
      <c r="D905" s="134" t="s">
        <v>3765</v>
      </c>
      <c r="E905" s="134" t="s">
        <v>3766</v>
      </c>
      <c r="F905" s="134" t="s">
        <v>3767</v>
      </c>
      <c r="G905" s="135">
        <v>50.0</v>
      </c>
      <c r="H905" s="136">
        <v>7.142857142857143</v>
      </c>
      <c r="I905" s="136" t="s">
        <v>130</v>
      </c>
      <c r="J905" s="57"/>
      <c r="K905" s="57"/>
      <c r="L905" s="57"/>
      <c r="M905" s="57"/>
      <c r="N905" s="57"/>
      <c r="O905" s="57"/>
      <c r="P905" s="57"/>
      <c r="Q905" s="57"/>
      <c r="R905" s="57"/>
      <c r="S905" s="57"/>
      <c r="T905" s="57"/>
      <c r="U905" s="57"/>
      <c r="V905" s="57"/>
      <c r="W905" s="57"/>
      <c r="X905" s="57"/>
    </row>
    <row r="906" ht="15.75" customHeight="1">
      <c r="A906" s="137" t="s">
        <v>3768</v>
      </c>
      <c r="B906" s="282" t="s">
        <v>132</v>
      </c>
      <c r="C906" s="134" t="s">
        <v>3769</v>
      </c>
      <c r="D906" s="134" t="s">
        <v>3770</v>
      </c>
      <c r="E906" s="134" t="s">
        <v>3771</v>
      </c>
      <c r="F906" s="134" t="s">
        <v>3772</v>
      </c>
      <c r="G906" s="135">
        <v>15.0</v>
      </c>
      <c r="H906" s="136">
        <v>7.5</v>
      </c>
      <c r="I906" s="136" t="s">
        <v>133</v>
      </c>
      <c r="J906" s="57"/>
      <c r="K906" s="57"/>
      <c r="L906" s="57"/>
      <c r="M906" s="57"/>
      <c r="N906" s="57"/>
      <c r="O906" s="57"/>
      <c r="P906" s="57"/>
      <c r="Q906" s="57"/>
      <c r="R906" s="57"/>
      <c r="S906" s="57"/>
      <c r="T906" s="57"/>
      <c r="U906" s="57"/>
      <c r="V906" s="57"/>
      <c r="W906" s="57"/>
      <c r="X906" s="57"/>
    </row>
    <row r="907" ht="15.75" customHeight="1">
      <c r="A907" s="137" t="s">
        <v>3768</v>
      </c>
      <c r="B907" s="282" t="s">
        <v>132</v>
      </c>
      <c r="C907" s="134" t="s">
        <v>3769</v>
      </c>
      <c r="D907" s="134" t="s">
        <v>3773</v>
      </c>
      <c r="E907" s="134" t="s">
        <v>3774</v>
      </c>
      <c r="F907" s="134" t="s">
        <v>1573</v>
      </c>
      <c r="G907" s="135">
        <v>50.0</v>
      </c>
      <c r="H907" s="136">
        <v>25.0</v>
      </c>
      <c r="I907" s="136" t="s">
        <v>133</v>
      </c>
      <c r="J907" s="57"/>
      <c r="K907" s="57"/>
      <c r="L907" s="57"/>
      <c r="M907" s="57"/>
      <c r="N907" s="57"/>
      <c r="O907" s="57"/>
      <c r="P907" s="57"/>
      <c r="Q907" s="57"/>
      <c r="R907" s="57"/>
      <c r="S907" s="57"/>
      <c r="T907" s="57"/>
      <c r="U907" s="57"/>
      <c r="V907" s="57"/>
      <c r="W907" s="57"/>
      <c r="X907" s="57"/>
    </row>
    <row r="908" ht="15.75" customHeight="1">
      <c r="A908" s="137" t="s">
        <v>3768</v>
      </c>
      <c r="B908" s="282" t="s">
        <v>132</v>
      </c>
      <c r="C908" s="134" t="s">
        <v>3769</v>
      </c>
      <c r="D908" s="134" t="s">
        <v>3775</v>
      </c>
      <c r="E908" s="134" t="s">
        <v>3776</v>
      </c>
      <c r="F908" s="134" t="s">
        <v>3777</v>
      </c>
      <c r="G908" s="135">
        <v>15.0</v>
      </c>
      <c r="H908" s="136">
        <v>7.5</v>
      </c>
      <c r="I908" s="136" t="s">
        <v>133</v>
      </c>
      <c r="J908" s="57"/>
      <c r="K908" s="57"/>
      <c r="L908" s="57"/>
      <c r="M908" s="57"/>
      <c r="N908" s="57"/>
      <c r="O908" s="57"/>
      <c r="P908" s="57"/>
      <c r="Q908" s="57"/>
      <c r="R908" s="57"/>
      <c r="S908" s="57"/>
      <c r="T908" s="57"/>
      <c r="U908" s="57"/>
      <c r="V908" s="57"/>
      <c r="W908" s="57"/>
      <c r="X908" s="57"/>
    </row>
    <row r="909" ht="15.75" customHeight="1">
      <c r="A909" s="137" t="s">
        <v>3768</v>
      </c>
      <c r="B909" s="282" t="s">
        <v>132</v>
      </c>
      <c r="C909" s="134" t="s">
        <v>3769</v>
      </c>
      <c r="D909" s="134" t="s">
        <v>3778</v>
      </c>
      <c r="E909" s="134" t="s">
        <v>3779</v>
      </c>
      <c r="F909" s="134" t="s">
        <v>3780</v>
      </c>
      <c r="G909" s="135">
        <v>15.0</v>
      </c>
      <c r="H909" s="136">
        <v>7.5</v>
      </c>
      <c r="I909" s="136" t="s">
        <v>133</v>
      </c>
      <c r="J909" s="57"/>
      <c r="K909" s="57"/>
      <c r="L909" s="57"/>
      <c r="M909" s="57"/>
      <c r="N909" s="57"/>
      <c r="O909" s="57"/>
      <c r="P909" s="57"/>
      <c r="Q909" s="57"/>
      <c r="R909" s="57"/>
      <c r="S909" s="57"/>
      <c r="T909" s="57"/>
      <c r="U909" s="57"/>
      <c r="V909" s="57"/>
      <c r="W909" s="57"/>
      <c r="X909" s="57"/>
    </row>
    <row r="910" ht="15.75" customHeight="1">
      <c r="A910" s="137" t="s">
        <v>3781</v>
      </c>
      <c r="B910" s="282" t="s">
        <v>132</v>
      </c>
      <c r="C910" s="134" t="s">
        <v>3782</v>
      </c>
      <c r="D910" s="134" t="s">
        <v>3783</v>
      </c>
      <c r="E910" s="134" t="s">
        <v>3784</v>
      </c>
      <c r="F910" s="134" t="s">
        <v>2000</v>
      </c>
      <c r="G910" s="135">
        <v>50.0</v>
      </c>
      <c r="H910" s="136">
        <v>25.0</v>
      </c>
      <c r="I910" s="136" t="s">
        <v>133</v>
      </c>
      <c r="J910" s="57"/>
      <c r="K910" s="57"/>
      <c r="L910" s="57"/>
      <c r="M910" s="57"/>
      <c r="N910" s="57"/>
      <c r="O910" s="57"/>
      <c r="P910" s="57"/>
      <c r="Q910" s="57"/>
      <c r="R910" s="57"/>
      <c r="S910" s="57"/>
      <c r="T910" s="57"/>
      <c r="U910" s="57"/>
      <c r="V910" s="57"/>
      <c r="W910" s="57"/>
      <c r="X910" s="57"/>
    </row>
    <row r="911" ht="15.75" customHeight="1">
      <c r="A911" s="137" t="s">
        <v>3781</v>
      </c>
      <c r="B911" s="282" t="s">
        <v>132</v>
      </c>
      <c r="C911" s="134" t="s">
        <v>3782</v>
      </c>
      <c r="D911" s="134" t="s">
        <v>3785</v>
      </c>
      <c r="E911" s="134" t="s">
        <v>3786</v>
      </c>
      <c r="F911" s="134" t="s">
        <v>2000</v>
      </c>
      <c r="G911" s="135">
        <v>50.0</v>
      </c>
      <c r="H911" s="136">
        <v>25.0</v>
      </c>
      <c r="I911" s="136" t="s">
        <v>133</v>
      </c>
      <c r="J911" s="57"/>
      <c r="K911" s="57"/>
      <c r="L911" s="57"/>
      <c r="M911" s="57"/>
      <c r="N911" s="57"/>
      <c r="O911" s="57"/>
      <c r="P911" s="57"/>
      <c r="Q911" s="57"/>
      <c r="R911" s="57"/>
      <c r="S911" s="57"/>
      <c r="T911" s="57"/>
      <c r="U911" s="57"/>
      <c r="V911" s="57"/>
      <c r="W911" s="57"/>
      <c r="X911" s="57"/>
    </row>
    <row r="912" ht="15.75" customHeight="1">
      <c r="A912" s="137" t="s">
        <v>3781</v>
      </c>
      <c r="B912" s="282" t="s">
        <v>132</v>
      </c>
      <c r="C912" s="134" t="s">
        <v>3782</v>
      </c>
      <c r="D912" s="134" t="s">
        <v>3787</v>
      </c>
      <c r="E912" s="134" t="s">
        <v>3788</v>
      </c>
      <c r="F912" s="134" t="s">
        <v>3780</v>
      </c>
      <c r="G912" s="135">
        <v>15.0</v>
      </c>
      <c r="H912" s="136">
        <v>7.5</v>
      </c>
      <c r="I912" s="136" t="s">
        <v>133</v>
      </c>
      <c r="J912" s="57"/>
      <c r="K912" s="57"/>
      <c r="L912" s="57"/>
      <c r="M912" s="57"/>
      <c r="N912" s="57"/>
      <c r="O912" s="57"/>
      <c r="P912" s="57"/>
      <c r="Q912" s="57"/>
      <c r="R912" s="57"/>
      <c r="S912" s="57"/>
      <c r="T912" s="57"/>
      <c r="U912" s="57"/>
      <c r="V912" s="57"/>
      <c r="W912" s="57"/>
      <c r="X912" s="57"/>
    </row>
    <row r="913" ht="15.75" customHeight="1">
      <c r="A913" s="137" t="s">
        <v>3781</v>
      </c>
      <c r="B913" s="282" t="s">
        <v>132</v>
      </c>
      <c r="C913" s="134" t="s">
        <v>3782</v>
      </c>
      <c r="D913" s="134" t="s">
        <v>3789</v>
      </c>
      <c r="E913" s="134" t="s">
        <v>3790</v>
      </c>
      <c r="F913" s="134" t="s">
        <v>2000</v>
      </c>
      <c r="G913" s="135">
        <v>50.0</v>
      </c>
      <c r="H913" s="136">
        <v>25.0</v>
      </c>
      <c r="I913" s="136" t="s">
        <v>133</v>
      </c>
      <c r="J913" s="57"/>
      <c r="K913" s="57"/>
      <c r="L913" s="57"/>
      <c r="M913" s="57"/>
      <c r="N913" s="57"/>
      <c r="O913" s="57"/>
      <c r="P913" s="57"/>
      <c r="Q913" s="57"/>
      <c r="R913" s="57"/>
      <c r="S913" s="57"/>
      <c r="T913" s="57"/>
      <c r="U913" s="57"/>
      <c r="V913" s="57"/>
      <c r="W913" s="57"/>
      <c r="X913" s="57"/>
    </row>
    <row r="914" ht="15.75" customHeight="1">
      <c r="A914" s="137" t="s">
        <v>3781</v>
      </c>
      <c r="B914" s="282" t="s">
        <v>132</v>
      </c>
      <c r="C914" s="134" t="s">
        <v>3782</v>
      </c>
      <c r="D914" s="134" t="s">
        <v>3791</v>
      </c>
      <c r="E914" s="134" t="s">
        <v>3792</v>
      </c>
      <c r="F914" s="134" t="s">
        <v>2000</v>
      </c>
      <c r="G914" s="135">
        <v>50.0</v>
      </c>
      <c r="H914" s="136">
        <v>25.0</v>
      </c>
      <c r="I914" s="136" t="s">
        <v>133</v>
      </c>
      <c r="J914" s="57"/>
      <c r="K914" s="57"/>
      <c r="L914" s="57"/>
      <c r="M914" s="57"/>
      <c r="N914" s="57"/>
      <c r="O914" s="57"/>
      <c r="P914" s="57"/>
      <c r="Q914" s="57"/>
      <c r="R914" s="57"/>
      <c r="S914" s="57"/>
      <c r="T914" s="57"/>
      <c r="U914" s="57"/>
      <c r="V914" s="57"/>
      <c r="W914" s="57"/>
      <c r="X914" s="57"/>
    </row>
    <row r="915" ht="15.75" customHeight="1">
      <c r="A915" s="137" t="s">
        <v>3781</v>
      </c>
      <c r="B915" s="282" t="s">
        <v>132</v>
      </c>
      <c r="C915" s="134" t="s">
        <v>3782</v>
      </c>
      <c r="D915" s="134" t="s">
        <v>3793</v>
      </c>
      <c r="E915" s="134" t="s">
        <v>3794</v>
      </c>
      <c r="F915" s="134" t="s">
        <v>1237</v>
      </c>
      <c r="G915" s="135">
        <v>15.0</v>
      </c>
      <c r="H915" s="136">
        <v>7.5</v>
      </c>
      <c r="I915" s="136" t="s">
        <v>133</v>
      </c>
      <c r="J915" s="57"/>
      <c r="K915" s="57"/>
      <c r="L915" s="57"/>
      <c r="M915" s="57"/>
      <c r="N915" s="57"/>
      <c r="O915" s="57"/>
      <c r="P915" s="57"/>
      <c r="Q915" s="57"/>
      <c r="R915" s="57"/>
      <c r="S915" s="57"/>
      <c r="T915" s="57"/>
      <c r="U915" s="57"/>
      <c r="V915" s="57"/>
      <c r="W915" s="57"/>
      <c r="X915" s="57"/>
    </row>
    <row r="916" ht="15.75" customHeight="1">
      <c r="A916" s="137" t="s">
        <v>3781</v>
      </c>
      <c r="B916" s="282" t="s">
        <v>132</v>
      </c>
      <c r="C916" s="134" t="s">
        <v>3782</v>
      </c>
      <c r="D916" s="134" t="s">
        <v>3795</v>
      </c>
      <c r="E916" s="134" t="s">
        <v>3796</v>
      </c>
      <c r="F916" s="134" t="s">
        <v>3777</v>
      </c>
      <c r="G916" s="135">
        <v>15.0</v>
      </c>
      <c r="H916" s="136">
        <v>7.5</v>
      </c>
      <c r="I916" s="136" t="s">
        <v>133</v>
      </c>
      <c r="J916" s="57"/>
      <c r="K916" s="57"/>
      <c r="L916" s="57"/>
      <c r="M916" s="57"/>
      <c r="N916" s="57"/>
      <c r="O916" s="57"/>
      <c r="P916" s="57"/>
      <c r="Q916" s="57"/>
      <c r="R916" s="57"/>
      <c r="S916" s="57"/>
      <c r="T916" s="57"/>
      <c r="U916" s="57"/>
      <c r="V916" s="57"/>
      <c r="W916" s="57"/>
      <c r="X916" s="57"/>
    </row>
    <row r="917" ht="15.75" customHeight="1">
      <c r="A917" s="137" t="s">
        <v>3781</v>
      </c>
      <c r="B917" s="282" t="s">
        <v>132</v>
      </c>
      <c r="C917" s="134" t="s">
        <v>3782</v>
      </c>
      <c r="D917" s="134" t="s">
        <v>3797</v>
      </c>
      <c r="E917" s="134" t="s">
        <v>3798</v>
      </c>
      <c r="F917" s="134" t="s">
        <v>2000</v>
      </c>
      <c r="G917" s="135">
        <v>50.0</v>
      </c>
      <c r="H917" s="136">
        <v>25.0</v>
      </c>
      <c r="I917" s="136" t="s">
        <v>133</v>
      </c>
      <c r="J917" s="57"/>
      <c r="K917" s="57"/>
      <c r="L917" s="57"/>
      <c r="M917" s="57"/>
      <c r="N917" s="57"/>
      <c r="O917" s="57"/>
      <c r="P917" s="57"/>
      <c r="Q917" s="57"/>
      <c r="R917" s="57"/>
      <c r="S917" s="57"/>
      <c r="T917" s="57"/>
      <c r="U917" s="57"/>
      <c r="V917" s="57"/>
      <c r="W917" s="57"/>
      <c r="X917" s="57"/>
    </row>
    <row r="918" ht="15.75" customHeight="1">
      <c r="A918" s="137" t="s">
        <v>3781</v>
      </c>
      <c r="B918" s="282" t="s">
        <v>132</v>
      </c>
      <c r="C918" s="134" t="s">
        <v>3782</v>
      </c>
      <c r="D918" s="134" t="s">
        <v>3799</v>
      </c>
      <c r="E918" s="134" t="s">
        <v>3800</v>
      </c>
      <c r="F918" s="134" t="s">
        <v>1237</v>
      </c>
      <c r="G918" s="135">
        <v>15.0</v>
      </c>
      <c r="H918" s="136">
        <v>7.5</v>
      </c>
      <c r="I918" s="136" t="s">
        <v>133</v>
      </c>
      <c r="J918" s="57"/>
      <c r="K918" s="57"/>
      <c r="L918" s="57"/>
      <c r="M918" s="57"/>
      <c r="N918" s="57"/>
      <c r="O918" s="57"/>
      <c r="P918" s="57"/>
      <c r="Q918" s="57"/>
      <c r="R918" s="57"/>
      <c r="S918" s="57"/>
      <c r="T918" s="57"/>
      <c r="U918" s="57"/>
      <c r="V918" s="57"/>
      <c r="W918" s="57"/>
      <c r="X918" s="57"/>
    </row>
    <row r="919" ht="15.75" customHeight="1">
      <c r="A919" s="137" t="s">
        <v>3781</v>
      </c>
      <c r="B919" s="282" t="s">
        <v>132</v>
      </c>
      <c r="C919" s="134" t="s">
        <v>3782</v>
      </c>
      <c r="D919" s="134" t="s">
        <v>3801</v>
      </c>
      <c r="E919" s="134" t="s">
        <v>3802</v>
      </c>
      <c r="F919" s="134" t="s">
        <v>3803</v>
      </c>
      <c r="G919" s="135">
        <v>50.0</v>
      </c>
      <c r="H919" s="136">
        <v>25.0</v>
      </c>
      <c r="I919" s="136" t="s">
        <v>133</v>
      </c>
      <c r="J919" s="57"/>
      <c r="K919" s="57"/>
      <c r="L919" s="57"/>
      <c r="M919" s="57"/>
      <c r="N919" s="57"/>
      <c r="O919" s="57"/>
      <c r="P919" s="57"/>
      <c r="Q919" s="57"/>
      <c r="R919" s="57"/>
      <c r="S919" s="57"/>
      <c r="T919" s="57"/>
      <c r="U919" s="57"/>
      <c r="V919" s="57"/>
      <c r="W919" s="57"/>
      <c r="X919" s="57"/>
    </row>
    <row r="920" ht="15.75" customHeight="1">
      <c r="A920" s="137" t="s">
        <v>3781</v>
      </c>
      <c r="B920" s="282" t="s">
        <v>132</v>
      </c>
      <c r="C920" s="134" t="s">
        <v>3782</v>
      </c>
      <c r="D920" s="134" t="s">
        <v>3804</v>
      </c>
      <c r="E920" s="134" t="s">
        <v>3805</v>
      </c>
      <c r="F920" s="134" t="s">
        <v>3780</v>
      </c>
      <c r="G920" s="135">
        <v>15.0</v>
      </c>
      <c r="H920" s="136">
        <v>7.5</v>
      </c>
      <c r="I920" s="136" t="s">
        <v>133</v>
      </c>
      <c r="J920" s="57"/>
      <c r="K920" s="57"/>
      <c r="L920" s="57"/>
      <c r="M920" s="57"/>
      <c r="N920" s="57"/>
      <c r="O920" s="57"/>
      <c r="P920" s="57"/>
      <c r="Q920" s="57"/>
      <c r="R920" s="57"/>
      <c r="S920" s="57"/>
      <c r="T920" s="57"/>
      <c r="U920" s="57"/>
      <c r="V920" s="57"/>
      <c r="W920" s="57"/>
      <c r="X920" s="57"/>
    </row>
    <row r="921" ht="15.75" customHeight="1">
      <c r="A921" s="137" t="s">
        <v>3806</v>
      </c>
      <c r="B921" s="282" t="s">
        <v>132</v>
      </c>
      <c r="C921" s="134" t="s">
        <v>3807</v>
      </c>
      <c r="D921" s="134" t="s">
        <v>3808</v>
      </c>
      <c r="E921" s="134" t="s">
        <v>3809</v>
      </c>
      <c r="F921" s="134" t="s">
        <v>2000</v>
      </c>
      <c r="G921" s="135">
        <v>50.0</v>
      </c>
      <c r="H921" s="136">
        <v>25.0</v>
      </c>
      <c r="I921" s="136" t="s">
        <v>133</v>
      </c>
      <c r="J921" s="57"/>
      <c r="K921" s="57"/>
      <c r="L921" s="57"/>
      <c r="M921" s="57"/>
      <c r="N921" s="57"/>
      <c r="O921" s="57"/>
      <c r="P921" s="57"/>
      <c r="Q921" s="57"/>
      <c r="R921" s="57"/>
      <c r="S921" s="57"/>
      <c r="T921" s="57"/>
      <c r="U921" s="57"/>
      <c r="V921" s="57"/>
      <c r="W921" s="57"/>
      <c r="X921" s="57"/>
    </row>
    <row r="922" ht="15.75" customHeight="1">
      <c r="A922" s="137" t="s">
        <v>3806</v>
      </c>
      <c r="B922" s="282" t="s">
        <v>132</v>
      </c>
      <c r="C922" s="134" t="s">
        <v>3807</v>
      </c>
      <c r="D922" s="134" t="s">
        <v>3810</v>
      </c>
      <c r="E922" s="134" t="s">
        <v>3811</v>
      </c>
      <c r="F922" s="134" t="s">
        <v>2000</v>
      </c>
      <c r="G922" s="135">
        <v>50.0</v>
      </c>
      <c r="H922" s="136">
        <v>25.0</v>
      </c>
      <c r="I922" s="136" t="s">
        <v>133</v>
      </c>
      <c r="J922" s="57"/>
      <c r="K922" s="57"/>
      <c r="L922" s="57"/>
      <c r="M922" s="57"/>
      <c r="N922" s="57"/>
      <c r="O922" s="57"/>
      <c r="P922" s="57"/>
      <c r="Q922" s="57"/>
      <c r="R922" s="57"/>
      <c r="S922" s="57"/>
      <c r="T922" s="57"/>
      <c r="U922" s="57"/>
      <c r="V922" s="57"/>
      <c r="W922" s="57"/>
      <c r="X922" s="57"/>
    </row>
    <row r="923" ht="15.75" customHeight="1">
      <c r="A923" s="137" t="s">
        <v>3806</v>
      </c>
      <c r="B923" s="282" t="s">
        <v>132</v>
      </c>
      <c r="C923" s="134" t="s">
        <v>3807</v>
      </c>
      <c r="D923" s="134" t="s">
        <v>3812</v>
      </c>
      <c r="E923" s="134" t="s">
        <v>3813</v>
      </c>
      <c r="F923" s="134" t="s">
        <v>3780</v>
      </c>
      <c r="G923" s="135">
        <v>15.0</v>
      </c>
      <c r="H923" s="136">
        <v>7.5</v>
      </c>
      <c r="I923" s="136" t="s">
        <v>133</v>
      </c>
      <c r="J923" s="57"/>
      <c r="K923" s="57"/>
      <c r="L923" s="57"/>
      <c r="M923" s="57"/>
      <c r="N923" s="57"/>
      <c r="O923" s="57"/>
      <c r="P923" s="57"/>
      <c r="Q923" s="57"/>
      <c r="R923" s="57"/>
      <c r="S923" s="57"/>
      <c r="T923" s="57"/>
      <c r="U923" s="57"/>
      <c r="V923" s="57"/>
      <c r="W923" s="57"/>
      <c r="X923" s="57"/>
    </row>
    <row r="924" ht="15.75" customHeight="1">
      <c r="A924" s="137" t="s">
        <v>3806</v>
      </c>
      <c r="B924" s="282" t="s">
        <v>132</v>
      </c>
      <c r="C924" s="134" t="s">
        <v>3807</v>
      </c>
      <c r="D924" s="134" t="s">
        <v>3814</v>
      </c>
      <c r="E924" s="134" t="s">
        <v>3815</v>
      </c>
      <c r="F924" s="134" t="s">
        <v>1968</v>
      </c>
      <c r="G924" s="135">
        <v>50.0</v>
      </c>
      <c r="H924" s="136">
        <v>25.0</v>
      </c>
      <c r="I924" s="136" t="s">
        <v>133</v>
      </c>
      <c r="J924" s="57"/>
      <c r="K924" s="57"/>
      <c r="L924" s="57"/>
      <c r="M924" s="57"/>
      <c r="N924" s="57"/>
      <c r="O924" s="57"/>
      <c r="P924" s="57"/>
      <c r="Q924" s="57"/>
      <c r="R924" s="57"/>
      <c r="S924" s="57"/>
      <c r="T924" s="57"/>
      <c r="U924" s="57"/>
      <c r="V924" s="57"/>
      <c r="W924" s="57"/>
      <c r="X924" s="57"/>
    </row>
    <row r="925" ht="15.75" customHeight="1">
      <c r="A925" s="137" t="s">
        <v>3816</v>
      </c>
      <c r="B925" s="282" t="s">
        <v>132</v>
      </c>
      <c r="C925" s="134" t="s">
        <v>3817</v>
      </c>
      <c r="D925" s="134" t="s">
        <v>3818</v>
      </c>
      <c r="E925" s="134" t="s">
        <v>3819</v>
      </c>
      <c r="F925" s="134" t="s">
        <v>1968</v>
      </c>
      <c r="G925" s="135">
        <v>50.0</v>
      </c>
      <c r="H925" s="136">
        <v>25.0</v>
      </c>
      <c r="I925" s="136" t="s">
        <v>133</v>
      </c>
      <c r="J925" s="57"/>
      <c r="K925" s="57"/>
      <c r="L925" s="57"/>
      <c r="M925" s="57"/>
      <c r="N925" s="57"/>
      <c r="O925" s="57"/>
      <c r="P925" s="57"/>
      <c r="Q925" s="57"/>
      <c r="R925" s="57"/>
      <c r="S925" s="57"/>
      <c r="T925" s="57"/>
      <c r="U925" s="57"/>
      <c r="V925" s="57"/>
      <c r="W925" s="57"/>
      <c r="X925" s="57"/>
    </row>
    <row r="926" ht="15.75" customHeight="1">
      <c r="A926" s="137" t="s">
        <v>3816</v>
      </c>
      <c r="B926" s="282" t="s">
        <v>132</v>
      </c>
      <c r="C926" s="134" t="s">
        <v>3817</v>
      </c>
      <c r="D926" s="134" t="s">
        <v>3820</v>
      </c>
      <c r="E926" s="134" t="s">
        <v>3821</v>
      </c>
      <c r="F926" s="134" t="s">
        <v>3780</v>
      </c>
      <c r="G926" s="135">
        <v>15.0</v>
      </c>
      <c r="H926" s="136">
        <v>7.5</v>
      </c>
      <c r="I926" s="136" t="s">
        <v>133</v>
      </c>
      <c r="J926" s="57"/>
      <c r="K926" s="57"/>
      <c r="L926" s="57"/>
      <c r="M926" s="57"/>
      <c r="N926" s="57"/>
      <c r="O926" s="57"/>
      <c r="P926" s="57"/>
      <c r="Q926" s="57"/>
      <c r="R926" s="57"/>
      <c r="S926" s="57"/>
      <c r="T926" s="57"/>
      <c r="U926" s="57"/>
      <c r="V926" s="57"/>
      <c r="W926" s="57"/>
      <c r="X926" s="57"/>
    </row>
    <row r="927" ht="15.75" customHeight="1">
      <c r="A927" s="137" t="s">
        <v>3806</v>
      </c>
      <c r="B927" s="282" t="s">
        <v>132</v>
      </c>
      <c r="C927" s="134" t="s">
        <v>3822</v>
      </c>
      <c r="D927" s="134" t="s">
        <v>3823</v>
      </c>
      <c r="E927" s="134" t="s">
        <v>3824</v>
      </c>
      <c r="F927" s="134" t="s">
        <v>1968</v>
      </c>
      <c r="G927" s="135">
        <v>50.0</v>
      </c>
      <c r="H927" s="136">
        <v>25.0</v>
      </c>
      <c r="I927" s="136" t="s">
        <v>133</v>
      </c>
      <c r="J927" s="57"/>
      <c r="K927" s="57"/>
      <c r="L927" s="57"/>
      <c r="M927" s="57"/>
      <c r="N927" s="57"/>
      <c r="O927" s="57"/>
      <c r="P927" s="57"/>
      <c r="Q927" s="57"/>
      <c r="R927" s="57"/>
      <c r="S927" s="57"/>
      <c r="T927" s="57"/>
      <c r="U927" s="57"/>
      <c r="V927" s="57"/>
      <c r="W927" s="57"/>
      <c r="X927" s="57"/>
    </row>
    <row r="928" ht="15.75" customHeight="1">
      <c r="A928" s="137" t="s">
        <v>3806</v>
      </c>
      <c r="B928" s="282" t="s">
        <v>132</v>
      </c>
      <c r="C928" s="134" t="s">
        <v>3822</v>
      </c>
      <c r="D928" s="134" t="s">
        <v>3825</v>
      </c>
      <c r="E928" s="134" t="s">
        <v>3826</v>
      </c>
      <c r="F928" s="134" t="s">
        <v>3780</v>
      </c>
      <c r="G928" s="135">
        <v>15.0</v>
      </c>
      <c r="H928" s="136">
        <v>7.5</v>
      </c>
      <c r="I928" s="136" t="s">
        <v>133</v>
      </c>
      <c r="J928" s="57"/>
      <c r="K928" s="57"/>
      <c r="L928" s="57"/>
      <c r="M928" s="57"/>
      <c r="N928" s="57"/>
      <c r="O928" s="57"/>
      <c r="P928" s="57"/>
      <c r="Q928" s="57"/>
      <c r="R928" s="57"/>
      <c r="S928" s="57"/>
      <c r="T928" s="57"/>
      <c r="U928" s="57"/>
      <c r="V928" s="57"/>
      <c r="W928" s="57"/>
      <c r="X928" s="57"/>
    </row>
    <row r="929" ht="15.75" customHeight="1">
      <c r="A929" s="137" t="s">
        <v>3827</v>
      </c>
      <c r="B929" s="282" t="s">
        <v>132</v>
      </c>
      <c r="C929" s="134" t="s">
        <v>3828</v>
      </c>
      <c r="D929" s="134" t="s">
        <v>3829</v>
      </c>
      <c r="E929" s="134" t="s">
        <v>3830</v>
      </c>
      <c r="F929" s="134" t="s">
        <v>1968</v>
      </c>
      <c r="G929" s="135">
        <v>50.0</v>
      </c>
      <c r="H929" s="136">
        <v>25.0</v>
      </c>
      <c r="I929" s="136" t="s">
        <v>133</v>
      </c>
      <c r="J929" s="57"/>
      <c r="K929" s="57"/>
      <c r="L929" s="57"/>
      <c r="M929" s="57"/>
      <c r="N929" s="57"/>
      <c r="O929" s="57"/>
      <c r="P929" s="57"/>
      <c r="Q929" s="57"/>
      <c r="R929" s="57"/>
      <c r="S929" s="57"/>
      <c r="T929" s="57"/>
      <c r="U929" s="57"/>
      <c r="V929" s="57"/>
      <c r="W929" s="57"/>
      <c r="X929" s="57"/>
    </row>
    <row r="930" ht="15.75" customHeight="1">
      <c r="A930" s="137" t="s">
        <v>3831</v>
      </c>
      <c r="B930" s="282" t="s">
        <v>132</v>
      </c>
      <c r="C930" s="134" t="s">
        <v>3832</v>
      </c>
      <c r="D930" s="134" t="s">
        <v>3833</v>
      </c>
      <c r="E930" s="134" t="s">
        <v>3834</v>
      </c>
      <c r="F930" s="134" t="s">
        <v>3780</v>
      </c>
      <c r="G930" s="135">
        <v>15.0</v>
      </c>
      <c r="H930" s="136">
        <v>7.5</v>
      </c>
      <c r="I930" s="136" t="s">
        <v>133</v>
      </c>
      <c r="J930" s="57"/>
      <c r="K930" s="57"/>
      <c r="L930" s="57"/>
      <c r="M930" s="57"/>
      <c r="N930" s="57"/>
      <c r="O930" s="57"/>
      <c r="P930" s="57"/>
      <c r="Q930" s="57"/>
      <c r="R930" s="57"/>
      <c r="S930" s="57"/>
      <c r="T930" s="57"/>
      <c r="U930" s="57"/>
      <c r="V930" s="57"/>
      <c r="W930" s="57"/>
      <c r="X930" s="57"/>
    </row>
    <row r="931" ht="15.75" customHeight="1">
      <c r="A931" s="137" t="s">
        <v>3831</v>
      </c>
      <c r="B931" s="282" t="s">
        <v>132</v>
      </c>
      <c r="C931" s="134" t="s">
        <v>3832</v>
      </c>
      <c r="D931" s="134" t="s">
        <v>3835</v>
      </c>
      <c r="E931" s="134" t="s">
        <v>3836</v>
      </c>
      <c r="F931" s="134" t="s">
        <v>2000</v>
      </c>
      <c r="G931" s="135">
        <v>50.0</v>
      </c>
      <c r="H931" s="136">
        <v>25.0</v>
      </c>
      <c r="I931" s="136" t="s">
        <v>133</v>
      </c>
      <c r="J931" s="57"/>
      <c r="K931" s="57"/>
      <c r="L931" s="57"/>
      <c r="M931" s="57"/>
      <c r="N931" s="57"/>
      <c r="O931" s="57"/>
      <c r="P931" s="57"/>
      <c r="Q931" s="57"/>
      <c r="R931" s="57"/>
      <c r="S931" s="57"/>
      <c r="T931" s="57"/>
      <c r="U931" s="57"/>
      <c r="V931" s="57"/>
      <c r="W931" s="57"/>
      <c r="X931" s="57"/>
    </row>
    <row r="932" ht="15.75" customHeight="1">
      <c r="A932" s="137" t="s">
        <v>429</v>
      </c>
      <c r="B932" s="282" t="s">
        <v>132</v>
      </c>
      <c r="C932" s="134" t="s">
        <v>3837</v>
      </c>
      <c r="D932" s="134" t="s">
        <v>3838</v>
      </c>
      <c r="E932" s="134" t="s">
        <v>3839</v>
      </c>
      <c r="F932" s="134" t="s">
        <v>2000</v>
      </c>
      <c r="G932" s="135">
        <v>50.0</v>
      </c>
      <c r="H932" s="136">
        <v>25.0</v>
      </c>
      <c r="I932" s="136" t="s">
        <v>133</v>
      </c>
      <c r="J932" s="57"/>
      <c r="K932" s="57"/>
      <c r="L932" s="57"/>
      <c r="M932" s="57"/>
      <c r="N932" s="57"/>
      <c r="O932" s="57"/>
      <c r="P932" s="57"/>
      <c r="Q932" s="57"/>
      <c r="R932" s="57"/>
      <c r="S932" s="57"/>
      <c r="T932" s="57"/>
      <c r="U932" s="57"/>
      <c r="V932" s="57"/>
      <c r="W932" s="57"/>
      <c r="X932" s="57"/>
    </row>
    <row r="933" ht="15.75" customHeight="1">
      <c r="A933" s="137" t="s">
        <v>429</v>
      </c>
      <c r="B933" s="282" t="s">
        <v>132</v>
      </c>
      <c r="C933" s="134" t="s">
        <v>3837</v>
      </c>
      <c r="D933" s="134" t="s">
        <v>3840</v>
      </c>
      <c r="E933" s="134" t="s">
        <v>3841</v>
      </c>
      <c r="F933" s="134" t="s">
        <v>2000</v>
      </c>
      <c r="G933" s="135">
        <v>50.0</v>
      </c>
      <c r="H933" s="136">
        <v>25.0</v>
      </c>
      <c r="I933" s="136" t="s">
        <v>133</v>
      </c>
      <c r="J933" s="57"/>
      <c r="K933" s="57"/>
      <c r="L933" s="57"/>
      <c r="M933" s="57"/>
      <c r="N933" s="57"/>
      <c r="O933" s="57"/>
      <c r="P933" s="57"/>
      <c r="Q933" s="57"/>
      <c r="R933" s="57"/>
      <c r="S933" s="57"/>
      <c r="T933" s="57"/>
      <c r="U933" s="57"/>
      <c r="V933" s="57"/>
      <c r="W933" s="57"/>
      <c r="X933" s="57"/>
    </row>
    <row r="934" ht="15.75" customHeight="1">
      <c r="A934" s="137" t="s">
        <v>3842</v>
      </c>
      <c r="B934" s="282" t="s">
        <v>132</v>
      </c>
      <c r="C934" s="134" t="s">
        <v>3843</v>
      </c>
      <c r="D934" s="134" t="s">
        <v>3844</v>
      </c>
      <c r="E934" s="134" t="s">
        <v>3845</v>
      </c>
      <c r="F934" s="134" t="s">
        <v>2000</v>
      </c>
      <c r="G934" s="135">
        <v>50.0</v>
      </c>
      <c r="H934" s="136">
        <v>50.0</v>
      </c>
      <c r="I934" s="136" t="s">
        <v>133</v>
      </c>
      <c r="J934" s="57"/>
      <c r="K934" s="57"/>
      <c r="L934" s="57"/>
      <c r="M934" s="57"/>
      <c r="N934" s="57"/>
      <c r="O934" s="57"/>
      <c r="P934" s="57"/>
      <c r="Q934" s="57"/>
      <c r="R934" s="57"/>
      <c r="S934" s="57"/>
      <c r="T934" s="57"/>
      <c r="U934" s="57"/>
      <c r="V934" s="57"/>
      <c r="W934" s="57"/>
      <c r="X934" s="57"/>
    </row>
    <row r="935" ht="15.75" customHeight="1">
      <c r="A935" s="137" t="s">
        <v>3042</v>
      </c>
      <c r="B935" s="282" t="s">
        <v>132</v>
      </c>
      <c r="C935" s="134" t="s">
        <v>3043</v>
      </c>
      <c r="D935" s="134" t="s">
        <v>3044</v>
      </c>
      <c r="E935" s="134" t="s">
        <v>3045</v>
      </c>
      <c r="F935" s="134" t="s">
        <v>3046</v>
      </c>
      <c r="G935" s="135">
        <v>50.0</v>
      </c>
      <c r="H935" s="136">
        <v>25.0</v>
      </c>
      <c r="I935" s="136" t="s">
        <v>133</v>
      </c>
      <c r="J935" s="57"/>
      <c r="K935" s="57"/>
      <c r="L935" s="57"/>
      <c r="M935" s="57"/>
      <c r="N935" s="57"/>
      <c r="O935" s="57"/>
      <c r="P935" s="57"/>
      <c r="Q935" s="57"/>
      <c r="R935" s="57"/>
      <c r="S935" s="57"/>
      <c r="T935" s="57"/>
      <c r="U935" s="57"/>
      <c r="V935" s="57"/>
      <c r="W935" s="57"/>
      <c r="X935" s="57"/>
    </row>
    <row r="936" ht="15.75" customHeight="1">
      <c r="A936" s="137" t="s">
        <v>3042</v>
      </c>
      <c r="B936" s="282" t="s">
        <v>132</v>
      </c>
      <c r="C936" s="134" t="s">
        <v>3043</v>
      </c>
      <c r="D936" s="134" t="s">
        <v>3047</v>
      </c>
      <c r="E936" s="134" t="s">
        <v>3048</v>
      </c>
      <c r="F936" s="134" t="s">
        <v>3049</v>
      </c>
      <c r="G936" s="135">
        <v>50.0</v>
      </c>
      <c r="H936" s="136">
        <v>25.0</v>
      </c>
      <c r="I936" s="136" t="s">
        <v>133</v>
      </c>
      <c r="J936" s="57"/>
      <c r="K936" s="57"/>
      <c r="L936" s="57"/>
      <c r="M936" s="57"/>
      <c r="N936" s="57"/>
      <c r="O936" s="57"/>
      <c r="P936" s="57"/>
      <c r="Q936" s="57"/>
      <c r="R936" s="57"/>
      <c r="S936" s="57"/>
      <c r="T936" s="57"/>
      <c r="U936" s="57"/>
      <c r="V936" s="57"/>
      <c r="W936" s="57"/>
      <c r="X936" s="57"/>
    </row>
    <row r="937" ht="15.75" customHeight="1">
      <c r="A937" s="137" t="s">
        <v>3042</v>
      </c>
      <c r="B937" s="282" t="s">
        <v>132</v>
      </c>
      <c r="C937" s="134" t="s">
        <v>3043</v>
      </c>
      <c r="D937" s="134" t="s">
        <v>3050</v>
      </c>
      <c r="E937" s="134" t="s">
        <v>3051</v>
      </c>
      <c r="F937" s="134" t="s">
        <v>3052</v>
      </c>
      <c r="G937" s="135">
        <v>15.0</v>
      </c>
      <c r="H937" s="136">
        <v>7.5</v>
      </c>
      <c r="I937" s="136" t="s">
        <v>133</v>
      </c>
      <c r="J937" s="57"/>
      <c r="K937" s="57"/>
      <c r="L937" s="57"/>
      <c r="M937" s="57"/>
      <c r="N937" s="57"/>
      <c r="O937" s="57"/>
      <c r="P937" s="57"/>
      <c r="Q937" s="57"/>
      <c r="R937" s="57"/>
      <c r="S937" s="57"/>
      <c r="T937" s="57"/>
      <c r="U937" s="57"/>
      <c r="V937" s="57"/>
      <c r="W937" s="57"/>
      <c r="X937" s="57"/>
    </row>
    <row r="938" ht="15.75" customHeight="1">
      <c r="A938" s="137" t="s">
        <v>3846</v>
      </c>
      <c r="B938" s="282" t="s">
        <v>132</v>
      </c>
      <c r="C938" s="134" t="s">
        <v>3847</v>
      </c>
      <c r="D938" s="134" t="s">
        <v>3848</v>
      </c>
      <c r="E938" s="134" t="s">
        <v>3849</v>
      </c>
      <c r="F938" s="134" t="s">
        <v>2000</v>
      </c>
      <c r="G938" s="135">
        <v>50.0</v>
      </c>
      <c r="H938" s="136">
        <v>50.0</v>
      </c>
      <c r="I938" s="136" t="s">
        <v>133</v>
      </c>
      <c r="J938" s="57"/>
      <c r="K938" s="57"/>
      <c r="L938" s="57"/>
      <c r="M938" s="57"/>
      <c r="N938" s="57"/>
      <c r="O938" s="57"/>
      <c r="P938" s="57"/>
      <c r="Q938" s="57"/>
      <c r="R938" s="57"/>
      <c r="S938" s="57"/>
      <c r="T938" s="57"/>
      <c r="U938" s="57"/>
      <c r="V938" s="57"/>
      <c r="W938" s="57"/>
      <c r="X938" s="57"/>
    </row>
    <row r="939" ht="15.75" customHeight="1">
      <c r="A939" s="137" t="s">
        <v>3846</v>
      </c>
      <c r="B939" s="282" t="s">
        <v>132</v>
      </c>
      <c r="C939" s="134" t="s">
        <v>3847</v>
      </c>
      <c r="D939" s="134" t="s">
        <v>3850</v>
      </c>
      <c r="E939" s="134" t="s">
        <v>3851</v>
      </c>
      <c r="F939" s="134" t="s">
        <v>1968</v>
      </c>
      <c r="G939" s="135">
        <v>50.0</v>
      </c>
      <c r="H939" s="136">
        <v>50.0</v>
      </c>
      <c r="I939" s="136" t="s">
        <v>133</v>
      </c>
      <c r="J939" s="57"/>
      <c r="K939" s="57"/>
      <c r="L939" s="57"/>
      <c r="M939" s="57"/>
      <c r="N939" s="57"/>
      <c r="O939" s="57"/>
      <c r="P939" s="57"/>
      <c r="Q939" s="57"/>
      <c r="R939" s="57"/>
      <c r="S939" s="57"/>
      <c r="T939" s="57"/>
      <c r="U939" s="57"/>
      <c r="V939" s="57"/>
      <c r="W939" s="57"/>
      <c r="X939" s="57"/>
    </row>
    <row r="940" ht="15.75" customHeight="1">
      <c r="A940" s="137" t="s">
        <v>3846</v>
      </c>
      <c r="B940" s="282" t="s">
        <v>132</v>
      </c>
      <c r="C940" s="134" t="s">
        <v>3847</v>
      </c>
      <c r="D940" s="134" t="s">
        <v>3852</v>
      </c>
      <c r="E940" s="134" t="s">
        <v>3853</v>
      </c>
      <c r="F940" s="134" t="s">
        <v>3780</v>
      </c>
      <c r="G940" s="135">
        <v>15.0</v>
      </c>
      <c r="H940" s="136">
        <v>15.0</v>
      </c>
      <c r="I940" s="136" t="s">
        <v>133</v>
      </c>
      <c r="J940" s="57"/>
      <c r="K940" s="57"/>
      <c r="L940" s="57"/>
      <c r="M940" s="57"/>
      <c r="N940" s="57"/>
      <c r="O940" s="57"/>
      <c r="P940" s="57"/>
      <c r="Q940" s="57"/>
      <c r="R940" s="57"/>
      <c r="S940" s="57"/>
      <c r="T940" s="57"/>
      <c r="U940" s="57"/>
      <c r="V940" s="57"/>
      <c r="W940" s="57"/>
      <c r="X940" s="57"/>
    </row>
    <row r="941" ht="15.75" customHeight="1">
      <c r="A941" s="137" t="s">
        <v>3846</v>
      </c>
      <c r="B941" s="282" t="s">
        <v>132</v>
      </c>
      <c r="C941" s="134" t="s">
        <v>3847</v>
      </c>
      <c r="D941" s="134" t="s">
        <v>3854</v>
      </c>
      <c r="E941" s="134" t="s">
        <v>3855</v>
      </c>
      <c r="F941" s="134" t="s">
        <v>1968</v>
      </c>
      <c r="G941" s="135">
        <v>50.0</v>
      </c>
      <c r="H941" s="136">
        <v>50.0</v>
      </c>
      <c r="I941" s="136" t="s">
        <v>133</v>
      </c>
      <c r="J941" s="57"/>
      <c r="K941" s="57"/>
      <c r="L941" s="57"/>
      <c r="M941" s="57"/>
      <c r="N941" s="57"/>
      <c r="O941" s="57"/>
      <c r="P941" s="57"/>
      <c r="Q941" s="57"/>
      <c r="R941" s="57"/>
      <c r="S941" s="57"/>
      <c r="T941" s="57"/>
      <c r="U941" s="57"/>
      <c r="V941" s="57"/>
      <c r="W941" s="57"/>
      <c r="X941" s="57"/>
    </row>
    <row r="942" ht="15.75" customHeight="1">
      <c r="A942" s="137" t="s">
        <v>3846</v>
      </c>
      <c r="B942" s="282" t="s">
        <v>132</v>
      </c>
      <c r="C942" s="134" t="s">
        <v>3847</v>
      </c>
      <c r="D942" s="134" t="s">
        <v>3856</v>
      </c>
      <c r="E942" s="134" t="s">
        <v>3857</v>
      </c>
      <c r="F942" s="134" t="s">
        <v>2000</v>
      </c>
      <c r="G942" s="135">
        <v>50.0</v>
      </c>
      <c r="H942" s="136">
        <v>50.0</v>
      </c>
      <c r="I942" s="136" t="s">
        <v>133</v>
      </c>
      <c r="J942" s="57"/>
      <c r="K942" s="57"/>
      <c r="L942" s="57"/>
      <c r="M942" s="57"/>
      <c r="N942" s="57"/>
      <c r="O942" s="57"/>
      <c r="P942" s="57"/>
      <c r="Q942" s="57"/>
      <c r="R942" s="57"/>
      <c r="S942" s="57"/>
      <c r="T942" s="57"/>
      <c r="U942" s="57"/>
      <c r="V942" s="57"/>
      <c r="W942" s="57"/>
      <c r="X942" s="57"/>
    </row>
    <row r="943" ht="15.75" customHeight="1">
      <c r="A943" s="137" t="s">
        <v>3858</v>
      </c>
      <c r="B943" s="282" t="s">
        <v>132</v>
      </c>
      <c r="C943" s="134" t="s">
        <v>3859</v>
      </c>
      <c r="D943" s="134" t="s">
        <v>3860</v>
      </c>
      <c r="E943" s="134" t="s">
        <v>3861</v>
      </c>
      <c r="F943" s="134" t="s">
        <v>1968</v>
      </c>
      <c r="G943" s="135">
        <v>50.0</v>
      </c>
      <c r="H943" s="136">
        <v>16.66</v>
      </c>
      <c r="I943" s="136" t="s">
        <v>133</v>
      </c>
      <c r="J943" s="57"/>
      <c r="K943" s="57"/>
      <c r="L943" s="57"/>
      <c r="M943" s="57"/>
      <c r="N943" s="57"/>
      <c r="O943" s="57"/>
      <c r="P943" s="57"/>
      <c r="Q943" s="57"/>
      <c r="R943" s="57"/>
      <c r="S943" s="57"/>
      <c r="T943" s="57"/>
      <c r="U943" s="57"/>
      <c r="V943" s="57"/>
      <c r="W943" s="57"/>
      <c r="X943" s="57"/>
    </row>
    <row r="944" ht="15.75" customHeight="1">
      <c r="A944" s="137" t="s">
        <v>3862</v>
      </c>
      <c r="B944" s="282" t="s">
        <v>132</v>
      </c>
      <c r="C944" s="134" t="s">
        <v>3863</v>
      </c>
      <c r="D944" s="134" t="s">
        <v>3864</v>
      </c>
      <c r="E944" s="134" t="s">
        <v>3865</v>
      </c>
      <c r="F944" s="134" t="s">
        <v>3866</v>
      </c>
      <c r="G944" s="135">
        <v>50.0</v>
      </c>
      <c r="H944" s="136">
        <v>25.0</v>
      </c>
      <c r="I944" s="136" t="s">
        <v>135</v>
      </c>
      <c r="J944" s="57"/>
      <c r="K944" s="57"/>
      <c r="L944" s="57"/>
      <c r="M944" s="57"/>
      <c r="N944" s="57"/>
      <c r="O944" s="57"/>
      <c r="P944" s="57"/>
      <c r="Q944" s="57"/>
      <c r="R944" s="57"/>
      <c r="S944" s="57"/>
      <c r="T944" s="57"/>
      <c r="U944" s="57"/>
      <c r="V944" s="57"/>
      <c r="W944" s="57"/>
      <c r="X944" s="57"/>
    </row>
    <row r="945" ht="15.75" customHeight="1">
      <c r="A945" s="137" t="s">
        <v>3867</v>
      </c>
      <c r="B945" s="282" t="s">
        <v>132</v>
      </c>
      <c r="C945" s="134" t="s">
        <v>3868</v>
      </c>
      <c r="D945" s="134" t="s">
        <v>3869</v>
      </c>
      <c r="E945" s="134" t="s">
        <v>3870</v>
      </c>
      <c r="F945" s="134" t="s">
        <v>3871</v>
      </c>
      <c r="G945" s="135">
        <v>50.0</v>
      </c>
      <c r="H945" s="136">
        <v>50.0</v>
      </c>
      <c r="I945" s="136" t="s">
        <v>135</v>
      </c>
      <c r="J945" s="57"/>
      <c r="K945" s="57"/>
      <c r="L945" s="57"/>
      <c r="M945" s="57"/>
      <c r="N945" s="57"/>
      <c r="O945" s="57"/>
      <c r="P945" s="57"/>
      <c r="Q945" s="57"/>
      <c r="R945" s="57"/>
      <c r="S945" s="57"/>
      <c r="T945" s="57"/>
      <c r="U945" s="57"/>
      <c r="V945" s="57"/>
      <c r="W945" s="57"/>
      <c r="X945" s="57"/>
    </row>
    <row r="946" ht="15.75" customHeight="1">
      <c r="A946" s="137" t="s">
        <v>3867</v>
      </c>
      <c r="B946" s="282" t="s">
        <v>132</v>
      </c>
      <c r="C946" s="134" t="s">
        <v>3872</v>
      </c>
      <c r="D946" s="134" t="s">
        <v>3869</v>
      </c>
      <c r="E946" s="134" t="s">
        <v>3870</v>
      </c>
      <c r="F946" s="134" t="s">
        <v>3871</v>
      </c>
      <c r="G946" s="135">
        <v>50.0</v>
      </c>
      <c r="H946" s="136">
        <v>50.0</v>
      </c>
      <c r="I946" s="136" t="s">
        <v>135</v>
      </c>
      <c r="J946" s="57"/>
      <c r="K946" s="57"/>
      <c r="L946" s="57"/>
      <c r="M946" s="57"/>
      <c r="N946" s="57"/>
      <c r="O946" s="57"/>
      <c r="P946" s="57"/>
      <c r="Q946" s="57"/>
      <c r="R946" s="57"/>
      <c r="S946" s="57"/>
      <c r="T946" s="57"/>
      <c r="U946" s="57"/>
      <c r="V946" s="57"/>
      <c r="W946" s="57"/>
      <c r="X946" s="57"/>
    </row>
    <row r="947" ht="15.75" customHeight="1">
      <c r="A947" s="137" t="s">
        <v>3867</v>
      </c>
      <c r="B947" s="282" t="s">
        <v>132</v>
      </c>
      <c r="C947" s="134" t="s">
        <v>3873</v>
      </c>
      <c r="D947" s="134" t="s">
        <v>3874</v>
      </c>
      <c r="E947" s="134" t="s">
        <v>3875</v>
      </c>
      <c r="F947" s="134" t="s">
        <v>3876</v>
      </c>
      <c r="G947" s="135">
        <v>50.0</v>
      </c>
      <c r="H947" s="136">
        <v>50.0</v>
      </c>
      <c r="I947" s="136" t="s">
        <v>135</v>
      </c>
      <c r="J947" s="57"/>
      <c r="K947" s="57"/>
      <c r="L947" s="57"/>
      <c r="M947" s="57"/>
      <c r="N947" s="57"/>
      <c r="O947" s="57"/>
      <c r="P947" s="57"/>
      <c r="Q947" s="57"/>
      <c r="R947" s="57"/>
      <c r="S947" s="57"/>
      <c r="T947" s="57"/>
      <c r="U947" s="57"/>
      <c r="V947" s="57"/>
      <c r="W947" s="57"/>
      <c r="X947" s="57"/>
    </row>
    <row r="948" ht="15.75" customHeight="1">
      <c r="A948" s="137" t="s">
        <v>3877</v>
      </c>
      <c r="B948" s="282" t="s">
        <v>132</v>
      </c>
      <c r="C948" s="134" t="s">
        <v>3878</v>
      </c>
      <c r="D948" s="134" t="s">
        <v>3879</v>
      </c>
      <c r="E948" s="134" t="s">
        <v>3880</v>
      </c>
      <c r="F948" s="134" t="s">
        <v>3881</v>
      </c>
      <c r="G948" s="135">
        <v>50.0</v>
      </c>
      <c r="H948" s="136">
        <v>16.67</v>
      </c>
      <c r="I948" s="136" t="s">
        <v>135</v>
      </c>
      <c r="J948" s="57"/>
      <c r="K948" s="57"/>
      <c r="L948" s="57"/>
      <c r="M948" s="57"/>
      <c r="N948" s="57"/>
      <c r="O948" s="57"/>
      <c r="P948" s="57"/>
      <c r="Q948" s="57"/>
      <c r="R948" s="57"/>
      <c r="S948" s="57"/>
      <c r="T948" s="57"/>
      <c r="U948" s="57"/>
      <c r="V948" s="57"/>
      <c r="W948" s="57"/>
      <c r="X948" s="57"/>
    </row>
    <row r="949" ht="15.75" customHeight="1">
      <c r="A949" s="137" t="s">
        <v>3882</v>
      </c>
      <c r="B949" s="282" t="s">
        <v>132</v>
      </c>
      <c r="C949" s="134" t="s">
        <v>2912</v>
      </c>
      <c r="D949" s="134" t="s">
        <v>3883</v>
      </c>
      <c r="E949" s="134" t="s">
        <v>2928</v>
      </c>
      <c r="F949" s="134" t="s">
        <v>3884</v>
      </c>
      <c r="G949" s="135">
        <v>50.0</v>
      </c>
      <c r="H949" s="136">
        <v>50.0</v>
      </c>
      <c r="I949" s="136" t="s">
        <v>136</v>
      </c>
      <c r="J949" s="57"/>
      <c r="K949" s="57"/>
      <c r="L949" s="57"/>
      <c r="M949" s="57"/>
      <c r="N949" s="57"/>
      <c r="O949" s="57"/>
      <c r="P949" s="57"/>
      <c r="Q949" s="57"/>
      <c r="R949" s="57"/>
      <c r="S949" s="57"/>
      <c r="T949" s="57"/>
      <c r="U949" s="57"/>
      <c r="V949" s="57"/>
      <c r="W949" s="57"/>
      <c r="X949" s="57"/>
    </row>
    <row r="950" ht="15.75" customHeight="1">
      <c r="A950" s="137" t="s">
        <v>3882</v>
      </c>
      <c r="B950" s="282" t="s">
        <v>132</v>
      </c>
      <c r="C950" s="134" t="s">
        <v>2912</v>
      </c>
      <c r="D950" s="134" t="s">
        <v>3885</v>
      </c>
      <c r="E950" s="134" t="s">
        <v>2932</v>
      </c>
      <c r="F950" s="134" t="s">
        <v>3884</v>
      </c>
      <c r="G950" s="135">
        <v>50.0</v>
      </c>
      <c r="H950" s="136">
        <v>50.0</v>
      </c>
      <c r="I950" s="136" t="s">
        <v>136</v>
      </c>
      <c r="J950" s="57"/>
      <c r="K950" s="57"/>
      <c r="L950" s="57"/>
      <c r="M950" s="57"/>
      <c r="N950" s="57"/>
      <c r="O950" s="57"/>
      <c r="P950" s="57"/>
      <c r="Q950" s="57"/>
      <c r="R950" s="57"/>
      <c r="S950" s="57"/>
      <c r="T950" s="57"/>
      <c r="U950" s="57"/>
      <c r="V950" s="57"/>
      <c r="W950" s="57"/>
      <c r="X950" s="57"/>
    </row>
    <row r="951" ht="15.75" customHeight="1">
      <c r="A951" s="137" t="s">
        <v>3882</v>
      </c>
      <c r="B951" s="282" t="s">
        <v>132</v>
      </c>
      <c r="C951" s="134" t="s">
        <v>2912</v>
      </c>
      <c r="D951" s="134" t="s">
        <v>3886</v>
      </c>
      <c r="E951" s="134" t="s">
        <v>2934</v>
      </c>
      <c r="F951" s="134" t="s">
        <v>3884</v>
      </c>
      <c r="G951" s="135">
        <v>50.0</v>
      </c>
      <c r="H951" s="136">
        <v>50.0</v>
      </c>
      <c r="I951" s="136" t="s">
        <v>136</v>
      </c>
      <c r="J951" s="57"/>
      <c r="K951" s="57"/>
      <c r="L951" s="57"/>
      <c r="M951" s="57"/>
      <c r="N951" s="57"/>
      <c r="O951" s="57"/>
      <c r="P951" s="57"/>
      <c r="Q951" s="57"/>
      <c r="R951" s="57"/>
      <c r="S951" s="57"/>
      <c r="T951" s="57"/>
      <c r="U951" s="57"/>
      <c r="V951" s="57"/>
      <c r="W951" s="57"/>
      <c r="X951" s="57"/>
    </row>
    <row r="952" ht="15.75" customHeight="1">
      <c r="A952" s="137" t="s">
        <v>3882</v>
      </c>
      <c r="B952" s="282" t="s">
        <v>132</v>
      </c>
      <c r="C952" s="134" t="s">
        <v>2912</v>
      </c>
      <c r="D952" s="134" t="s">
        <v>3887</v>
      </c>
      <c r="E952" s="134" t="s">
        <v>2930</v>
      </c>
      <c r="F952" s="134" t="s">
        <v>3884</v>
      </c>
      <c r="G952" s="135">
        <v>50.0</v>
      </c>
      <c r="H952" s="136">
        <v>50.0</v>
      </c>
      <c r="I952" s="136" t="s">
        <v>136</v>
      </c>
      <c r="J952" s="57"/>
      <c r="K952" s="57"/>
      <c r="L952" s="57"/>
      <c r="M952" s="57"/>
      <c r="N952" s="57"/>
      <c r="O952" s="57"/>
      <c r="P952" s="57"/>
      <c r="Q952" s="57"/>
      <c r="R952" s="57"/>
      <c r="S952" s="57"/>
      <c r="T952" s="57"/>
      <c r="U952" s="57"/>
      <c r="V952" s="57"/>
      <c r="W952" s="57"/>
      <c r="X952" s="57"/>
    </row>
    <row r="953" ht="15.75" customHeight="1">
      <c r="A953" s="137" t="s">
        <v>3882</v>
      </c>
      <c r="B953" s="282" t="s">
        <v>132</v>
      </c>
      <c r="C953" s="134" t="s">
        <v>2912</v>
      </c>
      <c r="D953" s="134" t="s">
        <v>3888</v>
      </c>
      <c r="E953" s="134" t="s">
        <v>2926</v>
      </c>
      <c r="F953" s="134" t="s">
        <v>3884</v>
      </c>
      <c r="G953" s="135">
        <v>50.0</v>
      </c>
      <c r="H953" s="136">
        <v>50.0</v>
      </c>
      <c r="I953" s="136" t="s">
        <v>136</v>
      </c>
      <c r="J953" s="57"/>
      <c r="K953" s="57"/>
      <c r="L953" s="57"/>
      <c r="M953" s="57"/>
      <c r="N953" s="57"/>
      <c r="O953" s="57"/>
      <c r="P953" s="57"/>
      <c r="Q953" s="57"/>
      <c r="R953" s="57"/>
      <c r="S953" s="57"/>
      <c r="T953" s="57"/>
      <c r="U953" s="57"/>
      <c r="V953" s="57"/>
      <c r="W953" s="57"/>
      <c r="X953" s="57"/>
    </row>
    <row r="954" ht="15.75" customHeight="1">
      <c r="A954" s="137" t="s">
        <v>3882</v>
      </c>
      <c r="B954" s="282" t="s">
        <v>132</v>
      </c>
      <c r="C954" s="134" t="s">
        <v>2912</v>
      </c>
      <c r="D954" s="134" t="s">
        <v>3889</v>
      </c>
      <c r="E954" s="134" t="s">
        <v>3890</v>
      </c>
      <c r="F954" s="134" t="s">
        <v>3884</v>
      </c>
      <c r="G954" s="135">
        <v>50.0</v>
      </c>
      <c r="H954" s="136">
        <v>50.0</v>
      </c>
      <c r="I954" s="136" t="s">
        <v>136</v>
      </c>
      <c r="J954" s="57"/>
      <c r="K954" s="57"/>
      <c r="L954" s="57"/>
      <c r="M954" s="57"/>
      <c r="N954" s="57"/>
      <c r="O954" s="57"/>
      <c r="P954" s="57"/>
      <c r="Q954" s="57"/>
      <c r="R954" s="57"/>
      <c r="S954" s="57"/>
      <c r="T954" s="57"/>
      <c r="U954" s="57"/>
      <c r="V954" s="57"/>
      <c r="W954" s="57"/>
      <c r="X954" s="57"/>
    </row>
    <row r="955" ht="15.75" customHeight="1">
      <c r="A955" s="137" t="s">
        <v>3882</v>
      </c>
      <c r="B955" s="282" t="s">
        <v>132</v>
      </c>
      <c r="C955" s="134" t="s">
        <v>2912</v>
      </c>
      <c r="D955" s="134" t="s">
        <v>3891</v>
      </c>
      <c r="E955" s="134" t="s">
        <v>3892</v>
      </c>
      <c r="F955" s="134" t="s">
        <v>3884</v>
      </c>
      <c r="G955" s="135">
        <v>50.0</v>
      </c>
      <c r="H955" s="136">
        <v>50.0</v>
      </c>
      <c r="I955" s="136" t="s">
        <v>136</v>
      </c>
      <c r="J955" s="57"/>
      <c r="K955" s="57"/>
      <c r="L955" s="57"/>
      <c r="M955" s="57"/>
      <c r="N955" s="57"/>
      <c r="O955" s="57"/>
      <c r="P955" s="57"/>
      <c r="Q955" s="57"/>
      <c r="R955" s="57"/>
      <c r="S955" s="57"/>
      <c r="T955" s="57"/>
      <c r="U955" s="57"/>
      <c r="V955" s="57"/>
      <c r="W955" s="57"/>
      <c r="X955" s="57"/>
    </row>
    <row r="956" ht="15.75" customHeight="1">
      <c r="A956" s="137" t="s">
        <v>3882</v>
      </c>
      <c r="B956" s="282" t="s">
        <v>132</v>
      </c>
      <c r="C956" s="134" t="s">
        <v>2912</v>
      </c>
      <c r="D956" s="134" t="s">
        <v>3893</v>
      </c>
      <c r="E956" s="134" t="s">
        <v>2936</v>
      </c>
      <c r="F956" s="134" t="s">
        <v>1968</v>
      </c>
      <c r="G956" s="135">
        <v>50.0</v>
      </c>
      <c r="H956" s="136">
        <v>50.0</v>
      </c>
      <c r="I956" s="136" t="s">
        <v>136</v>
      </c>
      <c r="J956" s="57"/>
      <c r="K956" s="57"/>
      <c r="L956" s="57"/>
      <c r="M956" s="57"/>
      <c r="N956" s="57"/>
      <c r="O956" s="57"/>
      <c r="P956" s="57"/>
      <c r="Q956" s="57"/>
      <c r="R956" s="57"/>
      <c r="S956" s="57"/>
      <c r="T956" s="57"/>
      <c r="U956" s="57"/>
      <c r="V956" s="57"/>
      <c r="W956" s="57"/>
      <c r="X956" s="57"/>
    </row>
    <row r="957" ht="15.75" customHeight="1">
      <c r="A957" s="137" t="s">
        <v>3882</v>
      </c>
      <c r="B957" s="282" t="s">
        <v>132</v>
      </c>
      <c r="C957" s="134" t="s">
        <v>2912</v>
      </c>
      <c r="D957" s="134" t="s">
        <v>3894</v>
      </c>
      <c r="E957" s="134" t="s">
        <v>2914</v>
      </c>
      <c r="F957" s="134" t="s">
        <v>3884</v>
      </c>
      <c r="G957" s="135">
        <v>50.0</v>
      </c>
      <c r="H957" s="136">
        <v>50.0</v>
      </c>
      <c r="I957" s="136" t="s">
        <v>136</v>
      </c>
      <c r="J957" s="57"/>
      <c r="K957" s="57"/>
      <c r="L957" s="57"/>
      <c r="M957" s="57"/>
      <c r="N957" s="57"/>
      <c r="O957" s="57"/>
      <c r="P957" s="57"/>
      <c r="Q957" s="57"/>
      <c r="R957" s="57"/>
      <c r="S957" s="57"/>
      <c r="T957" s="57"/>
      <c r="U957" s="57"/>
      <c r="V957" s="57"/>
      <c r="W957" s="57"/>
      <c r="X957" s="57"/>
    </row>
    <row r="958" ht="15.75" customHeight="1">
      <c r="A958" s="137" t="s">
        <v>3882</v>
      </c>
      <c r="B958" s="282" t="s">
        <v>132</v>
      </c>
      <c r="C958" s="134" t="s">
        <v>2912</v>
      </c>
      <c r="D958" s="134" t="s">
        <v>3895</v>
      </c>
      <c r="E958" s="134" t="s">
        <v>2916</v>
      </c>
      <c r="F958" s="134" t="s">
        <v>3884</v>
      </c>
      <c r="G958" s="135">
        <v>50.0</v>
      </c>
      <c r="H958" s="136">
        <v>50.0</v>
      </c>
      <c r="I958" s="136" t="s">
        <v>136</v>
      </c>
      <c r="J958" s="57"/>
      <c r="K958" s="57"/>
      <c r="L958" s="57"/>
      <c r="M958" s="57"/>
      <c r="N958" s="57"/>
      <c r="O958" s="57"/>
      <c r="P958" s="57"/>
      <c r="Q958" s="57"/>
      <c r="R958" s="57"/>
      <c r="S958" s="57"/>
      <c r="T958" s="57"/>
      <c r="U958" s="57"/>
      <c r="V958" s="57"/>
      <c r="W958" s="57"/>
      <c r="X958" s="57"/>
    </row>
    <row r="959" ht="15.75" customHeight="1">
      <c r="A959" s="137" t="s">
        <v>3882</v>
      </c>
      <c r="B959" s="282" t="s">
        <v>132</v>
      </c>
      <c r="C959" s="134" t="s">
        <v>2912</v>
      </c>
      <c r="D959" s="134" t="s">
        <v>3896</v>
      </c>
      <c r="E959" s="134" t="s">
        <v>3897</v>
      </c>
      <c r="F959" s="134" t="s">
        <v>1968</v>
      </c>
      <c r="G959" s="135">
        <v>50.0</v>
      </c>
      <c r="H959" s="136">
        <v>50.0</v>
      </c>
      <c r="I959" s="136" t="s">
        <v>136</v>
      </c>
      <c r="J959" s="57"/>
      <c r="K959" s="57"/>
      <c r="L959" s="57"/>
      <c r="M959" s="57"/>
      <c r="N959" s="57"/>
      <c r="O959" s="57"/>
      <c r="P959" s="57"/>
      <c r="Q959" s="57"/>
      <c r="R959" s="57"/>
      <c r="S959" s="57"/>
      <c r="T959" s="57"/>
      <c r="U959" s="57"/>
      <c r="V959" s="57"/>
      <c r="W959" s="57"/>
      <c r="X959" s="57"/>
    </row>
    <row r="960" ht="15.75" customHeight="1">
      <c r="A960" s="137" t="s">
        <v>3882</v>
      </c>
      <c r="B960" s="282" t="s">
        <v>132</v>
      </c>
      <c r="C960" s="134" t="s">
        <v>2912</v>
      </c>
      <c r="D960" s="134" t="s">
        <v>3898</v>
      </c>
      <c r="E960" s="134" t="s">
        <v>2940</v>
      </c>
      <c r="F960" s="134" t="s">
        <v>1968</v>
      </c>
      <c r="G960" s="135">
        <v>50.0</v>
      </c>
      <c r="H960" s="136">
        <v>50.0</v>
      </c>
      <c r="I960" s="136" t="s">
        <v>136</v>
      </c>
      <c r="J960" s="57"/>
      <c r="K960" s="57"/>
      <c r="L960" s="57"/>
      <c r="M960" s="57"/>
      <c r="N960" s="57"/>
      <c r="O960" s="57"/>
      <c r="P960" s="57"/>
      <c r="Q960" s="57"/>
      <c r="R960" s="57"/>
      <c r="S960" s="57"/>
      <c r="T960" s="57"/>
      <c r="U960" s="57"/>
      <c r="V960" s="57"/>
      <c r="W960" s="57"/>
      <c r="X960" s="57"/>
    </row>
    <row r="961" ht="15.75" customHeight="1">
      <c r="A961" s="137" t="s">
        <v>3882</v>
      </c>
      <c r="B961" s="282" t="s">
        <v>132</v>
      </c>
      <c r="C961" s="134" t="s">
        <v>2912</v>
      </c>
      <c r="D961" s="134" t="s">
        <v>3899</v>
      </c>
      <c r="E961" s="134" t="s">
        <v>2942</v>
      </c>
      <c r="F961" s="134" t="s">
        <v>3339</v>
      </c>
      <c r="G961" s="135">
        <v>15.0</v>
      </c>
      <c r="H961" s="136">
        <v>15.0</v>
      </c>
      <c r="I961" s="136" t="s">
        <v>136</v>
      </c>
      <c r="J961" s="57"/>
      <c r="K961" s="57"/>
      <c r="L961" s="57"/>
      <c r="M961" s="57"/>
      <c r="N961" s="57"/>
      <c r="O961" s="57"/>
      <c r="P961" s="57"/>
      <c r="Q961" s="57"/>
      <c r="R961" s="57"/>
      <c r="S961" s="57"/>
      <c r="T961" s="57"/>
      <c r="U961" s="57"/>
      <c r="V961" s="57"/>
      <c r="W961" s="57"/>
      <c r="X961" s="57"/>
    </row>
    <row r="962" ht="15.75" customHeight="1">
      <c r="A962" s="137" t="s">
        <v>3882</v>
      </c>
      <c r="B962" s="282" t="s">
        <v>132</v>
      </c>
      <c r="C962" s="134" t="s">
        <v>2912</v>
      </c>
      <c r="D962" s="134" t="s">
        <v>3900</v>
      </c>
      <c r="E962" s="134" t="s">
        <v>3901</v>
      </c>
      <c r="F962" s="134" t="s">
        <v>1968</v>
      </c>
      <c r="G962" s="135">
        <v>50.0</v>
      </c>
      <c r="H962" s="136">
        <v>50.0</v>
      </c>
      <c r="I962" s="136" t="s">
        <v>136</v>
      </c>
      <c r="J962" s="57"/>
      <c r="K962" s="57"/>
      <c r="L962" s="57"/>
      <c r="M962" s="57"/>
      <c r="N962" s="57"/>
      <c r="O962" s="57"/>
      <c r="P962" s="57"/>
      <c r="Q962" s="57"/>
      <c r="R962" s="57"/>
      <c r="S962" s="57"/>
      <c r="T962" s="57"/>
      <c r="U962" s="57"/>
      <c r="V962" s="57"/>
      <c r="W962" s="57"/>
      <c r="X962" s="57"/>
    </row>
    <row r="963" ht="15.75" customHeight="1">
      <c r="A963" s="137" t="s">
        <v>3882</v>
      </c>
      <c r="B963" s="282" t="s">
        <v>132</v>
      </c>
      <c r="C963" s="134" t="s">
        <v>2912</v>
      </c>
      <c r="D963" s="134" t="s">
        <v>3902</v>
      </c>
      <c r="E963" s="134" t="s">
        <v>3903</v>
      </c>
      <c r="F963" s="134" t="s">
        <v>3339</v>
      </c>
      <c r="G963" s="135">
        <v>15.0</v>
      </c>
      <c r="H963" s="136">
        <v>15.0</v>
      </c>
      <c r="I963" s="136" t="s">
        <v>136</v>
      </c>
      <c r="J963" s="57"/>
      <c r="K963" s="57"/>
      <c r="L963" s="57"/>
      <c r="M963" s="57"/>
      <c r="N963" s="57"/>
      <c r="O963" s="57"/>
      <c r="P963" s="57"/>
      <c r="Q963" s="57"/>
      <c r="R963" s="57"/>
      <c r="S963" s="57"/>
      <c r="T963" s="57"/>
      <c r="U963" s="57"/>
      <c r="V963" s="57"/>
      <c r="W963" s="57"/>
      <c r="X963" s="57"/>
    </row>
    <row r="964" ht="15.75" customHeight="1">
      <c r="A964" s="137" t="s">
        <v>3882</v>
      </c>
      <c r="B964" s="282" t="s">
        <v>132</v>
      </c>
      <c r="C964" s="134" t="s">
        <v>2912</v>
      </c>
      <c r="D964" s="134" t="s">
        <v>3904</v>
      </c>
      <c r="E964" s="134" t="s">
        <v>3905</v>
      </c>
      <c r="F964" s="134" t="s">
        <v>3339</v>
      </c>
      <c r="G964" s="135">
        <v>15.0</v>
      </c>
      <c r="H964" s="136">
        <v>15.0</v>
      </c>
      <c r="I964" s="136" t="s">
        <v>136</v>
      </c>
      <c r="J964" s="57"/>
      <c r="K964" s="57"/>
      <c r="L964" s="57"/>
      <c r="M964" s="57"/>
      <c r="N964" s="57"/>
      <c r="O964" s="57"/>
      <c r="P964" s="57"/>
      <c r="Q964" s="57"/>
      <c r="R964" s="57"/>
      <c r="S964" s="57"/>
      <c r="T964" s="57"/>
      <c r="U964" s="57"/>
      <c r="V964" s="57"/>
      <c r="W964" s="57"/>
      <c r="X964" s="57"/>
    </row>
    <row r="965" ht="15.75" customHeight="1">
      <c r="A965" s="137" t="s">
        <v>3906</v>
      </c>
      <c r="B965" s="282" t="s">
        <v>132</v>
      </c>
      <c r="C965" s="134" t="s">
        <v>3907</v>
      </c>
      <c r="D965" s="134" t="s">
        <v>3908</v>
      </c>
      <c r="E965" s="134" t="s">
        <v>3909</v>
      </c>
      <c r="F965" s="134" t="s">
        <v>3884</v>
      </c>
      <c r="G965" s="135">
        <v>50.0</v>
      </c>
      <c r="H965" s="136">
        <v>16.67</v>
      </c>
      <c r="I965" s="136" t="s">
        <v>136</v>
      </c>
      <c r="J965" s="57"/>
      <c r="K965" s="57"/>
      <c r="L965" s="57"/>
      <c r="M965" s="57"/>
      <c r="N965" s="57"/>
      <c r="O965" s="57"/>
      <c r="P965" s="57"/>
      <c r="Q965" s="57"/>
      <c r="R965" s="57"/>
      <c r="S965" s="57"/>
      <c r="T965" s="57"/>
      <c r="U965" s="57"/>
      <c r="V965" s="57"/>
      <c r="W965" s="57"/>
      <c r="X965" s="57"/>
    </row>
    <row r="966" ht="15.75" customHeight="1">
      <c r="A966" s="137" t="s">
        <v>3906</v>
      </c>
      <c r="B966" s="282" t="s">
        <v>132</v>
      </c>
      <c r="C966" s="134" t="s">
        <v>3907</v>
      </c>
      <c r="D966" s="134" t="s">
        <v>3910</v>
      </c>
      <c r="E966" s="134" t="s">
        <v>3911</v>
      </c>
      <c r="F966" s="134" t="s">
        <v>2000</v>
      </c>
      <c r="G966" s="135">
        <v>50.0</v>
      </c>
      <c r="H966" s="136">
        <v>16.67</v>
      </c>
      <c r="I966" s="136" t="s">
        <v>136</v>
      </c>
      <c r="J966" s="57"/>
      <c r="K966" s="57"/>
      <c r="L966" s="57"/>
      <c r="M966" s="57"/>
      <c r="N966" s="57"/>
      <c r="O966" s="57"/>
      <c r="P966" s="57"/>
      <c r="Q966" s="57"/>
      <c r="R966" s="57"/>
      <c r="S966" s="57"/>
      <c r="T966" s="57"/>
      <c r="U966" s="57"/>
      <c r="V966" s="57"/>
      <c r="W966" s="57"/>
      <c r="X966" s="57"/>
    </row>
    <row r="967" ht="15.75" customHeight="1">
      <c r="A967" s="137" t="s">
        <v>3906</v>
      </c>
      <c r="B967" s="282" t="s">
        <v>132</v>
      </c>
      <c r="C967" s="134" t="s">
        <v>3907</v>
      </c>
      <c r="D967" s="134" t="s">
        <v>3912</v>
      </c>
      <c r="E967" s="134" t="s">
        <v>3913</v>
      </c>
      <c r="F967" s="134" t="s">
        <v>3914</v>
      </c>
      <c r="G967" s="135">
        <v>15.0</v>
      </c>
      <c r="H967" s="136">
        <v>5.0</v>
      </c>
      <c r="I967" s="136" t="s">
        <v>136</v>
      </c>
      <c r="J967" s="57"/>
      <c r="K967" s="57"/>
      <c r="L967" s="57"/>
      <c r="M967" s="57"/>
      <c r="N967" s="57"/>
      <c r="O967" s="57"/>
      <c r="P967" s="57"/>
      <c r="Q967" s="57"/>
      <c r="R967" s="57"/>
      <c r="S967" s="57"/>
      <c r="T967" s="57"/>
      <c r="U967" s="57"/>
      <c r="V967" s="57"/>
      <c r="W967" s="57"/>
      <c r="X967" s="57"/>
    </row>
    <row r="968" ht="15.75" customHeight="1">
      <c r="A968" s="137" t="s">
        <v>3906</v>
      </c>
      <c r="B968" s="282" t="s">
        <v>132</v>
      </c>
      <c r="C968" s="134" t="s">
        <v>3907</v>
      </c>
      <c r="D968" s="134" t="s">
        <v>3915</v>
      </c>
      <c r="E968" s="134" t="s">
        <v>3916</v>
      </c>
      <c r="F968" s="134" t="s">
        <v>1968</v>
      </c>
      <c r="G968" s="135">
        <v>50.0</v>
      </c>
      <c r="H968" s="136">
        <v>16.67</v>
      </c>
      <c r="I968" s="136" t="s">
        <v>136</v>
      </c>
      <c r="J968" s="57"/>
      <c r="K968" s="57"/>
      <c r="L968" s="57"/>
      <c r="M968" s="57"/>
      <c r="N968" s="57"/>
      <c r="O968" s="57"/>
      <c r="P968" s="57"/>
      <c r="Q968" s="57"/>
      <c r="R968" s="57"/>
      <c r="S968" s="57"/>
      <c r="T968" s="57"/>
      <c r="U968" s="57"/>
      <c r="V968" s="57"/>
      <c r="W968" s="57"/>
      <c r="X968" s="57"/>
    </row>
    <row r="969" ht="15.75" customHeight="1">
      <c r="A969" s="137" t="s">
        <v>3906</v>
      </c>
      <c r="B969" s="282" t="s">
        <v>132</v>
      </c>
      <c r="C969" s="134" t="s">
        <v>3907</v>
      </c>
      <c r="D969" s="134" t="s">
        <v>3917</v>
      </c>
      <c r="E969" s="134" t="s">
        <v>3918</v>
      </c>
      <c r="F969" s="134" t="s">
        <v>1968</v>
      </c>
      <c r="G969" s="135">
        <v>50.0</v>
      </c>
      <c r="H969" s="136">
        <v>16.67</v>
      </c>
      <c r="I969" s="136" t="s">
        <v>136</v>
      </c>
      <c r="J969" s="57"/>
      <c r="K969" s="57"/>
      <c r="L969" s="57"/>
      <c r="M969" s="57"/>
      <c r="N969" s="57"/>
      <c r="O969" s="57"/>
      <c r="P969" s="57"/>
      <c r="Q969" s="57"/>
      <c r="R969" s="57"/>
      <c r="S969" s="57"/>
      <c r="T969" s="57"/>
      <c r="U969" s="57"/>
      <c r="V969" s="57"/>
      <c r="W969" s="57"/>
      <c r="X969" s="57"/>
    </row>
    <row r="970" ht="15.75" customHeight="1">
      <c r="A970" s="137" t="s">
        <v>3906</v>
      </c>
      <c r="B970" s="282" t="s">
        <v>132</v>
      </c>
      <c r="C970" s="134" t="s">
        <v>3907</v>
      </c>
      <c r="D970" s="134" t="s">
        <v>3919</v>
      </c>
      <c r="E970" s="134" t="s">
        <v>3920</v>
      </c>
      <c r="F970" s="134" t="s">
        <v>1968</v>
      </c>
      <c r="G970" s="135">
        <v>50.0</v>
      </c>
      <c r="H970" s="136">
        <v>16.67</v>
      </c>
      <c r="I970" s="136" t="s">
        <v>136</v>
      </c>
      <c r="J970" s="57"/>
      <c r="K970" s="57"/>
      <c r="L970" s="57"/>
      <c r="M970" s="57"/>
      <c r="N970" s="57"/>
      <c r="O970" s="57"/>
      <c r="P970" s="57"/>
      <c r="Q970" s="57"/>
      <c r="R970" s="57"/>
      <c r="S970" s="57"/>
      <c r="T970" s="57"/>
      <c r="U970" s="57"/>
      <c r="V970" s="57"/>
      <c r="W970" s="57"/>
      <c r="X970" s="57"/>
    </row>
    <row r="971" ht="15.75" customHeight="1">
      <c r="A971" s="137" t="s">
        <v>3921</v>
      </c>
      <c r="B971" s="282" t="s">
        <v>132</v>
      </c>
      <c r="C971" s="134" t="s">
        <v>3922</v>
      </c>
      <c r="D971" s="134" t="s">
        <v>3923</v>
      </c>
      <c r="E971" s="134" t="s">
        <v>3924</v>
      </c>
      <c r="F971" s="134" t="s">
        <v>3884</v>
      </c>
      <c r="G971" s="135">
        <v>50.0</v>
      </c>
      <c r="H971" s="136">
        <v>50.0</v>
      </c>
      <c r="I971" s="136" t="s">
        <v>136</v>
      </c>
      <c r="J971" s="57"/>
      <c r="K971" s="57"/>
      <c r="L971" s="57"/>
      <c r="M971" s="57"/>
      <c r="N971" s="57"/>
      <c r="O971" s="57"/>
      <c r="P971" s="57"/>
      <c r="Q971" s="57"/>
      <c r="R971" s="57"/>
      <c r="S971" s="57"/>
      <c r="T971" s="57"/>
      <c r="U971" s="57"/>
      <c r="V971" s="57"/>
      <c r="W971" s="57"/>
      <c r="X971" s="57"/>
    </row>
    <row r="972" ht="15.75" customHeight="1">
      <c r="A972" s="137" t="s">
        <v>3921</v>
      </c>
      <c r="B972" s="282" t="s">
        <v>132</v>
      </c>
      <c r="C972" s="134" t="s">
        <v>3922</v>
      </c>
      <c r="D972" s="134" t="s">
        <v>3925</v>
      </c>
      <c r="E972" s="134" t="s">
        <v>3926</v>
      </c>
      <c r="F972" s="134" t="s">
        <v>1968</v>
      </c>
      <c r="G972" s="135">
        <v>50.0</v>
      </c>
      <c r="H972" s="136">
        <v>50.0</v>
      </c>
      <c r="I972" s="136" t="s">
        <v>136</v>
      </c>
      <c r="J972" s="57"/>
      <c r="K972" s="57"/>
      <c r="L972" s="57"/>
      <c r="M972" s="57"/>
      <c r="N972" s="57"/>
      <c r="O972" s="57"/>
      <c r="P972" s="57"/>
      <c r="Q972" s="57"/>
      <c r="R972" s="57"/>
      <c r="S972" s="57"/>
      <c r="T972" s="57"/>
      <c r="U972" s="57"/>
      <c r="V972" s="57"/>
      <c r="W972" s="57"/>
      <c r="X972" s="57"/>
    </row>
    <row r="973" ht="15.75" customHeight="1">
      <c r="A973" s="137" t="s">
        <v>3921</v>
      </c>
      <c r="B973" s="282" t="s">
        <v>132</v>
      </c>
      <c r="C973" s="134" t="s">
        <v>3922</v>
      </c>
      <c r="D973" s="134" t="s">
        <v>3899</v>
      </c>
      <c r="E973" s="134" t="s">
        <v>2942</v>
      </c>
      <c r="F973" s="134" t="s">
        <v>3339</v>
      </c>
      <c r="G973" s="135">
        <v>15.0</v>
      </c>
      <c r="H973" s="136">
        <v>15.0</v>
      </c>
      <c r="I973" s="136" t="s">
        <v>136</v>
      </c>
      <c r="J973" s="57"/>
      <c r="K973" s="57"/>
      <c r="L973" s="57"/>
      <c r="M973" s="57"/>
      <c r="N973" s="57"/>
      <c r="O973" s="57"/>
      <c r="P973" s="57"/>
      <c r="Q973" s="57"/>
      <c r="R973" s="57"/>
      <c r="S973" s="57"/>
      <c r="T973" s="57"/>
      <c r="U973" s="57"/>
      <c r="V973" s="57"/>
      <c r="W973" s="57"/>
      <c r="X973" s="57"/>
    </row>
    <row r="974" ht="15.75" customHeight="1">
      <c r="A974" s="137" t="s">
        <v>3927</v>
      </c>
      <c r="B974" s="282" t="s">
        <v>132</v>
      </c>
      <c r="C974" s="134" t="s">
        <v>2946</v>
      </c>
      <c r="D974" s="134" t="s">
        <v>3887</v>
      </c>
      <c r="E974" s="134" t="s">
        <v>2930</v>
      </c>
      <c r="F974" s="134" t="s">
        <v>3884</v>
      </c>
      <c r="G974" s="135">
        <v>50.0</v>
      </c>
      <c r="H974" s="136">
        <v>50.0</v>
      </c>
      <c r="I974" s="136" t="s">
        <v>136</v>
      </c>
      <c r="J974" s="57"/>
      <c r="K974" s="57"/>
      <c r="L974" s="57"/>
      <c r="M974" s="57"/>
      <c r="N974" s="57"/>
      <c r="O974" s="57"/>
      <c r="P974" s="57"/>
      <c r="Q974" s="57"/>
      <c r="R974" s="57"/>
      <c r="S974" s="57"/>
      <c r="T974" s="57"/>
      <c r="U974" s="57"/>
      <c r="V974" s="57"/>
      <c r="W974" s="57"/>
      <c r="X974" s="57"/>
    </row>
    <row r="975" ht="15.75" customHeight="1">
      <c r="A975" s="137" t="s">
        <v>3927</v>
      </c>
      <c r="B975" s="282" t="s">
        <v>132</v>
      </c>
      <c r="C975" s="134" t="s">
        <v>2946</v>
      </c>
      <c r="D975" s="134" t="s">
        <v>3928</v>
      </c>
      <c r="E975" s="134" t="s">
        <v>2950</v>
      </c>
      <c r="F975" s="134" t="s">
        <v>3884</v>
      </c>
      <c r="G975" s="135">
        <v>50.0</v>
      </c>
      <c r="H975" s="136">
        <v>50.0</v>
      </c>
      <c r="I975" s="136" t="s">
        <v>136</v>
      </c>
      <c r="J975" s="57"/>
      <c r="K975" s="57"/>
      <c r="L975" s="57"/>
      <c r="M975" s="57"/>
      <c r="N975" s="57"/>
      <c r="O975" s="57"/>
      <c r="P975" s="57"/>
      <c r="Q975" s="57"/>
      <c r="R975" s="57"/>
      <c r="S975" s="57"/>
      <c r="T975" s="57"/>
      <c r="U975" s="57"/>
      <c r="V975" s="57"/>
      <c r="W975" s="57"/>
      <c r="X975" s="57"/>
    </row>
    <row r="976" ht="15.75" customHeight="1">
      <c r="A976" s="137" t="s">
        <v>3927</v>
      </c>
      <c r="B976" s="282" t="s">
        <v>132</v>
      </c>
      <c r="C976" s="134" t="s">
        <v>2946</v>
      </c>
      <c r="D976" s="134" t="s">
        <v>3929</v>
      </c>
      <c r="E976" s="134" t="s">
        <v>2948</v>
      </c>
      <c r="F976" s="134" t="s">
        <v>2000</v>
      </c>
      <c r="G976" s="135">
        <v>50.0</v>
      </c>
      <c r="H976" s="136">
        <v>50.0</v>
      </c>
      <c r="I976" s="136" t="s">
        <v>136</v>
      </c>
      <c r="J976" s="57"/>
      <c r="K976" s="57"/>
      <c r="L976" s="57"/>
      <c r="M976" s="57"/>
      <c r="N976" s="57"/>
      <c r="O976" s="57"/>
      <c r="P976" s="57"/>
      <c r="Q976" s="57"/>
      <c r="R976" s="57"/>
      <c r="S976" s="57"/>
      <c r="T976" s="57"/>
      <c r="U976" s="57"/>
      <c r="V976" s="57"/>
      <c r="W976" s="57"/>
      <c r="X976" s="57"/>
    </row>
    <row r="977" ht="15.75" customHeight="1">
      <c r="A977" s="137" t="s">
        <v>3927</v>
      </c>
      <c r="B977" s="282" t="s">
        <v>132</v>
      </c>
      <c r="C977" s="134" t="s">
        <v>2946</v>
      </c>
      <c r="D977" s="134" t="s">
        <v>3930</v>
      </c>
      <c r="E977" s="134" t="s">
        <v>3931</v>
      </c>
      <c r="F977" s="134" t="s">
        <v>3339</v>
      </c>
      <c r="G977" s="135">
        <v>15.0</v>
      </c>
      <c r="H977" s="136">
        <v>15.0</v>
      </c>
      <c r="I977" s="136" t="s">
        <v>136</v>
      </c>
      <c r="J977" s="57"/>
      <c r="K977" s="57"/>
      <c r="L977" s="57"/>
      <c r="M977" s="57"/>
      <c r="N977" s="57"/>
      <c r="O977" s="57"/>
      <c r="P977" s="57"/>
      <c r="Q977" s="57"/>
      <c r="R977" s="57"/>
      <c r="S977" s="57"/>
      <c r="T977" s="57"/>
      <c r="U977" s="57"/>
      <c r="V977" s="57"/>
      <c r="W977" s="57"/>
      <c r="X977" s="57"/>
    </row>
    <row r="978" ht="15.75" customHeight="1">
      <c r="A978" s="137" t="s">
        <v>3932</v>
      </c>
      <c r="B978" s="282" t="s">
        <v>132</v>
      </c>
      <c r="C978" s="134" t="s">
        <v>3933</v>
      </c>
      <c r="D978" s="134" t="s">
        <v>3934</v>
      </c>
      <c r="E978" s="134" t="s">
        <v>3935</v>
      </c>
      <c r="F978" s="134" t="s">
        <v>3936</v>
      </c>
      <c r="G978" s="135">
        <v>15.0</v>
      </c>
      <c r="H978" s="136">
        <v>15.0</v>
      </c>
      <c r="I978" s="136" t="s">
        <v>136</v>
      </c>
      <c r="J978" s="57"/>
      <c r="K978" s="57"/>
      <c r="L978" s="57"/>
      <c r="M978" s="57"/>
      <c r="N978" s="57"/>
      <c r="O978" s="57"/>
      <c r="P978" s="57"/>
      <c r="Q978" s="57"/>
      <c r="R978" s="57"/>
      <c r="S978" s="57"/>
      <c r="T978" s="57"/>
      <c r="U978" s="57"/>
      <c r="V978" s="57"/>
      <c r="W978" s="57"/>
      <c r="X978" s="57"/>
    </row>
    <row r="979" ht="15.75" customHeight="1">
      <c r="A979" s="137" t="s">
        <v>3932</v>
      </c>
      <c r="B979" s="282" t="s">
        <v>132</v>
      </c>
      <c r="C979" s="134" t="s">
        <v>3933</v>
      </c>
      <c r="D979" s="134" t="s">
        <v>3937</v>
      </c>
      <c r="E979" s="134" t="s">
        <v>2960</v>
      </c>
      <c r="F979" s="134" t="s">
        <v>1968</v>
      </c>
      <c r="G979" s="135">
        <v>50.0</v>
      </c>
      <c r="H979" s="136">
        <v>50.0</v>
      </c>
      <c r="I979" s="136" t="s">
        <v>136</v>
      </c>
      <c r="J979" s="57"/>
      <c r="K979" s="57"/>
      <c r="L979" s="57"/>
      <c r="M979" s="57"/>
      <c r="N979" s="57"/>
      <c r="O979" s="57"/>
      <c r="P979" s="57"/>
      <c r="Q979" s="57"/>
      <c r="R979" s="57"/>
      <c r="S979" s="57"/>
      <c r="T979" s="57"/>
      <c r="U979" s="57"/>
      <c r="V979" s="57"/>
      <c r="W979" s="57"/>
      <c r="X979" s="57"/>
    </row>
    <row r="980" ht="15.75" customHeight="1">
      <c r="A980" s="137" t="s">
        <v>3932</v>
      </c>
      <c r="B980" s="282" t="s">
        <v>132</v>
      </c>
      <c r="C980" s="134" t="s">
        <v>3933</v>
      </c>
      <c r="D980" s="134" t="s">
        <v>3938</v>
      </c>
      <c r="E980" s="134" t="s">
        <v>2964</v>
      </c>
      <c r="F980" s="134" t="s">
        <v>1968</v>
      </c>
      <c r="G980" s="135">
        <v>50.0</v>
      </c>
      <c r="H980" s="136">
        <v>50.0</v>
      </c>
      <c r="I980" s="136" t="s">
        <v>136</v>
      </c>
      <c r="J980" s="57"/>
      <c r="K980" s="57"/>
      <c r="L980" s="57"/>
      <c r="M980" s="57"/>
      <c r="N980" s="57"/>
      <c r="O980" s="57"/>
      <c r="P980" s="57"/>
      <c r="Q980" s="57"/>
      <c r="R980" s="57"/>
      <c r="S980" s="57"/>
      <c r="T980" s="57"/>
      <c r="U980" s="57"/>
      <c r="V980" s="57"/>
      <c r="W980" s="57"/>
      <c r="X980" s="57"/>
    </row>
    <row r="981" ht="15.75" customHeight="1">
      <c r="A981" s="137" t="s">
        <v>2899</v>
      </c>
      <c r="B981" s="282" t="s">
        <v>2900</v>
      </c>
      <c r="C981" s="134" t="s">
        <v>2901</v>
      </c>
      <c r="D981" s="134" t="s">
        <v>3939</v>
      </c>
      <c r="E981" s="134" t="s">
        <v>2903</v>
      </c>
      <c r="F981" s="134" t="s">
        <v>788</v>
      </c>
      <c r="G981" s="135">
        <v>50.0</v>
      </c>
      <c r="H981" s="136">
        <v>25.0</v>
      </c>
      <c r="I981" s="136" t="s">
        <v>136</v>
      </c>
      <c r="J981" s="57"/>
      <c r="K981" s="57"/>
      <c r="L981" s="57"/>
      <c r="M981" s="57"/>
      <c r="N981" s="57"/>
      <c r="O981" s="57"/>
      <c r="P981" s="57"/>
      <c r="Q981" s="57"/>
      <c r="R981" s="57"/>
      <c r="S981" s="57"/>
      <c r="T981" s="57"/>
      <c r="U981" s="57"/>
      <c r="V981" s="57"/>
      <c r="W981" s="57"/>
      <c r="X981" s="57"/>
    </row>
    <row r="982" ht="15.75" customHeight="1">
      <c r="A982" s="137" t="s">
        <v>2899</v>
      </c>
      <c r="B982" s="282" t="s">
        <v>2900</v>
      </c>
      <c r="C982" s="134" t="s">
        <v>2901</v>
      </c>
      <c r="D982" s="134" t="s">
        <v>3940</v>
      </c>
      <c r="E982" s="134" t="s">
        <v>3941</v>
      </c>
      <c r="F982" s="134" t="s">
        <v>788</v>
      </c>
      <c r="G982" s="135">
        <v>50.0</v>
      </c>
      <c r="H982" s="136">
        <v>25.0</v>
      </c>
      <c r="I982" s="136" t="s">
        <v>136</v>
      </c>
      <c r="J982" s="57"/>
      <c r="K982" s="57"/>
      <c r="L982" s="57"/>
      <c r="M982" s="57"/>
      <c r="N982" s="57"/>
      <c r="O982" s="57"/>
      <c r="P982" s="57"/>
      <c r="Q982" s="57"/>
      <c r="R982" s="57"/>
      <c r="S982" s="57"/>
      <c r="T982" s="57"/>
      <c r="U982" s="57"/>
      <c r="V982" s="57"/>
      <c r="W982" s="57"/>
      <c r="X982" s="57"/>
    </row>
    <row r="983" ht="15.75" customHeight="1">
      <c r="A983" s="137" t="s">
        <v>2899</v>
      </c>
      <c r="B983" s="282" t="s">
        <v>2900</v>
      </c>
      <c r="C983" s="134" t="s">
        <v>2901</v>
      </c>
      <c r="D983" s="134" t="s">
        <v>2908</v>
      </c>
      <c r="E983" s="134" t="s">
        <v>2909</v>
      </c>
      <c r="F983" s="134" t="s">
        <v>2910</v>
      </c>
      <c r="G983" s="135">
        <v>15.0</v>
      </c>
      <c r="H983" s="136">
        <v>7.5</v>
      </c>
      <c r="I983" s="136" t="s">
        <v>136</v>
      </c>
      <c r="J983" s="57"/>
      <c r="K983" s="57"/>
      <c r="L983" s="57"/>
      <c r="M983" s="57"/>
      <c r="N983" s="57"/>
      <c r="O983" s="57"/>
      <c r="P983" s="57"/>
      <c r="Q983" s="57"/>
      <c r="R983" s="57"/>
      <c r="S983" s="57"/>
      <c r="T983" s="57"/>
      <c r="U983" s="57"/>
      <c r="V983" s="57"/>
      <c r="W983" s="57"/>
      <c r="X983" s="57"/>
    </row>
    <row r="984" ht="15.75" customHeight="1">
      <c r="A984" s="137" t="s">
        <v>3942</v>
      </c>
      <c r="B984" s="282" t="s">
        <v>132</v>
      </c>
      <c r="C984" s="134" t="s">
        <v>3943</v>
      </c>
      <c r="D984" s="134" t="s">
        <v>3944</v>
      </c>
      <c r="E984" s="134" t="s">
        <v>3945</v>
      </c>
      <c r="F984" s="134" t="s">
        <v>2000</v>
      </c>
      <c r="G984" s="135">
        <v>50.0</v>
      </c>
      <c r="H984" s="136">
        <v>25.0</v>
      </c>
      <c r="I984" s="136" t="s">
        <v>136</v>
      </c>
      <c r="J984" s="57"/>
      <c r="K984" s="57"/>
      <c r="L984" s="57"/>
      <c r="M984" s="57"/>
      <c r="N984" s="57"/>
      <c r="O984" s="57"/>
      <c r="P984" s="57"/>
      <c r="Q984" s="57"/>
      <c r="R984" s="57"/>
      <c r="S984" s="57"/>
      <c r="T984" s="57"/>
      <c r="U984" s="57"/>
      <c r="V984" s="57"/>
      <c r="W984" s="57"/>
      <c r="X984" s="57"/>
    </row>
    <row r="985" ht="15.75" customHeight="1">
      <c r="A985" s="137" t="s">
        <v>3946</v>
      </c>
      <c r="B985" s="282" t="s">
        <v>132</v>
      </c>
      <c r="C985" s="134" t="s">
        <v>3947</v>
      </c>
      <c r="D985" s="134" t="s">
        <v>3948</v>
      </c>
      <c r="E985" s="134" t="s">
        <v>3949</v>
      </c>
      <c r="F985" s="134" t="s">
        <v>788</v>
      </c>
      <c r="G985" s="135">
        <v>50.0</v>
      </c>
      <c r="H985" s="136">
        <v>25.0</v>
      </c>
      <c r="I985" s="136" t="s">
        <v>137</v>
      </c>
      <c r="J985" s="57"/>
      <c r="K985" s="57"/>
      <c r="L985" s="57"/>
      <c r="M985" s="57"/>
      <c r="N985" s="57"/>
      <c r="O985" s="57"/>
      <c r="P985" s="57"/>
      <c r="Q985" s="57"/>
      <c r="R985" s="57"/>
      <c r="S985" s="57"/>
      <c r="T985" s="57"/>
      <c r="U985" s="57"/>
      <c r="V985" s="57"/>
      <c r="W985" s="57"/>
      <c r="X985" s="57"/>
    </row>
    <row r="986" ht="15.75" customHeight="1">
      <c r="A986" s="137" t="s">
        <v>3950</v>
      </c>
      <c r="B986" s="282" t="s">
        <v>132</v>
      </c>
      <c r="C986" s="134" t="s">
        <v>3951</v>
      </c>
      <c r="D986" s="134" t="s">
        <v>3952</v>
      </c>
      <c r="E986" s="134" t="s">
        <v>3953</v>
      </c>
      <c r="F986" s="134" t="s">
        <v>788</v>
      </c>
      <c r="G986" s="135">
        <v>50.0</v>
      </c>
      <c r="H986" s="136">
        <v>50.0</v>
      </c>
      <c r="I986" s="136" t="s">
        <v>137</v>
      </c>
      <c r="J986" s="57"/>
      <c r="K986" s="57"/>
      <c r="L986" s="57"/>
      <c r="M986" s="57"/>
      <c r="N986" s="57"/>
      <c r="O986" s="57"/>
      <c r="P986" s="57"/>
      <c r="Q986" s="57"/>
      <c r="R986" s="57"/>
      <c r="S986" s="57"/>
      <c r="T986" s="57"/>
      <c r="U986" s="57"/>
      <c r="V986" s="57"/>
      <c r="W986" s="57"/>
      <c r="X986" s="57"/>
    </row>
    <row r="987" ht="15.75" customHeight="1">
      <c r="A987" s="137" t="s">
        <v>3954</v>
      </c>
      <c r="B987" s="282" t="s">
        <v>132</v>
      </c>
      <c r="C987" s="134" t="s">
        <v>3955</v>
      </c>
      <c r="D987" s="134" t="s">
        <v>3956</v>
      </c>
      <c r="E987" s="134" t="s">
        <v>3957</v>
      </c>
      <c r="F987" s="134" t="s">
        <v>3958</v>
      </c>
      <c r="G987" s="135">
        <v>15.0</v>
      </c>
      <c r="H987" s="136">
        <v>15.0</v>
      </c>
      <c r="I987" s="136" t="s">
        <v>137</v>
      </c>
      <c r="J987" s="57"/>
      <c r="K987" s="57"/>
      <c r="L987" s="57"/>
      <c r="M987" s="57"/>
      <c r="N987" s="57"/>
      <c r="O987" s="57"/>
      <c r="P987" s="57"/>
      <c r="Q987" s="57"/>
      <c r="R987" s="57"/>
      <c r="S987" s="57"/>
      <c r="T987" s="57"/>
      <c r="U987" s="57"/>
      <c r="V987" s="57"/>
      <c r="W987" s="57"/>
      <c r="X987" s="57"/>
    </row>
    <row r="988" ht="15.75" customHeight="1">
      <c r="A988" s="137" t="s">
        <v>3954</v>
      </c>
      <c r="B988" s="282" t="s">
        <v>132</v>
      </c>
      <c r="C988" s="134" t="s">
        <v>3955</v>
      </c>
      <c r="D988" s="134" t="s">
        <v>3959</v>
      </c>
      <c r="E988" s="134" t="s">
        <v>3960</v>
      </c>
      <c r="F988" s="134" t="s">
        <v>3961</v>
      </c>
      <c r="G988" s="135">
        <v>15.0</v>
      </c>
      <c r="H988" s="136">
        <v>15.0</v>
      </c>
      <c r="I988" s="136" t="s">
        <v>137</v>
      </c>
      <c r="J988" s="57"/>
      <c r="K988" s="57"/>
      <c r="L988" s="57"/>
      <c r="M988" s="57"/>
      <c r="N988" s="57"/>
      <c r="O988" s="57"/>
      <c r="P988" s="57"/>
      <c r="Q988" s="57"/>
      <c r="R988" s="57"/>
      <c r="S988" s="57"/>
      <c r="T988" s="57"/>
      <c r="U988" s="57"/>
      <c r="V988" s="57"/>
      <c r="W988" s="57"/>
      <c r="X988" s="57"/>
    </row>
    <row r="989" ht="15.75" customHeight="1">
      <c r="A989" s="137" t="s">
        <v>3946</v>
      </c>
      <c r="B989" s="282" t="s">
        <v>132</v>
      </c>
      <c r="C989" s="134" t="s">
        <v>3947</v>
      </c>
      <c r="D989" s="134" t="s">
        <v>3962</v>
      </c>
      <c r="E989" s="134" t="s">
        <v>3963</v>
      </c>
      <c r="F989" s="134" t="s">
        <v>3964</v>
      </c>
      <c r="G989" s="135">
        <v>15.0</v>
      </c>
      <c r="H989" s="136">
        <v>7.5</v>
      </c>
      <c r="I989" s="136" t="s">
        <v>137</v>
      </c>
      <c r="J989" s="57"/>
      <c r="K989" s="57"/>
      <c r="L989" s="57"/>
      <c r="M989" s="57"/>
      <c r="N989" s="57"/>
      <c r="O989" s="57"/>
      <c r="P989" s="57"/>
      <c r="Q989" s="57"/>
      <c r="R989" s="57"/>
      <c r="S989" s="57"/>
      <c r="T989" s="57"/>
      <c r="U989" s="57"/>
      <c r="V989" s="57"/>
      <c r="W989" s="57"/>
      <c r="X989" s="57"/>
    </row>
    <row r="990" ht="15.75" customHeight="1">
      <c r="A990" s="137" t="s">
        <v>3946</v>
      </c>
      <c r="B990" s="282" t="s">
        <v>132</v>
      </c>
      <c r="C990" s="134" t="s">
        <v>3947</v>
      </c>
      <c r="D990" s="134" t="s">
        <v>3965</v>
      </c>
      <c r="E990" s="134" t="s">
        <v>3966</v>
      </c>
      <c r="F990" s="134" t="s">
        <v>788</v>
      </c>
      <c r="G990" s="135">
        <v>50.0</v>
      </c>
      <c r="H990" s="136">
        <v>25.0</v>
      </c>
      <c r="I990" s="136" t="s">
        <v>137</v>
      </c>
      <c r="J990" s="57"/>
      <c r="K990" s="57"/>
      <c r="L990" s="57"/>
      <c r="M990" s="57"/>
      <c r="N990" s="57"/>
      <c r="O990" s="57"/>
      <c r="P990" s="57"/>
      <c r="Q990" s="57"/>
      <c r="R990" s="57"/>
      <c r="S990" s="57"/>
      <c r="T990" s="57"/>
      <c r="U990" s="57"/>
      <c r="V990" s="57"/>
      <c r="W990" s="57"/>
      <c r="X990" s="57"/>
    </row>
    <row r="991" ht="15.75" customHeight="1">
      <c r="A991" s="137" t="s">
        <v>3967</v>
      </c>
      <c r="B991" s="282" t="s">
        <v>132</v>
      </c>
      <c r="C991" s="134" t="s">
        <v>3968</v>
      </c>
      <c r="D991" s="134" t="s">
        <v>3969</v>
      </c>
      <c r="E991" s="134" t="s">
        <v>3970</v>
      </c>
      <c r="F991" s="134" t="s">
        <v>1573</v>
      </c>
      <c r="G991" s="135">
        <v>50.0</v>
      </c>
      <c r="H991" s="136">
        <v>25.0</v>
      </c>
      <c r="I991" s="136" t="s">
        <v>137</v>
      </c>
      <c r="J991" s="57"/>
      <c r="K991" s="57"/>
      <c r="L991" s="57"/>
      <c r="M991" s="57"/>
      <c r="N991" s="57"/>
      <c r="O991" s="57"/>
      <c r="P991" s="57"/>
      <c r="Q991" s="57"/>
      <c r="R991" s="57"/>
      <c r="S991" s="57"/>
      <c r="T991" s="57"/>
      <c r="U991" s="57"/>
      <c r="V991" s="57"/>
      <c r="W991" s="57"/>
      <c r="X991" s="57"/>
    </row>
    <row r="992" ht="15.75" customHeight="1">
      <c r="A992" s="137" t="s">
        <v>3971</v>
      </c>
      <c r="B992" s="282" t="s">
        <v>132</v>
      </c>
      <c r="C992" s="134" t="s">
        <v>3972</v>
      </c>
      <c r="D992" s="134" t="s">
        <v>3973</v>
      </c>
      <c r="E992" s="134" t="s">
        <v>3974</v>
      </c>
      <c r="F992" s="134" t="s">
        <v>788</v>
      </c>
      <c r="G992" s="135">
        <v>50.0</v>
      </c>
      <c r="H992" s="136">
        <v>50.0</v>
      </c>
      <c r="I992" s="136" t="s">
        <v>137</v>
      </c>
      <c r="J992" s="57"/>
      <c r="K992" s="57"/>
      <c r="L992" s="57"/>
      <c r="M992" s="57"/>
      <c r="N992" s="57"/>
      <c r="O992" s="57"/>
      <c r="P992" s="57"/>
      <c r="Q992" s="57"/>
      <c r="R992" s="57"/>
      <c r="S992" s="57"/>
      <c r="T992" s="57"/>
      <c r="U992" s="57"/>
      <c r="V992" s="57"/>
      <c r="W992" s="57"/>
      <c r="X992" s="57"/>
    </row>
    <row r="993" ht="15.75" customHeight="1">
      <c r="A993" s="137" t="s">
        <v>3954</v>
      </c>
      <c r="B993" s="282" t="s">
        <v>132</v>
      </c>
      <c r="C993" s="134" t="s">
        <v>3955</v>
      </c>
      <c r="D993" s="134" t="s">
        <v>3975</v>
      </c>
      <c r="E993" s="134" t="s">
        <v>3976</v>
      </c>
      <c r="F993" s="134" t="s">
        <v>788</v>
      </c>
      <c r="G993" s="135">
        <v>50.0</v>
      </c>
      <c r="H993" s="136">
        <v>50.0</v>
      </c>
      <c r="I993" s="136" t="s">
        <v>137</v>
      </c>
      <c r="J993" s="57"/>
      <c r="K993" s="57"/>
      <c r="L993" s="57"/>
      <c r="M993" s="57"/>
      <c r="N993" s="57"/>
      <c r="O993" s="57"/>
      <c r="P993" s="57"/>
      <c r="Q993" s="57"/>
      <c r="R993" s="57"/>
      <c r="S993" s="57"/>
      <c r="T993" s="57"/>
      <c r="U993" s="57"/>
      <c r="V993" s="57"/>
      <c r="W993" s="57"/>
      <c r="X993" s="57"/>
    </row>
    <row r="994" ht="15.75" customHeight="1">
      <c r="A994" s="137" t="s">
        <v>3977</v>
      </c>
      <c r="B994" s="282" t="s">
        <v>132</v>
      </c>
      <c r="C994" s="134" t="s">
        <v>3978</v>
      </c>
      <c r="D994" s="134" t="s">
        <v>3979</v>
      </c>
      <c r="E994" s="134" t="s">
        <v>1942</v>
      </c>
      <c r="F994" s="134" t="s">
        <v>1573</v>
      </c>
      <c r="G994" s="135">
        <v>50.0</v>
      </c>
      <c r="H994" s="136">
        <v>12.5</v>
      </c>
      <c r="I994" s="136" t="s">
        <v>137</v>
      </c>
      <c r="J994" s="57"/>
      <c r="K994" s="57"/>
      <c r="L994" s="57"/>
      <c r="M994" s="57"/>
      <c r="N994" s="57"/>
      <c r="O994" s="57"/>
      <c r="P994" s="57"/>
      <c r="Q994" s="57"/>
      <c r="R994" s="57"/>
      <c r="S994" s="57"/>
      <c r="T994" s="57"/>
      <c r="U994" s="57"/>
      <c r="V994" s="57"/>
      <c r="W994" s="57"/>
      <c r="X994" s="57"/>
    </row>
    <row r="995" ht="15.75" customHeight="1">
      <c r="A995" s="137" t="s">
        <v>3980</v>
      </c>
      <c r="B995" s="282" t="s">
        <v>132</v>
      </c>
      <c r="C995" s="134" t="s">
        <v>3981</v>
      </c>
      <c r="D995" s="134" t="s">
        <v>3982</v>
      </c>
      <c r="E995" s="134" t="s">
        <v>3983</v>
      </c>
      <c r="F995" s="134" t="s">
        <v>3984</v>
      </c>
      <c r="G995" s="135">
        <v>15.0</v>
      </c>
      <c r="H995" s="136">
        <v>7.5</v>
      </c>
      <c r="I995" s="136" t="s">
        <v>137</v>
      </c>
      <c r="J995" s="57"/>
      <c r="K995" s="57"/>
      <c r="L995" s="57"/>
      <c r="M995" s="57"/>
      <c r="N995" s="57"/>
      <c r="O995" s="57"/>
      <c r="P995" s="57"/>
      <c r="Q995" s="57"/>
      <c r="R995" s="57"/>
      <c r="S995" s="57"/>
      <c r="T995" s="57"/>
      <c r="U995" s="57"/>
      <c r="V995" s="57"/>
      <c r="W995" s="57"/>
      <c r="X995" s="57"/>
    </row>
    <row r="996" ht="15.75" customHeight="1">
      <c r="A996" s="137" t="s">
        <v>3954</v>
      </c>
      <c r="B996" s="282" t="s">
        <v>132</v>
      </c>
      <c r="C996" s="134" t="s">
        <v>3955</v>
      </c>
      <c r="D996" s="134" t="s">
        <v>3985</v>
      </c>
      <c r="E996" s="134" t="s">
        <v>3986</v>
      </c>
      <c r="F996" s="134" t="s">
        <v>3987</v>
      </c>
      <c r="G996" s="135">
        <v>15.0</v>
      </c>
      <c r="H996" s="136">
        <v>15.0</v>
      </c>
      <c r="I996" s="136" t="s">
        <v>137</v>
      </c>
      <c r="J996" s="57"/>
      <c r="K996" s="57"/>
      <c r="L996" s="57"/>
      <c r="M996" s="57"/>
      <c r="N996" s="57"/>
      <c r="O996" s="57"/>
      <c r="P996" s="57"/>
      <c r="Q996" s="57"/>
      <c r="R996" s="57"/>
      <c r="S996" s="57"/>
      <c r="T996" s="57"/>
      <c r="U996" s="57"/>
      <c r="V996" s="57"/>
      <c r="W996" s="57"/>
      <c r="X996" s="57"/>
    </row>
    <row r="997" ht="15.75" customHeight="1">
      <c r="A997" s="137" t="s">
        <v>3954</v>
      </c>
      <c r="B997" s="282" t="s">
        <v>132</v>
      </c>
      <c r="C997" s="134" t="s">
        <v>3955</v>
      </c>
      <c r="D997" s="134" t="s">
        <v>3988</v>
      </c>
      <c r="E997" s="134" t="s">
        <v>3989</v>
      </c>
      <c r="F997" s="134" t="s">
        <v>3987</v>
      </c>
      <c r="G997" s="135">
        <v>15.0</v>
      </c>
      <c r="H997" s="136">
        <v>15.0</v>
      </c>
      <c r="I997" s="136" t="s">
        <v>137</v>
      </c>
      <c r="J997" s="57"/>
      <c r="K997" s="57"/>
      <c r="L997" s="57"/>
      <c r="M997" s="57"/>
      <c r="N997" s="57"/>
      <c r="O997" s="57"/>
      <c r="P997" s="57"/>
      <c r="Q997" s="57"/>
      <c r="R997" s="57"/>
      <c r="S997" s="57"/>
      <c r="T997" s="57"/>
      <c r="U997" s="57"/>
      <c r="V997" s="57"/>
      <c r="W997" s="57"/>
      <c r="X997" s="57"/>
    </row>
    <row r="998" ht="15.75" customHeight="1">
      <c r="A998" s="137" t="s">
        <v>3950</v>
      </c>
      <c r="B998" s="282" t="s">
        <v>132</v>
      </c>
      <c r="C998" s="134" t="s">
        <v>3951</v>
      </c>
      <c r="D998" s="134" t="s">
        <v>3990</v>
      </c>
      <c r="E998" s="134" t="s">
        <v>3991</v>
      </c>
      <c r="F998" s="134" t="s">
        <v>788</v>
      </c>
      <c r="G998" s="135">
        <v>50.0</v>
      </c>
      <c r="H998" s="136">
        <v>50.0</v>
      </c>
      <c r="I998" s="136" t="s">
        <v>137</v>
      </c>
      <c r="J998" s="57"/>
      <c r="K998" s="57"/>
      <c r="L998" s="57"/>
      <c r="M998" s="57"/>
      <c r="N998" s="57"/>
      <c r="O998" s="57"/>
      <c r="P998" s="57"/>
      <c r="Q998" s="57"/>
      <c r="R998" s="57"/>
      <c r="S998" s="57"/>
      <c r="T998" s="57"/>
      <c r="U998" s="57"/>
      <c r="V998" s="57"/>
      <c r="W998" s="57"/>
      <c r="X998" s="57"/>
    </row>
    <row r="999" ht="15.75" customHeight="1">
      <c r="A999" s="137" t="s">
        <v>3954</v>
      </c>
      <c r="B999" s="282" t="s">
        <v>132</v>
      </c>
      <c r="C999" s="134" t="s">
        <v>3955</v>
      </c>
      <c r="D999" s="134" t="s">
        <v>3992</v>
      </c>
      <c r="E999" s="134" t="s">
        <v>3993</v>
      </c>
      <c r="F999" s="134" t="s">
        <v>788</v>
      </c>
      <c r="G999" s="135">
        <v>50.0</v>
      </c>
      <c r="H999" s="136">
        <v>50.0</v>
      </c>
      <c r="I999" s="136" t="s">
        <v>137</v>
      </c>
      <c r="J999" s="57"/>
      <c r="K999" s="57"/>
      <c r="L999" s="57"/>
      <c r="M999" s="57"/>
      <c r="N999" s="57"/>
      <c r="O999" s="57"/>
      <c r="P999" s="57"/>
      <c r="Q999" s="57"/>
      <c r="R999" s="57"/>
      <c r="S999" s="57"/>
      <c r="T999" s="57"/>
      <c r="U999" s="57"/>
      <c r="V999" s="57"/>
      <c r="W999" s="57"/>
      <c r="X999" s="57"/>
    </row>
    <row r="1000" ht="15.75" customHeight="1">
      <c r="A1000" s="137" t="s">
        <v>3946</v>
      </c>
      <c r="B1000" s="282" t="s">
        <v>132</v>
      </c>
      <c r="C1000" s="134" t="s">
        <v>3947</v>
      </c>
      <c r="D1000" s="134" t="s">
        <v>3994</v>
      </c>
      <c r="E1000" s="134" t="s">
        <v>3995</v>
      </c>
      <c r="F1000" s="134" t="s">
        <v>1573</v>
      </c>
      <c r="G1000" s="135">
        <v>50.0</v>
      </c>
      <c r="H1000" s="136">
        <v>25.0</v>
      </c>
      <c r="I1000" s="136" t="s">
        <v>137</v>
      </c>
      <c r="J1000" s="57"/>
      <c r="K1000" s="57"/>
      <c r="L1000" s="57"/>
      <c r="M1000" s="57"/>
      <c r="N1000" s="57"/>
      <c r="O1000" s="57"/>
      <c r="P1000" s="57"/>
      <c r="Q1000" s="57"/>
      <c r="R1000" s="57"/>
      <c r="S1000" s="57"/>
      <c r="T1000" s="57"/>
      <c r="U1000" s="57"/>
      <c r="V1000" s="57"/>
      <c r="W1000" s="57"/>
      <c r="X1000" s="57"/>
    </row>
    <row r="1001" ht="15.75" customHeight="1">
      <c r="A1001" s="137" t="s">
        <v>3996</v>
      </c>
      <c r="B1001" s="282" t="s">
        <v>132</v>
      </c>
      <c r="C1001" s="134" t="s">
        <v>3997</v>
      </c>
      <c r="D1001" s="134" t="s">
        <v>3998</v>
      </c>
      <c r="E1001" s="134" t="s">
        <v>3999</v>
      </c>
      <c r="F1001" s="134" t="s">
        <v>1573</v>
      </c>
      <c r="G1001" s="135">
        <v>50.0</v>
      </c>
      <c r="H1001" s="136">
        <v>25.0</v>
      </c>
      <c r="I1001" s="136" t="s">
        <v>137</v>
      </c>
      <c r="J1001" s="57"/>
      <c r="K1001" s="57"/>
      <c r="L1001" s="57"/>
      <c r="M1001" s="57"/>
      <c r="N1001" s="57"/>
      <c r="O1001" s="57"/>
      <c r="P1001" s="57"/>
      <c r="Q1001" s="57"/>
      <c r="R1001" s="57"/>
      <c r="S1001" s="57"/>
      <c r="T1001" s="57"/>
      <c r="U1001" s="57"/>
      <c r="V1001" s="57"/>
      <c r="W1001" s="57"/>
      <c r="X1001" s="57"/>
    </row>
    <row r="1002" ht="15.75" customHeight="1">
      <c r="A1002" s="137" t="s">
        <v>4000</v>
      </c>
      <c r="B1002" s="282" t="s">
        <v>132</v>
      </c>
      <c r="C1002" s="134" t="s">
        <v>4001</v>
      </c>
      <c r="D1002" s="134" t="s">
        <v>4002</v>
      </c>
      <c r="E1002" s="134" t="s">
        <v>4003</v>
      </c>
      <c r="F1002" s="134" t="s">
        <v>788</v>
      </c>
      <c r="G1002" s="135">
        <v>50.0</v>
      </c>
      <c r="H1002" s="136">
        <v>25.0</v>
      </c>
      <c r="I1002" s="136" t="s">
        <v>137</v>
      </c>
      <c r="J1002" s="57"/>
      <c r="K1002" s="57"/>
      <c r="L1002" s="57"/>
      <c r="M1002" s="57"/>
      <c r="N1002" s="57"/>
      <c r="O1002" s="57"/>
      <c r="P1002" s="57"/>
      <c r="Q1002" s="57"/>
      <c r="R1002" s="57"/>
      <c r="S1002" s="57"/>
      <c r="T1002" s="57"/>
      <c r="U1002" s="57"/>
      <c r="V1002" s="57"/>
      <c r="W1002" s="57"/>
      <c r="X1002" s="57"/>
    </row>
    <row r="1003" ht="15.75" customHeight="1">
      <c r="A1003" s="137" t="s">
        <v>3967</v>
      </c>
      <c r="B1003" s="282" t="s">
        <v>132</v>
      </c>
      <c r="C1003" s="134" t="s">
        <v>3968</v>
      </c>
      <c r="D1003" s="134" t="s">
        <v>4004</v>
      </c>
      <c r="E1003" s="134" t="s">
        <v>4005</v>
      </c>
      <c r="F1003" s="134" t="s">
        <v>1573</v>
      </c>
      <c r="G1003" s="135">
        <v>50.0</v>
      </c>
      <c r="H1003" s="136">
        <v>25.0</v>
      </c>
      <c r="I1003" s="136" t="s">
        <v>137</v>
      </c>
      <c r="J1003" s="57"/>
      <c r="K1003" s="57"/>
      <c r="L1003" s="57"/>
      <c r="M1003" s="57"/>
      <c r="N1003" s="57"/>
      <c r="O1003" s="57"/>
      <c r="P1003" s="57"/>
      <c r="Q1003" s="57"/>
      <c r="R1003" s="57"/>
      <c r="S1003" s="57"/>
      <c r="T1003" s="57"/>
      <c r="U1003" s="57"/>
      <c r="V1003" s="57"/>
      <c r="W1003" s="57"/>
      <c r="X1003" s="57"/>
    </row>
    <row r="1004" ht="15.75" customHeight="1">
      <c r="A1004" s="137" t="s">
        <v>3954</v>
      </c>
      <c r="B1004" s="282" t="s">
        <v>132</v>
      </c>
      <c r="C1004" s="134" t="s">
        <v>3955</v>
      </c>
      <c r="D1004" s="134" t="s">
        <v>4006</v>
      </c>
      <c r="E1004" s="134" t="s">
        <v>4007</v>
      </c>
      <c r="F1004" s="134" t="s">
        <v>1573</v>
      </c>
      <c r="G1004" s="135">
        <v>50.0</v>
      </c>
      <c r="H1004" s="136">
        <v>50.0</v>
      </c>
      <c r="I1004" s="136" t="s">
        <v>137</v>
      </c>
      <c r="J1004" s="57"/>
      <c r="K1004" s="57"/>
      <c r="L1004" s="57"/>
      <c r="M1004" s="57"/>
      <c r="N1004" s="57"/>
      <c r="O1004" s="57"/>
      <c r="P1004" s="57"/>
      <c r="Q1004" s="57"/>
      <c r="R1004" s="57"/>
      <c r="S1004" s="57"/>
      <c r="T1004" s="57"/>
      <c r="U1004" s="57"/>
      <c r="V1004" s="57"/>
      <c r="W1004" s="57"/>
      <c r="X1004" s="57"/>
    </row>
    <row r="1005" ht="15.75" customHeight="1">
      <c r="A1005" s="137" t="s">
        <v>4008</v>
      </c>
      <c r="B1005" s="282" t="s">
        <v>132</v>
      </c>
      <c r="C1005" s="134" t="s">
        <v>4009</v>
      </c>
      <c r="D1005" s="134" t="s">
        <v>4010</v>
      </c>
      <c r="E1005" s="134" t="s">
        <v>4011</v>
      </c>
      <c r="F1005" s="134" t="s">
        <v>4012</v>
      </c>
      <c r="G1005" s="135">
        <v>15.0</v>
      </c>
      <c r="H1005" s="136">
        <v>3.75</v>
      </c>
      <c r="I1005" s="136" t="s">
        <v>137</v>
      </c>
      <c r="J1005" s="57"/>
      <c r="K1005" s="57"/>
      <c r="L1005" s="57"/>
      <c r="M1005" s="57"/>
      <c r="N1005" s="57"/>
      <c r="O1005" s="57"/>
      <c r="P1005" s="57"/>
      <c r="Q1005" s="57"/>
      <c r="R1005" s="57"/>
      <c r="S1005" s="57"/>
      <c r="T1005" s="57"/>
      <c r="U1005" s="57"/>
      <c r="V1005" s="57"/>
      <c r="W1005" s="57"/>
      <c r="X1005" s="57"/>
    </row>
    <row r="1006" ht="15.75" customHeight="1">
      <c r="A1006" s="137" t="s">
        <v>3954</v>
      </c>
      <c r="B1006" s="282" t="s">
        <v>132</v>
      </c>
      <c r="C1006" s="134" t="s">
        <v>3955</v>
      </c>
      <c r="D1006" s="134" t="s">
        <v>4013</v>
      </c>
      <c r="E1006" s="134" t="s">
        <v>4014</v>
      </c>
      <c r="F1006" s="134" t="s">
        <v>2667</v>
      </c>
      <c r="G1006" s="135">
        <v>15.0</v>
      </c>
      <c r="H1006" s="136">
        <v>15.0</v>
      </c>
      <c r="I1006" s="136" t="s">
        <v>137</v>
      </c>
      <c r="J1006" s="57"/>
      <c r="K1006" s="57"/>
      <c r="L1006" s="57"/>
      <c r="M1006" s="57"/>
      <c r="N1006" s="57"/>
      <c r="O1006" s="57"/>
      <c r="P1006" s="57"/>
      <c r="Q1006" s="57"/>
      <c r="R1006" s="57"/>
      <c r="S1006" s="57"/>
      <c r="T1006" s="57"/>
      <c r="U1006" s="57"/>
      <c r="V1006" s="57"/>
      <c r="W1006" s="57"/>
      <c r="X1006" s="57"/>
    </row>
    <row r="1007" ht="15.75" customHeight="1">
      <c r="A1007" s="137" t="s">
        <v>3954</v>
      </c>
      <c r="B1007" s="282" t="s">
        <v>132</v>
      </c>
      <c r="C1007" s="134" t="s">
        <v>3955</v>
      </c>
      <c r="D1007" s="134" t="s">
        <v>4015</v>
      </c>
      <c r="E1007" s="134" t="s">
        <v>4016</v>
      </c>
      <c r="F1007" s="134" t="s">
        <v>2667</v>
      </c>
      <c r="G1007" s="135">
        <v>15.0</v>
      </c>
      <c r="H1007" s="136">
        <v>15.0</v>
      </c>
      <c r="I1007" s="136" t="s">
        <v>137</v>
      </c>
      <c r="J1007" s="57"/>
      <c r="K1007" s="57"/>
      <c r="L1007" s="57"/>
      <c r="M1007" s="57"/>
      <c r="N1007" s="57"/>
      <c r="O1007" s="57"/>
      <c r="P1007" s="57"/>
      <c r="Q1007" s="57"/>
      <c r="R1007" s="57"/>
      <c r="S1007" s="57"/>
      <c r="T1007" s="57"/>
      <c r="U1007" s="57"/>
      <c r="V1007" s="57"/>
      <c r="W1007" s="57"/>
      <c r="X1007" s="57"/>
    </row>
    <row r="1008" ht="15.75" customHeight="1">
      <c r="A1008" s="137" t="s">
        <v>4017</v>
      </c>
      <c r="B1008" s="282" t="s">
        <v>132</v>
      </c>
      <c r="C1008" s="134" t="s">
        <v>4018</v>
      </c>
      <c r="D1008" s="134" t="s">
        <v>4019</v>
      </c>
      <c r="E1008" s="134" t="s">
        <v>4020</v>
      </c>
      <c r="F1008" s="134" t="s">
        <v>788</v>
      </c>
      <c r="G1008" s="135">
        <v>50.0</v>
      </c>
      <c r="H1008" s="136">
        <v>16.67</v>
      </c>
      <c r="I1008" s="136" t="s">
        <v>137</v>
      </c>
      <c r="J1008" s="57"/>
      <c r="K1008" s="57"/>
      <c r="L1008" s="57"/>
      <c r="M1008" s="57"/>
      <c r="N1008" s="57"/>
      <c r="O1008" s="57"/>
      <c r="P1008" s="57"/>
      <c r="Q1008" s="57"/>
      <c r="R1008" s="57"/>
      <c r="S1008" s="57"/>
      <c r="T1008" s="57"/>
      <c r="U1008" s="57"/>
      <c r="V1008" s="57"/>
      <c r="W1008" s="57"/>
      <c r="X1008" s="57"/>
    </row>
    <row r="1009" ht="15.75" customHeight="1">
      <c r="A1009" s="137" t="s">
        <v>3996</v>
      </c>
      <c r="B1009" s="282" t="s">
        <v>132</v>
      </c>
      <c r="C1009" s="134" t="s">
        <v>3997</v>
      </c>
      <c r="D1009" s="134" t="s">
        <v>4021</v>
      </c>
      <c r="E1009" s="134" t="s">
        <v>4022</v>
      </c>
      <c r="F1009" s="134" t="s">
        <v>4023</v>
      </c>
      <c r="G1009" s="135">
        <v>15.0</v>
      </c>
      <c r="H1009" s="136">
        <v>7.5</v>
      </c>
      <c r="I1009" s="136" t="s">
        <v>137</v>
      </c>
      <c r="J1009" s="57"/>
      <c r="K1009" s="57"/>
      <c r="L1009" s="57"/>
      <c r="M1009" s="57"/>
      <c r="N1009" s="57"/>
      <c r="O1009" s="57"/>
      <c r="P1009" s="57"/>
      <c r="Q1009" s="57"/>
      <c r="R1009" s="57"/>
      <c r="S1009" s="57"/>
      <c r="T1009" s="57"/>
      <c r="U1009" s="57"/>
      <c r="V1009" s="57"/>
      <c r="W1009" s="57"/>
      <c r="X1009" s="57"/>
    </row>
    <row r="1010" ht="15.75" customHeight="1">
      <c r="A1010" s="137" t="s">
        <v>3971</v>
      </c>
      <c r="B1010" s="282" t="s">
        <v>132</v>
      </c>
      <c r="C1010" s="134" t="s">
        <v>3972</v>
      </c>
      <c r="D1010" s="134" t="s">
        <v>4024</v>
      </c>
      <c r="E1010" s="134" t="s">
        <v>4025</v>
      </c>
      <c r="F1010" s="134" t="s">
        <v>788</v>
      </c>
      <c r="G1010" s="135">
        <v>50.0</v>
      </c>
      <c r="H1010" s="136">
        <v>50.0</v>
      </c>
      <c r="I1010" s="136" t="s">
        <v>137</v>
      </c>
      <c r="J1010" s="57"/>
      <c r="K1010" s="57"/>
      <c r="L1010" s="57"/>
      <c r="M1010" s="57"/>
      <c r="N1010" s="57"/>
      <c r="O1010" s="57"/>
      <c r="P1010" s="57"/>
      <c r="Q1010" s="57"/>
      <c r="R1010" s="57"/>
      <c r="S1010" s="57"/>
      <c r="T1010" s="57"/>
      <c r="U1010" s="57"/>
      <c r="V1010" s="57"/>
      <c r="W1010" s="57"/>
      <c r="X1010" s="57"/>
    </row>
    <row r="1011" ht="15.75" customHeight="1">
      <c r="A1011" s="137" t="s">
        <v>368</v>
      </c>
      <c r="B1011" s="282" t="s">
        <v>132</v>
      </c>
      <c r="C1011" s="134" t="s">
        <v>4026</v>
      </c>
      <c r="D1011" s="134" t="s">
        <v>4027</v>
      </c>
      <c r="E1011" s="134" t="s">
        <v>4028</v>
      </c>
      <c r="F1011" s="134" t="s">
        <v>788</v>
      </c>
      <c r="G1011" s="135">
        <v>50.0</v>
      </c>
      <c r="H1011" s="136">
        <v>16.67</v>
      </c>
      <c r="I1011" s="136" t="s">
        <v>137</v>
      </c>
      <c r="J1011" s="57"/>
      <c r="K1011" s="57"/>
      <c r="L1011" s="57"/>
      <c r="M1011" s="57"/>
      <c r="N1011" s="57"/>
      <c r="O1011" s="57"/>
      <c r="P1011" s="57"/>
      <c r="Q1011" s="57"/>
      <c r="R1011" s="57"/>
      <c r="S1011" s="57"/>
      <c r="T1011" s="57"/>
      <c r="U1011" s="57"/>
      <c r="V1011" s="57"/>
      <c r="W1011" s="57"/>
      <c r="X1011" s="57"/>
    </row>
    <row r="1012" ht="15.75" customHeight="1">
      <c r="A1012" s="137" t="s">
        <v>3954</v>
      </c>
      <c r="B1012" s="282" t="s">
        <v>132</v>
      </c>
      <c r="C1012" s="134" t="s">
        <v>3955</v>
      </c>
      <c r="D1012" s="134" t="s">
        <v>4029</v>
      </c>
      <c r="E1012" s="134" t="s">
        <v>4030</v>
      </c>
      <c r="F1012" s="134" t="s">
        <v>1573</v>
      </c>
      <c r="G1012" s="135">
        <v>50.0</v>
      </c>
      <c r="H1012" s="136">
        <v>50.0</v>
      </c>
      <c r="I1012" s="136" t="s">
        <v>137</v>
      </c>
      <c r="J1012" s="57"/>
      <c r="K1012" s="57"/>
      <c r="L1012" s="57"/>
      <c r="M1012" s="57"/>
      <c r="N1012" s="57"/>
      <c r="O1012" s="57"/>
      <c r="P1012" s="57"/>
      <c r="Q1012" s="57"/>
      <c r="R1012" s="57"/>
      <c r="S1012" s="57"/>
      <c r="T1012" s="57"/>
      <c r="U1012" s="57"/>
      <c r="V1012" s="57"/>
      <c r="W1012" s="57"/>
      <c r="X1012" s="57"/>
    </row>
    <row r="1013" ht="15.75" customHeight="1">
      <c r="A1013" s="137" t="s">
        <v>3954</v>
      </c>
      <c r="B1013" s="282" t="s">
        <v>132</v>
      </c>
      <c r="C1013" s="134" t="s">
        <v>3955</v>
      </c>
      <c r="D1013" s="134" t="s">
        <v>4031</v>
      </c>
      <c r="E1013" s="134" t="s">
        <v>4032</v>
      </c>
      <c r="F1013" s="134" t="s">
        <v>788</v>
      </c>
      <c r="G1013" s="135">
        <v>50.0</v>
      </c>
      <c r="H1013" s="136">
        <v>50.0</v>
      </c>
      <c r="I1013" s="136" t="s">
        <v>137</v>
      </c>
      <c r="J1013" s="57"/>
      <c r="K1013" s="57"/>
      <c r="L1013" s="57"/>
      <c r="M1013" s="57"/>
      <c r="N1013" s="57"/>
      <c r="O1013" s="57"/>
      <c r="P1013" s="57"/>
      <c r="Q1013" s="57"/>
      <c r="R1013" s="57"/>
      <c r="S1013" s="57"/>
      <c r="T1013" s="57"/>
      <c r="U1013" s="57"/>
      <c r="V1013" s="57"/>
      <c r="W1013" s="57"/>
      <c r="X1013" s="57"/>
    </row>
    <row r="1014" ht="15.75" customHeight="1">
      <c r="A1014" s="137" t="s">
        <v>3954</v>
      </c>
      <c r="B1014" s="282" t="s">
        <v>132</v>
      </c>
      <c r="C1014" s="134" t="s">
        <v>3955</v>
      </c>
      <c r="D1014" s="134" t="s">
        <v>4033</v>
      </c>
      <c r="E1014" s="134" t="s">
        <v>4034</v>
      </c>
      <c r="F1014" s="134" t="s">
        <v>2667</v>
      </c>
      <c r="G1014" s="135">
        <v>15.0</v>
      </c>
      <c r="H1014" s="136">
        <v>15.0</v>
      </c>
      <c r="I1014" s="136" t="s">
        <v>137</v>
      </c>
      <c r="J1014" s="57"/>
      <c r="K1014" s="57"/>
      <c r="L1014" s="57"/>
      <c r="M1014" s="57"/>
      <c r="N1014" s="57"/>
      <c r="O1014" s="57"/>
      <c r="P1014" s="57"/>
      <c r="Q1014" s="57"/>
      <c r="R1014" s="57"/>
      <c r="S1014" s="57"/>
      <c r="T1014" s="57"/>
      <c r="U1014" s="57"/>
      <c r="V1014" s="57"/>
      <c r="W1014" s="57"/>
      <c r="X1014" s="57"/>
    </row>
    <row r="1015" ht="15.75" customHeight="1">
      <c r="A1015" s="137" t="s">
        <v>3946</v>
      </c>
      <c r="B1015" s="282" t="s">
        <v>132</v>
      </c>
      <c r="C1015" s="134" t="s">
        <v>3947</v>
      </c>
      <c r="D1015" s="134" t="s">
        <v>4035</v>
      </c>
      <c r="E1015" s="134" t="s">
        <v>4036</v>
      </c>
      <c r="F1015" s="134" t="s">
        <v>788</v>
      </c>
      <c r="G1015" s="135">
        <v>50.0</v>
      </c>
      <c r="H1015" s="136">
        <v>25.0</v>
      </c>
      <c r="I1015" s="136" t="s">
        <v>137</v>
      </c>
      <c r="J1015" s="57"/>
      <c r="K1015" s="57"/>
      <c r="L1015" s="57"/>
      <c r="M1015" s="57"/>
      <c r="N1015" s="57"/>
      <c r="O1015" s="57"/>
      <c r="P1015" s="57"/>
      <c r="Q1015" s="57"/>
      <c r="R1015" s="57"/>
      <c r="S1015" s="57"/>
      <c r="T1015" s="57"/>
      <c r="U1015" s="57"/>
      <c r="V1015" s="57"/>
      <c r="W1015" s="57"/>
      <c r="X1015" s="57"/>
    </row>
    <row r="1016" ht="15.75" customHeight="1">
      <c r="A1016" s="137" t="s">
        <v>4037</v>
      </c>
      <c r="B1016" s="282" t="s">
        <v>132</v>
      </c>
      <c r="C1016" s="134" t="s">
        <v>4038</v>
      </c>
      <c r="D1016" s="134" t="s">
        <v>4039</v>
      </c>
      <c r="E1016" s="134" t="s">
        <v>4040</v>
      </c>
      <c r="F1016" s="134" t="s">
        <v>788</v>
      </c>
      <c r="G1016" s="135">
        <v>50.0</v>
      </c>
      <c r="H1016" s="136">
        <v>12.5</v>
      </c>
      <c r="I1016" s="136" t="s">
        <v>137</v>
      </c>
      <c r="J1016" s="57"/>
      <c r="K1016" s="57"/>
      <c r="L1016" s="57"/>
      <c r="M1016" s="57"/>
      <c r="N1016" s="57"/>
      <c r="O1016" s="57"/>
      <c r="P1016" s="57"/>
      <c r="Q1016" s="57"/>
      <c r="R1016" s="57"/>
      <c r="S1016" s="57"/>
      <c r="T1016" s="57"/>
      <c r="U1016" s="57"/>
      <c r="V1016" s="57"/>
      <c r="W1016" s="57"/>
      <c r="X1016" s="57"/>
    </row>
    <row r="1017" ht="15.75" customHeight="1">
      <c r="A1017" s="137" t="s">
        <v>4041</v>
      </c>
      <c r="B1017" s="282" t="s">
        <v>132</v>
      </c>
      <c r="C1017" s="134" t="s">
        <v>4042</v>
      </c>
      <c r="D1017" s="134" t="s">
        <v>4043</v>
      </c>
      <c r="E1017" s="134" t="s">
        <v>4044</v>
      </c>
      <c r="F1017" s="134" t="s">
        <v>1573</v>
      </c>
      <c r="G1017" s="135">
        <v>50.0</v>
      </c>
      <c r="H1017" s="136">
        <v>16.67</v>
      </c>
      <c r="I1017" s="136" t="s">
        <v>137</v>
      </c>
      <c r="J1017" s="57"/>
      <c r="K1017" s="57"/>
      <c r="L1017" s="57"/>
      <c r="M1017" s="57"/>
      <c r="N1017" s="57"/>
      <c r="O1017" s="57"/>
      <c r="P1017" s="57"/>
      <c r="Q1017" s="57"/>
      <c r="R1017" s="57"/>
      <c r="S1017" s="57"/>
      <c r="T1017" s="57"/>
      <c r="U1017" s="57"/>
      <c r="V1017" s="57"/>
      <c r="W1017" s="57"/>
      <c r="X1017" s="57"/>
    </row>
    <row r="1018" ht="15.75" customHeight="1">
      <c r="A1018" s="137" t="s">
        <v>4045</v>
      </c>
      <c r="B1018" s="282" t="s">
        <v>132</v>
      </c>
      <c r="C1018" s="134" t="s">
        <v>4046</v>
      </c>
      <c r="D1018" s="134" t="s">
        <v>4047</v>
      </c>
      <c r="E1018" s="134" t="s">
        <v>4048</v>
      </c>
      <c r="F1018" s="134" t="s">
        <v>1573</v>
      </c>
      <c r="G1018" s="135">
        <v>50.0</v>
      </c>
      <c r="H1018" s="136">
        <v>25.0</v>
      </c>
      <c r="I1018" s="136" t="s">
        <v>137</v>
      </c>
      <c r="J1018" s="57"/>
      <c r="K1018" s="57"/>
      <c r="L1018" s="57"/>
      <c r="M1018" s="57"/>
      <c r="N1018" s="57"/>
      <c r="O1018" s="57"/>
      <c r="P1018" s="57"/>
      <c r="Q1018" s="57"/>
      <c r="R1018" s="57"/>
      <c r="S1018" s="57"/>
      <c r="T1018" s="57"/>
      <c r="U1018" s="57"/>
      <c r="V1018" s="57"/>
      <c r="W1018" s="57"/>
      <c r="X1018" s="57"/>
    </row>
    <row r="1019" ht="15.75" customHeight="1">
      <c r="A1019" s="137" t="s">
        <v>3954</v>
      </c>
      <c r="B1019" s="282" t="s">
        <v>132</v>
      </c>
      <c r="C1019" s="134" t="s">
        <v>3955</v>
      </c>
      <c r="D1019" s="134" t="s">
        <v>4049</v>
      </c>
      <c r="E1019" s="134" t="s">
        <v>4050</v>
      </c>
      <c r="F1019" s="134" t="s">
        <v>788</v>
      </c>
      <c r="G1019" s="135">
        <v>50.0</v>
      </c>
      <c r="H1019" s="136">
        <v>50.0</v>
      </c>
      <c r="I1019" s="136" t="s">
        <v>137</v>
      </c>
      <c r="J1019" s="57"/>
      <c r="K1019" s="57"/>
      <c r="L1019" s="57"/>
      <c r="M1019" s="57"/>
      <c r="N1019" s="57"/>
      <c r="O1019" s="57"/>
      <c r="P1019" s="57"/>
      <c r="Q1019" s="57"/>
      <c r="R1019" s="57"/>
      <c r="S1019" s="57"/>
      <c r="T1019" s="57"/>
      <c r="U1019" s="57"/>
      <c r="V1019" s="57"/>
      <c r="W1019" s="57"/>
      <c r="X1019" s="57"/>
    </row>
    <row r="1020" ht="15.75" customHeight="1">
      <c r="A1020" s="137" t="s">
        <v>3954</v>
      </c>
      <c r="B1020" s="282" t="s">
        <v>132</v>
      </c>
      <c r="C1020" s="134" t="s">
        <v>3955</v>
      </c>
      <c r="D1020" s="134" t="s">
        <v>4051</v>
      </c>
      <c r="E1020" s="134" t="s">
        <v>4052</v>
      </c>
      <c r="F1020" s="134" t="s">
        <v>1573</v>
      </c>
      <c r="G1020" s="135">
        <v>50.0</v>
      </c>
      <c r="H1020" s="136">
        <v>50.0</v>
      </c>
      <c r="I1020" s="136" t="s">
        <v>137</v>
      </c>
      <c r="J1020" s="57"/>
      <c r="K1020" s="57"/>
      <c r="L1020" s="57"/>
      <c r="M1020" s="57"/>
      <c r="N1020" s="57"/>
      <c r="O1020" s="57"/>
      <c r="P1020" s="57"/>
      <c r="Q1020" s="57"/>
      <c r="R1020" s="57"/>
      <c r="S1020" s="57"/>
      <c r="T1020" s="57"/>
      <c r="U1020" s="57"/>
      <c r="V1020" s="57"/>
      <c r="W1020" s="57"/>
      <c r="X1020" s="57"/>
    </row>
    <row r="1021" ht="15.75" customHeight="1">
      <c r="A1021" s="137" t="s">
        <v>3954</v>
      </c>
      <c r="B1021" s="282" t="s">
        <v>132</v>
      </c>
      <c r="C1021" s="134" t="s">
        <v>3955</v>
      </c>
      <c r="D1021" s="134" t="s">
        <v>4053</v>
      </c>
      <c r="E1021" s="134" t="s">
        <v>4054</v>
      </c>
      <c r="F1021" s="134" t="s">
        <v>1573</v>
      </c>
      <c r="G1021" s="135">
        <v>50.0</v>
      </c>
      <c r="H1021" s="136">
        <v>50.0</v>
      </c>
      <c r="I1021" s="136" t="s">
        <v>137</v>
      </c>
      <c r="J1021" s="57"/>
      <c r="K1021" s="57"/>
      <c r="L1021" s="57"/>
      <c r="M1021" s="57"/>
      <c r="N1021" s="57"/>
      <c r="O1021" s="57"/>
      <c r="P1021" s="57"/>
      <c r="Q1021" s="57"/>
      <c r="R1021" s="57"/>
      <c r="S1021" s="57"/>
      <c r="T1021" s="57"/>
      <c r="U1021" s="57"/>
      <c r="V1021" s="57"/>
      <c r="W1021" s="57"/>
      <c r="X1021" s="57"/>
    </row>
    <row r="1022" ht="15.75" customHeight="1">
      <c r="A1022" s="137" t="s">
        <v>3954</v>
      </c>
      <c r="B1022" s="282" t="s">
        <v>132</v>
      </c>
      <c r="C1022" s="134" t="s">
        <v>3955</v>
      </c>
      <c r="D1022" s="134" t="s">
        <v>4055</v>
      </c>
      <c r="E1022" s="134" t="s">
        <v>3957</v>
      </c>
      <c r="F1022" s="134" t="s">
        <v>3958</v>
      </c>
      <c r="G1022" s="135">
        <v>15.0</v>
      </c>
      <c r="H1022" s="136">
        <v>15.0</v>
      </c>
      <c r="I1022" s="136" t="s">
        <v>137</v>
      </c>
      <c r="J1022" s="57"/>
      <c r="K1022" s="57"/>
      <c r="L1022" s="57"/>
      <c r="M1022" s="57"/>
      <c r="N1022" s="57"/>
      <c r="O1022" s="57"/>
      <c r="P1022" s="57"/>
      <c r="Q1022" s="57"/>
      <c r="R1022" s="57"/>
      <c r="S1022" s="57"/>
      <c r="T1022" s="57"/>
      <c r="U1022" s="57"/>
      <c r="V1022" s="57"/>
      <c r="W1022" s="57"/>
      <c r="X1022" s="57"/>
    </row>
    <row r="1023" ht="15.75" customHeight="1">
      <c r="A1023" s="137" t="s">
        <v>3950</v>
      </c>
      <c r="B1023" s="282" t="s">
        <v>132</v>
      </c>
      <c r="C1023" s="134" t="s">
        <v>3951</v>
      </c>
      <c r="D1023" s="134" t="s">
        <v>4056</v>
      </c>
      <c r="E1023" s="134" t="s">
        <v>4057</v>
      </c>
      <c r="F1023" s="134" t="s">
        <v>788</v>
      </c>
      <c r="G1023" s="135">
        <v>50.0</v>
      </c>
      <c r="H1023" s="136">
        <v>50.0</v>
      </c>
      <c r="I1023" s="136" t="s">
        <v>137</v>
      </c>
      <c r="J1023" s="57"/>
      <c r="K1023" s="57"/>
      <c r="L1023" s="57"/>
      <c r="M1023" s="57"/>
      <c r="N1023" s="57"/>
      <c r="O1023" s="57"/>
      <c r="P1023" s="57"/>
      <c r="Q1023" s="57"/>
      <c r="R1023" s="57"/>
      <c r="S1023" s="57"/>
      <c r="T1023" s="57"/>
      <c r="U1023" s="57"/>
      <c r="V1023" s="57"/>
      <c r="W1023" s="57"/>
      <c r="X1023" s="57"/>
    </row>
    <row r="1024" ht="15.75" customHeight="1">
      <c r="A1024" s="137" t="s">
        <v>3971</v>
      </c>
      <c r="B1024" s="282" t="s">
        <v>132</v>
      </c>
      <c r="C1024" s="134" t="s">
        <v>3972</v>
      </c>
      <c r="D1024" s="134" t="s">
        <v>4058</v>
      </c>
      <c r="E1024" s="134" t="s">
        <v>4059</v>
      </c>
      <c r="F1024" s="134" t="s">
        <v>788</v>
      </c>
      <c r="G1024" s="135">
        <v>50.0</v>
      </c>
      <c r="H1024" s="136">
        <v>50.0</v>
      </c>
      <c r="I1024" s="136" t="s">
        <v>137</v>
      </c>
      <c r="J1024" s="57"/>
      <c r="K1024" s="57"/>
      <c r="L1024" s="57"/>
      <c r="M1024" s="57"/>
      <c r="N1024" s="57"/>
      <c r="O1024" s="57"/>
      <c r="P1024" s="57"/>
      <c r="Q1024" s="57"/>
      <c r="R1024" s="57"/>
      <c r="S1024" s="57"/>
      <c r="T1024" s="57"/>
      <c r="U1024" s="57"/>
      <c r="V1024" s="57"/>
      <c r="W1024" s="57"/>
      <c r="X1024" s="57"/>
    </row>
    <row r="1025" ht="15.75" customHeight="1">
      <c r="A1025" s="137" t="s">
        <v>3971</v>
      </c>
      <c r="B1025" s="282" t="s">
        <v>132</v>
      </c>
      <c r="C1025" s="134" t="s">
        <v>3972</v>
      </c>
      <c r="D1025" s="134" t="s">
        <v>4060</v>
      </c>
      <c r="E1025" s="134" t="s">
        <v>4061</v>
      </c>
      <c r="F1025" s="134" t="s">
        <v>788</v>
      </c>
      <c r="G1025" s="135">
        <v>50.0</v>
      </c>
      <c r="H1025" s="136">
        <v>50.0</v>
      </c>
      <c r="I1025" s="136" t="s">
        <v>137</v>
      </c>
      <c r="J1025" s="57"/>
      <c r="K1025" s="57"/>
      <c r="L1025" s="57"/>
      <c r="M1025" s="57"/>
      <c r="N1025" s="57"/>
      <c r="O1025" s="57"/>
      <c r="P1025" s="57"/>
      <c r="Q1025" s="57"/>
      <c r="R1025" s="57"/>
      <c r="S1025" s="57"/>
      <c r="T1025" s="57"/>
      <c r="U1025" s="57"/>
      <c r="V1025" s="57"/>
      <c r="W1025" s="57"/>
      <c r="X1025" s="57"/>
    </row>
    <row r="1026" ht="15.75" customHeight="1">
      <c r="A1026" s="137" t="s">
        <v>3946</v>
      </c>
      <c r="B1026" s="282" t="s">
        <v>132</v>
      </c>
      <c r="C1026" s="134" t="s">
        <v>3947</v>
      </c>
      <c r="D1026" s="134" t="s">
        <v>4062</v>
      </c>
      <c r="E1026" s="134" t="s">
        <v>4063</v>
      </c>
      <c r="F1026" s="134" t="s">
        <v>1573</v>
      </c>
      <c r="G1026" s="135">
        <v>50.0</v>
      </c>
      <c r="H1026" s="136">
        <v>25.0</v>
      </c>
      <c r="I1026" s="136" t="s">
        <v>137</v>
      </c>
      <c r="J1026" s="57"/>
      <c r="K1026" s="57"/>
      <c r="L1026" s="57"/>
      <c r="M1026" s="57"/>
      <c r="N1026" s="57"/>
      <c r="O1026" s="57"/>
      <c r="P1026" s="57"/>
      <c r="Q1026" s="57"/>
      <c r="R1026" s="57"/>
      <c r="S1026" s="57"/>
      <c r="T1026" s="57"/>
      <c r="U1026" s="57"/>
      <c r="V1026" s="57"/>
      <c r="W1026" s="57"/>
      <c r="X1026" s="57"/>
    </row>
    <row r="1027" ht="15.75" customHeight="1">
      <c r="A1027" s="137" t="s">
        <v>368</v>
      </c>
      <c r="B1027" s="282" t="s">
        <v>132</v>
      </c>
      <c r="C1027" s="134" t="s">
        <v>4026</v>
      </c>
      <c r="D1027" s="134" t="s">
        <v>2340</v>
      </c>
      <c r="E1027" s="134" t="s">
        <v>2341</v>
      </c>
      <c r="F1027" s="134" t="s">
        <v>788</v>
      </c>
      <c r="G1027" s="135">
        <v>50.0</v>
      </c>
      <c r="H1027" s="136">
        <v>16.67</v>
      </c>
      <c r="I1027" s="136" t="s">
        <v>137</v>
      </c>
      <c r="J1027" s="57"/>
      <c r="K1027" s="57"/>
      <c r="L1027" s="57"/>
      <c r="M1027" s="57"/>
      <c r="N1027" s="57"/>
      <c r="O1027" s="57"/>
      <c r="P1027" s="57"/>
      <c r="Q1027" s="57"/>
      <c r="R1027" s="57"/>
      <c r="S1027" s="57"/>
      <c r="T1027" s="57"/>
      <c r="U1027" s="57"/>
      <c r="V1027" s="57"/>
      <c r="W1027" s="57"/>
      <c r="X1027" s="57"/>
    </row>
    <row r="1028" ht="15.75" customHeight="1">
      <c r="A1028" s="137" t="s">
        <v>3954</v>
      </c>
      <c r="B1028" s="282" t="s">
        <v>132</v>
      </c>
      <c r="C1028" s="134" t="s">
        <v>3955</v>
      </c>
      <c r="D1028" s="134" t="s">
        <v>4064</v>
      </c>
      <c r="E1028" s="134" t="s">
        <v>4065</v>
      </c>
      <c r="F1028" s="134" t="s">
        <v>4066</v>
      </c>
      <c r="G1028" s="135">
        <v>15.0</v>
      </c>
      <c r="H1028" s="136">
        <v>15.0</v>
      </c>
      <c r="I1028" s="136" t="s">
        <v>137</v>
      </c>
      <c r="J1028" s="57"/>
      <c r="K1028" s="57"/>
      <c r="L1028" s="57"/>
      <c r="M1028" s="57"/>
      <c r="N1028" s="57"/>
      <c r="O1028" s="57"/>
      <c r="P1028" s="57"/>
      <c r="Q1028" s="57"/>
      <c r="R1028" s="57"/>
      <c r="S1028" s="57"/>
      <c r="T1028" s="57"/>
      <c r="U1028" s="57"/>
      <c r="V1028" s="57"/>
      <c r="W1028" s="57"/>
      <c r="X1028" s="57"/>
    </row>
    <row r="1029" ht="15.75" customHeight="1">
      <c r="A1029" s="137" t="s">
        <v>4067</v>
      </c>
      <c r="B1029" s="282" t="s">
        <v>132</v>
      </c>
      <c r="C1029" s="134" t="s">
        <v>4068</v>
      </c>
      <c r="D1029" s="134" t="s">
        <v>4069</v>
      </c>
      <c r="E1029" s="134" t="s">
        <v>4070</v>
      </c>
      <c r="F1029" s="134" t="s">
        <v>4071</v>
      </c>
      <c r="G1029" s="135">
        <v>15.0</v>
      </c>
      <c r="H1029" s="136">
        <v>7.5</v>
      </c>
      <c r="I1029" s="136" t="s">
        <v>137</v>
      </c>
      <c r="J1029" s="57"/>
      <c r="K1029" s="57"/>
      <c r="L1029" s="57"/>
      <c r="M1029" s="57"/>
      <c r="N1029" s="57"/>
      <c r="O1029" s="57"/>
      <c r="P1029" s="57"/>
      <c r="Q1029" s="57"/>
      <c r="R1029" s="57"/>
      <c r="S1029" s="57"/>
      <c r="T1029" s="57"/>
      <c r="U1029" s="57"/>
      <c r="V1029" s="57"/>
      <c r="W1029" s="57"/>
      <c r="X1029" s="57"/>
    </row>
    <row r="1030" ht="15.75" customHeight="1">
      <c r="A1030" s="137" t="s">
        <v>4072</v>
      </c>
      <c r="B1030" s="282" t="s">
        <v>132</v>
      </c>
      <c r="C1030" s="134" t="s">
        <v>4073</v>
      </c>
      <c r="D1030" s="134" t="s">
        <v>4074</v>
      </c>
      <c r="E1030" s="134" t="s">
        <v>4075</v>
      </c>
      <c r="F1030" s="134" t="s">
        <v>1573</v>
      </c>
      <c r="G1030" s="135">
        <v>50.0</v>
      </c>
      <c r="H1030" s="136">
        <v>16.67</v>
      </c>
      <c r="I1030" s="136" t="s">
        <v>137</v>
      </c>
      <c r="J1030" s="57"/>
      <c r="K1030" s="57"/>
      <c r="L1030" s="57"/>
      <c r="M1030" s="57"/>
      <c r="N1030" s="57"/>
      <c r="O1030" s="57"/>
      <c r="P1030" s="57"/>
      <c r="Q1030" s="57"/>
      <c r="R1030" s="57"/>
      <c r="S1030" s="57"/>
      <c r="T1030" s="57"/>
      <c r="U1030" s="57"/>
      <c r="V1030" s="57"/>
      <c r="W1030" s="57"/>
      <c r="X1030" s="57"/>
    </row>
    <row r="1031" ht="15.75" customHeight="1">
      <c r="A1031" s="137" t="s">
        <v>3950</v>
      </c>
      <c r="B1031" s="282" t="s">
        <v>132</v>
      </c>
      <c r="C1031" s="134" t="s">
        <v>3951</v>
      </c>
      <c r="D1031" s="134" t="s">
        <v>4076</v>
      </c>
      <c r="E1031" s="134" t="s">
        <v>4077</v>
      </c>
      <c r="F1031" s="134" t="s">
        <v>788</v>
      </c>
      <c r="G1031" s="135">
        <v>50.0</v>
      </c>
      <c r="H1031" s="136">
        <v>50.0</v>
      </c>
      <c r="I1031" s="136" t="s">
        <v>137</v>
      </c>
      <c r="J1031" s="57"/>
      <c r="K1031" s="57"/>
      <c r="L1031" s="57"/>
      <c r="M1031" s="57"/>
      <c r="N1031" s="57"/>
      <c r="O1031" s="57"/>
      <c r="P1031" s="57"/>
      <c r="Q1031" s="57"/>
      <c r="R1031" s="57"/>
      <c r="S1031" s="57"/>
      <c r="T1031" s="57"/>
      <c r="U1031" s="57"/>
      <c r="V1031" s="57"/>
      <c r="W1031" s="57"/>
      <c r="X1031" s="57"/>
    </row>
    <row r="1032" ht="15.75" customHeight="1">
      <c r="A1032" s="137" t="s">
        <v>3954</v>
      </c>
      <c r="B1032" s="282" t="s">
        <v>132</v>
      </c>
      <c r="C1032" s="134" t="s">
        <v>3955</v>
      </c>
      <c r="D1032" s="134" t="s">
        <v>4078</v>
      </c>
      <c r="E1032" s="134" t="s">
        <v>4079</v>
      </c>
      <c r="F1032" s="134" t="s">
        <v>4080</v>
      </c>
      <c r="G1032" s="135">
        <v>15.0</v>
      </c>
      <c r="H1032" s="136">
        <v>15.0</v>
      </c>
      <c r="I1032" s="136" t="s">
        <v>137</v>
      </c>
      <c r="J1032" s="57"/>
      <c r="K1032" s="57"/>
      <c r="L1032" s="57"/>
      <c r="M1032" s="57"/>
      <c r="N1032" s="57"/>
      <c r="O1032" s="57"/>
      <c r="P1032" s="57"/>
      <c r="Q1032" s="57"/>
      <c r="R1032" s="57"/>
      <c r="S1032" s="57"/>
      <c r="T1032" s="57"/>
      <c r="U1032" s="57"/>
      <c r="V1032" s="57"/>
      <c r="W1032" s="57"/>
      <c r="X1032" s="57"/>
    </row>
    <row r="1033" ht="15.75" customHeight="1">
      <c r="A1033" s="137" t="s">
        <v>3954</v>
      </c>
      <c r="B1033" s="282" t="s">
        <v>132</v>
      </c>
      <c r="C1033" s="134" t="s">
        <v>3955</v>
      </c>
      <c r="D1033" s="134" t="s">
        <v>4081</v>
      </c>
      <c r="E1033" s="134" t="s">
        <v>4082</v>
      </c>
      <c r="F1033" s="134" t="s">
        <v>4083</v>
      </c>
      <c r="G1033" s="135">
        <v>15.0</v>
      </c>
      <c r="H1033" s="136">
        <v>15.0</v>
      </c>
      <c r="I1033" s="136" t="s">
        <v>137</v>
      </c>
      <c r="J1033" s="57"/>
      <c r="K1033" s="57"/>
      <c r="L1033" s="57"/>
      <c r="M1033" s="57"/>
      <c r="N1033" s="57"/>
      <c r="O1033" s="57"/>
      <c r="P1033" s="57"/>
      <c r="Q1033" s="57"/>
      <c r="R1033" s="57"/>
      <c r="S1033" s="57"/>
      <c r="T1033" s="57"/>
      <c r="U1033" s="57"/>
      <c r="V1033" s="57"/>
      <c r="W1033" s="57"/>
      <c r="X1033" s="57"/>
    </row>
    <row r="1034" ht="15.75" customHeight="1">
      <c r="A1034" s="137" t="s">
        <v>3967</v>
      </c>
      <c r="B1034" s="282" t="s">
        <v>132</v>
      </c>
      <c r="C1034" s="134" t="s">
        <v>3968</v>
      </c>
      <c r="D1034" s="134" t="s">
        <v>4084</v>
      </c>
      <c r="E1034" s="134" t="s">
        <v>4085</v>
      </c>
      <c r="F1034" s="134" t="s">
        <v>4086</v>
      </c>
      <c r="G1034" s="135">
        <v>15.0</v>
      </c>
      <c r="H1034" s="136">
        <v>7.5</v>
      </c>
      <c r="I1034" s="136" t="s">
        <v>137</v>
      </c>
      <c r="J1034" s="57"/>
      <c r="K1034" s="57"/>
      <c r="L1034" s="57"/>
      <c r="M1034" s="57"/>
      <c r="N1034" s="57"/>
      <c r="O1034" s="57"/>
      <c r="P1034" s="57"/>
      <c r="Q1034" s="57"/>
      <c r="R1034" s="57"/>
      <c r="S1034" s="57"/>
      <c r="T1034" s="57"/>
      <c r="U1034" s="57"/>
      <c r="V1034" s="57"/>
      <c r="W1034" s="57"/>
      <c r="X1034" s="57"/>
    </row>
    <row r="1035" ht="15.75" customHeight="1">
      <c r="A1035" s="137" t="s">
        <v>3954</v>
      </c>
      <c r="B1035" s="282" t="s">
        <v>132</v>
      </c>
      <c r="C1035" s="134" t="s">
        <v>3955</v>
      </c>
      <c r="D1035" s="134" t="s">
        <v>4087</v>
      </c>
      <c r="E1035" s="134" t="s">
        <v>4088</v>
      </c>
      <c r="F1035" s="134" t="s">
        <v>4086</v>
      </c>
      <c r="G1035" s="135">
        <v>15.0</v>
      </c>
      <c r="H1035" s="136">
        <v>15.0</v>
      </c>
      <c r="I1035" s="136" t="s">
        <v>137</v>
      </c>
      <c r="J1035" s="57"/>
      <c r="K1035" s="57"/>
      <c r="L1035" s="57"/>
      <c r="M1035" s="57"/>
      <c r="N1035" s="57"/>
      <c r="O1035" s="57"/>
      <c r="P1035" s="57"/>
      <c r="Q1035" s="57"/>
      <c r="R1035" s="57"/>
      <c r="S1035" s="57"/>
      <c r="T1035" s="57"/>
      <c r="U1035" s="57"/>
      <c r="V1035" s="57"/>
      <c r="W1035" s="57"/>
      <c r="X1035" s="57"/>
    </row>
    <row r="1036" ht="15.75" customHeight="1">
      <c r="A1036" s="137" t="s">
        <v>3996</v>
      </c>
      <c r="B1036" s="282" t="s">
        <v>132</v>
      </c>
      <c r="C1036" s="134" t="s">
        <v>3997</v>
      </c>
      <c r="D1036" s="134" t="s">
        <v>4089</v>
      </c>
      <c r="E1036" s="134" t="s">
        <v>4090</v>
      </c>
      <c r="F1036" s="134" t="s">
        <v>4091</v>
      </c>
      <c r="G1036" s="135">
        <v>15.0</v>
      </c>
      <c r="H1036" s="136">
        <v>7.5</v>
      </c>
      <c r="I1036" s="136" t="s">
        <v>137</v>
      </c>
      <c r="J1036" s="57"/>
      <c r="K1036" s="57"/>
      <c r="L1036" s="57"/>
      <c r="M1036" s="57"/>
      <c r="N1036" s="57"/>
      <c r="O1036" s="57"/>
      <c r="P1036" s="57"/>
      <c r="Q1036" s="57"/>
      <c r="R1036" s="57"/>
      <c r="S1036" s="57"/>
      <c r="T1036" s="57"/>
      <c r="U1036" s="57"/>
      <c r="V1036" s="57"/>
      <c r="W1036" s="57"/>
      <c r="X1036" s="57"/>
    </row>
    <row r="1037" ht="15.75" customHeight="1">
      <c r="A1037" s="137" t="s">
        <v>3946</v>
      </c>
      <c r="B1037" s="282" t="s">
        <v>132</v>
      </c>
      <c r="C1037" s="134" t="s">
        <v>3947</v>
      </c>
      <c r="D1037" s="134" t="s">
        <v>4092</v>
      </c>
      <c r="E1037" s="134" t="s">
        <v>4093</v>
      </c>
      <c r="F1037" s="134" t="s">
        <v>1573</v>
      </c>
      <c r="G1037" s="135">
        <v>50.0</v>
      </c>
      <c r="H1037" s="136">
        <v>25.0</v>
      </c>
      <c r="I1037" s="136" t="s">
        <v>137</v>
      </c>
      <c r="J1037" s="57"/>
      <c r="K1037" s="57"/>
      <c r="L1037" s="57"/>
      <c r="M1037" s="57"/>
      <c r="N1037" s="57"/>
      <c r="O1037" s="57"/>
      <c r="P1037" s="57"/>
      <c r="Q1037" s="57"/>
      <c r="R1037" s="57"/>
      <c r="S1037" s="57"/>
      <c r="T1037" s="57"/>
      <c r="U1037" s="57"/>
      <c r="V1037" s="57"/>
      <c r="W1037" s="57"/>
      <c r="X1037" s="57"/>
    </row>
    <row r="1038" ht="15.75" customHeight="1">
      <c r="A1038" s="137" t="s">
        <v>3954</v>
      </c>
      <c r="B1038" s="282" t="s">
        <v>132</v>
      </c>
      <c r="C1038" s="134" t="s">
        <v>3955</v>
      </c>
      <c r="D1038" s="134" t="s">
        <v>4094</v>
      </c>
      <c r="E1038" s="134" t="s">
        <v>4095</v>
      </c>
      <c r="F1038" s="134" t="s">
        <v>4080</v>
      </c>
      <c r="G1038" s="135">
        <v>15.0</v>
      </c>
      <c r="H1038" s="136">
        <v>15.0</v>
      </c>
      <c r="I1038" s="136" t="s">
        <v>137</v>
      </c>
      <c r="J1038" s="57"/>
      <c r="K1038" s="57"/>
      <c r="L1038" s="57"/>
      <c r="M1038" s="57"/>
      <c r="N1038" s="57"/>
      <c r="O1038" s="57"/>
      <c r="P1038" s="57"/>
      <c r="Q1038" s="57"/>
      <c r="R1038" s="57"/>
      <c r="S1038" s="57"/>
      <c r="T1038" s="57"/>
      <c r="U1038" s="57"/>
      <c r="V1038" s="57"/>
      <c r="W1038" s="57"/>
      <c r="X1038" s="57"/>
    </row>
    <row r="1039" ht="15.75" customHeight="1">
      <c r="A1039" s="137" t="s">
        <v>3946</v>
      </c>
      <c r="B1039" s="282" t="s">
        <v>132</v>
      </c>
      <c r="C1039" s="134" t="s">
        <v>3947</v>
      </c>
      <c r="D1039" s="134" t="s">
        <v>4096</v>
      </c>
      <c r="E1039" s="134" t="s">
        <v>4097</v>
      </c>
      <c r="F1039" s="134" t="s">
        <v>1573</v>
      </c>
      <c r="G1039" s="135">
        <v>50.0</v>
      </c>
      <c r="H1039" s="136">
        <v>25.0</v>
      </c>
      <c r="I1039" s="136" t="s">
        <v>137</v>
      </c>
      <c r="J1039" s="57"/>
      <c r="K1039" s="57"/>
      <c r="L1039" s="57"/>
      <c r="M1039" s="57"/>
      <c r="N1039" s="57"/>
      <c r="O1039" s="57"/>
      <c r="P1039" s="57"/>
      <c r="Q1039" s="57"/>
      <c r="R1039" s="57"/>
      <c r="S1039" s="57"/>
      <c r="T1039" s="57"/>
      <c r="U1039" s="57"/>
      <c r="V1039" s="57"/>
      <c r="W1039" s="57"/>
      <c r="X1039" s="57"/>
    </row>
    <row r="1040" ht="15.75" customHeight="1">
      <c r="A1040" s="137" t="s">
        <v>4017</v>
      </c>
      <c r="B1040" s="282" t="s">
        <v>132</v>
      </c>
      <c r="C1040" s="134" t="s">
        <v>4098</v>
      </c>
      <c r="D1040" s="134" t="s">
        <v>4099</v>
      </c>
      <c r="E1040" s="134" t="s">
        <v>4100</v>
      </c>
      <c r="F1040" s="134" t="s">
        <v>4080</v>
      </c>
      <c r="G1040" s="135">
        <v>15.0</v>
      </c>
      <c r="H1040" s="136">
        <v>5.0</v>
      </c>
      <c r="I1040" s="136" t="s">
        <v>137</v>
      </c>
      <c r="J1040" s="57"/>
      <c r="K1040" s="57"/>
      <c r="L1040" s="57"/>
      <c r="M1040" s="57"/>
      <c r="N1040" s="57"/>
      <c r="O1040" s="57"/>
      <c r="P1040" s="57"/>
      <c r="Q1040" s="57"/>
      <c r="R1040" s="57"/>
      <c r="S1040" s="57"/>
      <c r="T1040" s="57"/>
      <c r="U1040" s="57"/>
      <c r="V1040" s="57"/>
      <c r="W1040" s="57"/>
      <c r="X1040" s="57"/>
    </row>
    <row r="1041" ht="15.75" customHeight="1">
      <c r="A1041" s="137" t="s">
        <v>4017</v>
      </c>
      <c r="B1041" s="282" t="s">
        <v>132</v>
      </c>
      <c r="C1041" s="134" t="s">
        <v>4098</v>
      </c>
      <c r="D1041" s="134" t="s">
        <v>4101</v>
      </c>
      <c r="E1041" s="134" t="s">
        <v>4102</v>
      </c>
      <c r="F1041" s="134" t="s">
        <v>1573</v>
      </c>
      <c r="G1041" s="135">
        <v>50.0</v>
      </c>
      <c r="H1041" s="136">
        <v>16.67</v>
      </c>
      <c r="I1041" s="136" t="s">
        <v>137</v>
      </c>
      <c r="J1041" s="57"/>
      <c r="K1041" s="57"/>
      <c r="L1041" s="57"/>
      <c r="M1041" s="57"/>
      <c r="N1041" s="57"/>
      <c r="O1041" s="57"/>
      <c r="P1041" s="57"/>
      <c r="Q1041" s="57"/>
      <c r="R1041" s="57"/>
      <c r="S1041" s="57"/>
      <c r="T1041" s="57"/>
      <c r="U1041" s="57"/>
      <c r="V1041" s="57"/>
      <c r="W1041" s="57"/>
      <c r="X1041" s="57"/>
    </row>
    <row r="1042" ht="15.75" customHeight="1">
      <c r="A1042" s="137" t="s">
        <v>3946</v>
      </c>
      <c r="B1042" s="282" t="s">
        <v>132</v>
      </c>
      <c r="C1042" s="134" t="s">
        <v>3947</v>
      </c>
      <c r="D1042" s="134" t="s">
        <v>4103</v>
      </c>
      <c r="E1042" s="134" t="s">
        <v>4104</v>
      </c>
      <c r="F1042" s="134" t="s">
        <v>1573</v>
      </c>
      <c r="G1042" s="135">
        <v>50.0</v>
      </c>
      <c r="H1042" s="136">
        <v>25.0</v>
      </c>
      <c r="I1042" s="136" t="s">
        <v>137</v>
      </c>
      <c r="J1042" s="57"/>
      <c r="K1042" s="57"/>
      <c r="L1042" s="57"/>
      <c r="M1042" s="57"/>
      <c r="N1042" s="57"/>
      <c r="O1042" s="57"/>
      <c r="P1042" s="57"/>
      <c r="Q1042" s="57"/>
      <c r="R1042" s="57"/>
      <c r="S1042" s="57"/>
      <c r="T1042" s="57"/>
      <c r="U1042" s="57"/>
      <c r="V1042" s="57"/>
      <c r="W1042" s="57"/>
      <c r="X1042" s="57"/>
    </row>
    <row r="1043" ht="15.75" customHeight="1">
      <c r="A1043" s="137" t="s">
        <v>4105</v>
      </c>
      <c r="B1043" s="282" t="s">
        <v>132</v>
      </c>
      <c r="C1043" s="134" t="s">
        <v>4106</v>
      </c>
      <c r="D1043" s="134" t="s">
        <v>4107</v>
      </c>
      <c r="E1043" s="134" t="s">
        <v>4108</v>
      </c>
      <c r="F1043" s="134" t="s">
        <v>4109</v>
      </c>
      <c r="G1043" s="135">
        <v>15.0</v>
      </c>
      <c r="H1043" s="136">
        <v>3.0</v>
      </c>
      <c r="I1043" s="136" t="s">
        <v>137</v>
      </c>
      <c r="J1043" s="57"/>
      <c r="K1043" s="57"/>
      <c r="L1043" s="57"/>
      <c r="M1043" s="57"/>
      <c r="N1043" s="57"/>
      <c r="O1043" s="57"/>
      <c r="P1043" s="57"/>
      <c r="Q1043" s="57"/>
      <c r="R1043" s="57"/>
      <c r="S1043" s="57"/>
      <c r="T1043" s="57"/>
      <c r="U1043" s="57"/>
      <c r="V1043" s="57"/>
      <c r="W1043" s="57"/>
      <c r="X1043" s="57"/>
    </row>
    <row r="1044" ht="15.75" customHeight="1">
      <c r="A1044" s="137" t="s">
        <v>3954</v>
      </c>
      <c r="B1044" s="282" t="s">
        <v>132</v>
      </c>
      <c r="C1044" s="134" t="s">
        <v>3955</v>
      </c>
      <c r="D1044" s="134" t="s">
        <v>4110</v>
      </c>
      <c r="E1044" s="134" t="s">
        <v>4111</v>
      </c>
      <c r="F1044" s="134" t="s">
        <v>1573</v>
      </c>
      <c r="G1044" s="135">
        <v>50.0</v>
      </c>
      <c r="H1044" s="136">
        <v>50.0</v>
      </c>
      <c r="I1044" s="136" t="s">
        <v>137</v>
      </c>
      <c r="J1044" s="57"/>
      <c r="K1044" s="57"/>
      <c r="L1044" s="57"/>
      <c r="M1044" s="57"/>
      <c r="N1044" s="57"/>
      <c r="O1044" s="57"/>
      <c r="P1044" s="57"/>
      <c r="Q1044" s="57"/>
      <c r="R1044" s="57"/>
      <c r="S1044" s="57"/>
      <c r="T1044" s="57"/>
      <c r="U1044" s="57"/>
      <c r="V1044" s="57"/>
      <c r="W1044" s="57"/>
      <c r="X1044" s="57"/>
    </row>
    <row r="1045" ht="15.75" customHeight="1">
      <c r="A1045" s="137" t="s">
        <v>4072</v>
      </c>
      <c r="B1045" s="282" t="s">
        <v>132</v>
      </c>
      <c r="C1045" s="134" t="s">
        <v>4073</v>
      </c>
      <c r="D1045" s="134" t="s">
        <v>4112</v>
      </c>
      <c r="E1045" s="134" t="s">
        <v>4113</v>
      </c>
      <c r="F1045" s="134" t="s">
        <v>788</v>
      </c>
      <c r="G1045" s="135">
        <v>50.0</v>
      </c>
      <c r="H1045" s="136">
        <v>16.67</v>
      </c>
      <c r="I1045" s="136" t="s">
        <v>137</v>
      </c>
      <c r="J1045" s="57"/>
      <c r="K1045" s="57"/>
      <c r="L1045" s="57"/>
      <c r="M1045" s="57"/>
      <c r="N1045" s="57"/>
      <c r="O1045" s="57"/>
      <c r="P1045" s="57"/>
      <c r="Q1045" s="57"/>
      <c r="R1045" s="57"/>
      <c r="S1045" s="57"/>
      <c r="T1045" s="57"/>
      <c r="U1045" s="57"/>
      <c r="V1045" s="57"/>
      <c r="W1045" s="57"/>
      <c r="X1045" s="57"/>
    </row>
    <row r="1046" ht="15.75" customHeight="1">
      <c r="A1046" s="137" t="s">
        <v>3954</v>
      </c>
      <c r="B1046" s="282" t="s">
        <v>132</v>
      </c>
      <c r="C1046" s="134" t="s">
        <v>3955</v>
      </c>
      <c r="D1046" s="134" t="s">
        <v>4114</v>
      </c>
      <c r="E1046" s="134" t="s">
        <v>4115</v>
      </c>
      <c r="F1046" s="134" t="s">
        <v>1573</v>
      </c>
      <c r="G1046" s="135">
        <v>50.0</v>
      </c>
      <c r="H1046" s="136">
        <v>50.0</v>
      </c>
      <c r="I1046" s="136" t="s">
        <v>137</v>
      </c>
      <c r="J1046" s="57"/>
      <c r="K1046" s="57"/>
      <c r="L1046" s="57"/>
      <c r="M1046" s="57"/>
      <c r="N1046" s="57"/>
      <c r="O1046" s="57"/>
      <c r="P1046" s="57"/>
      <c r="Q1046" s="57"/>
      <c r="R1046" s="57"/>
      <c r="S1046" s="57"/>
      <c r="T1046" s="57"/>
      <c r="U1046" s="57"/>
      <c r="V1046" s="57"/>
      <c r="W1046" s="57"/>
      <c r="X1046" s="57"/>
    </row>
    <row r="1047" ht="15.75" customHeight="1">
      <c r="A1047" s="137" t="s">
        <v>4116</v>
      </c>
      <c r="B1047" s="282" t="s">
        <v>132</v>
      </c>
      <c r="C1047" s="134" t="s">
        <v>4117</v>
      </c>
      <c r="D1047" s="134" t="s">
        <v>4118</v>
      </c>
      <c r="E1047" s="134" t="s">
        <v>4119</v>
      </c>
      <c r="F1047" s="134" t="s">
        <v>1573</v>
      </c>
      <c r="G1047" s="135">
        <v>50.0</v>
      </c>
      <c r="H1047" s="136">
        <v>25.0</v>
      </c>
      <c r="I1047" s="136" t="s">
        <v>140</v>
      </c>
      <c r="J1047" s="57"/>
      <c r="K1047" s="57"/>
      <c r="L1047" s="57"/>
      <c r="M1047" s="57"/>
      <c r="N1047" s="57"/>
      <c r="O1047" s="57"/>
      <c r="P1047" s="57"/>
      <c r="Q1047" s="57"/>
      <c r="R1047" s="57"/>
      <c r="S1047" s="57"/>
      <c r="T1047" s="57"/>
      <c r="U1047" s="57"/>
      <c r="V1047" s="57"/>
      <c r="W1047" s="57"/>
      <c r="X1047" s="57"/>
    </row>
    <row r="1048" ht="15.75" customHeight="1">
      <c r="A1048" s="137" t="s">
        <v>4116</v>
      </c>
      <c r="B1048" s="282" t="s">
        <v>132</v>
      </c>
      <c r="C1048" s="134" t="s">
        <v>4120</v>
      </c>
      <c r="D1048" s="134" t="s">
        <v>4121</v>
      </c>
      <c r="E1048" s="134" t="s">
        <v>4122</v>
      </c>
      <c r="F1048" s="134" t="s">
        <v>1573</v>
      </c>
      <c r="G1048" s="135">
        <v>50.0</v>
      </c>
      <c r="H1048" s="136">
        <v>25.0</v>
      </c>
      <c r="I1048" s="136" t="s">
        <v>140</v>
      </c>
      <c r="J1048" s="57"/>
      <c r="K1048" s="57"/>
      <c r="L1048" s="57"/>
      <c r="M1048" s="57"/>
      <c r="N1048" s="57"/>
      <c r="O1048" s="57"/>
      <c r="P1048" s="57"/>
      <c r="Q1048" s="57"/>
      <c r="R1048" s="57"/>
      <c r="S1048" s="57"/>
      <c r="T1048" s="57"/>
      <c r="U1048" s="57"/>
      <c r="V1048" s="57"/>
      <c r="W1048" s="57"/>
      <c r="X1048" s="57"/>
    </row>
    <row r="1049" ht="15.75" customHeight="1">
      <c r="A1049" s="137" t="s">
        <v>142</v>
      </c>
      <c r="B1049" s="282" t="s">
        <v>132</v>
      </c>
      <c r="C1049" s="134" t="s">
        <v>4123</v>
      </c>
      <c r="D1049" s="134" t="s">
        <v>4124</v>
      </c>
      <c r="E1049" s="134" t="s">
        <v>4125</v>
      </c>
      <c r="F1049" s="134" t="s">
        <v>1573</v>
      </c>
      <c r="G1049" s="135">
        <v>50.0</v>
      </c>
      <c r="H1049" s="136">
        <v>50.0</v>
      </c>
      <c r="I1049" s="136" t="s">
        <v>142</v>
      </c>
      <c r="J1049" s="57"/>
      <c r="K1049" s="57"/>
      <c r="L1049" s="57"/>
      <c r="M1049" s="57"/>
      <c r="N1049" s="57"/>
      <c r="O1049" s="57"/>
      <c r="P1049" s="57"/>
      <c r="Q1049" s="57"/>
      <c r="R1049" s="57"/>
      <c r="S1049" s="57"/>
      <c r="T1049" s="57"/>
      <c r="U1049" s="57"/>
      <c r="V1049" s="57"/>
      <c r="W1049" s="57"/>
      <c r="X1049" s="57"/>
    </row>
    <row r="1050" ht="15.75" customHeight="1">
      <c r="A1050" s="137" t="s">
        <v>142</v>
      </c>
      <c r="B1050" s="282" t="s">
        <v>132</v>
      </c>
      <c r="C1050" s="134" t="s">
        <v>4123</v>
      </c>
      <c r="D1050" s="134" t="s">
        <v>4126</v>
      </c>
      <c r="E1050" s="134" t="s">
        <v>4127</v>
      </c>
      <c r="F1050" s="134" t="s">
        <v>4128</v>
      </c>
      <c r="G1050" s="135">
        <v>15.0</v>
      </c>
      <c r="H1050" s="136">
        <v>15.0</v>
      </c>
      <c r="I1050" s="136" t="s">
        <v>142</v>
      </c>
      <c r="J1050" s="57"/>
      <c r="K1050" s="57"/>
      <c r="L1050" s="57"/>
      <c r="M1050" s="57"/>
      <c r="N1050" s="57"/>
      <c r="O1050" s="57"/>
      <c r="P1050" s="57"/>
      <c r="Q1050" s="57"/>
      <c r="R1050" s="57"/>
      <c r="S1050" s="57"/>
      <c r="T1050" s="57"/>
      <c r="U1050" s="57"/>
      <c r="V1050" s="57"/>
      <c r="W1050" s="57"/>
      <c r="X1050" s="57"/>
    </row>
    <row r="1051" ht="15.75" customHeight="1">
      <c r="A1051" s="137" t="s">
        <v>142</v>
      </c>
      <c r="B1051" s="282" t="s">
        <v>132</v>
      </c>
      <c r="C1051" s="134" t="s">
        <v>4123</v>
      </c>
      <c r="D1051" s="134" t="s">
        <v>4129</v>
      </c>
      <c r="E1051" s="134" t="s">
        <v>4130</v>
      </c>
      <c r="F1051" s="134" t="s">
        <v>1573</v>
      </c>
      <c r="G1051" s="135">
        <v>50.0</v>
      </c>
      <c r="H1051" s="136">
        <v>50.0</v>
      </c>
      <c r="I1051" s="136" t="s">
        <v>142</v>
      </c>
      <c r="J1051" s="57"/>
      <c r="K1051" s="57"/>
      <c r="L1051" s="57"/>
      <c r="M1051" s="57"/>
      <c r="N1051" s="57"/>
      <c r="O1051" s="57"/>
      <c r="P1051" s="57"/>
      <c r="Q1051" s="57"/>
      <c r="R1051" s="57"/>
      <c r="S1051" s="57"/>
      <c r="T1051" s="57"/>
      <c r="U1051" s="57"/>
      <c r="V1051" s="57"/>
      <c r="W1051" s="57"/>
      <c r="X1051" s="57"/>
    </row>
    <row r="1052" ht="15.75" customHeight="1">
      <c r="A1052" s="137" t="s">
        <v>142</v>
      </c>
      <c r="B1052" s="282" t="s">
        <v>132</v>
      </c>
      <c r="C1052" s="134" t="s">
        <v>4123</v>
      </c>
      <c r="D1052" s="134" t="s">
        <v>4131</v>
      </c>
      <c r="E1052" s="134" t="s">
        <v>4132</v>
      </c>
      <c r="F1052" s="134" t="s">
        <v>4128</v>
      </c>
      <c r="G1052" s="135">
        <v>15.0</v>
      </c>
      <c r="H1052" s="136">
        <v>15.0</v>
      </c>
      <c r="I1052" s="136" t="s">
        <v>142</v>
      </c>
      <c r="J1052" s="57"/>
      <c r="K1052" s="57"/>
      <c r="L1052" s="57"/>
      <c r="M1052" s="57"/>
      <c r="N1052" s="57"/>
      <c r="O1052" s="57"/>
      <c r="P1052" s="57"/>
      <c r="Q1052" s="57"/>
      <c r="R1052" s="57"/>
      <c r="S1052" s="57"/>
      <c r="T1052" s="57"/>
      <c r="U1052" s="57"/>
      <c r="V1052" s="57"/>
      <c r="W1052" s="57"/>
      <c r="X1052" s="57"/>
    </row>
    <row r="1053" ht="15.75" customHeight="1">
      <c r="A1053" s="137" t="s">
        <v>142</v>
      </c>
      <c r="B1053" s="282" t="s">
        <v>132</v>
      </c>
      <c r="C1053" s="134" t="s">
        <v>4123</v>
      </c>
      <c r="D1053" s="134" t="s">
        <v>4133</v>
      </c>
      <c r="E1053" s="134" t="s">
        <v>4134</v>
      </c>
      <c r="F1053" s="134" t="s">
        <v>4128</v>
      </c>
      <c r="G1053" s="135">
        <v>15.0</v>
      </c>
      <c r="H1053" s="136">
        <v>15.0</v>
      </c>
      <c r="I1053" s="136" t="s">
        <v>142</v>
      </c>
      <c r="J1053" s="57"/>
      <c r="K1053" s="57"/>
      <c r="L1053" s="57"/>
      <c r="M1053" s="57"/>
      <c r="N1053" s="57"/>
      <c r="O1053" s="57"/>
      <c r="P1053" s="57"/>
      <c r="Q1053" s="57"/>
      <c r="R1053" s="57"/>
      <c r="S1053" s="57"/>
      <c r="T1053" s="57"/>
      <c r="U1053" s="57"/>
      <c r="V1053" s="57"/>
      <c r="W1053" s="57"/>
      <c r="X1053" s="57"/>
    </row>
    <row r="1054" ht="15.75" customHeight="1">
      <c r="A1054" s="137" t="s">
        <v>142</v>
      </c>
      <c r="B1054" s="282" t="s">
        <v>132</v>
      </c>
      <c r="C1054" s="134" t="s">
        <v>4123</v>
      </c>
      <c r="D1054" s="134" t="s">
        <v>4135</v>
      </c>
      <c r="E1054" s="134" t="s">
        <v>4136</v>
      </c>
      <c r="F1054" s="134" t="s">
        <v>4128</v>
      </c>
      <c r="G1054" s="135">
        <v>15.0</v>
      </c>
      <c r="H1054" s="136">
        <v>15.0</v>
      </c>
      <c r="I1054" s="136" t="s">
        <v>142</v>
      </c>
      <c r="J1054" s="57"/>
      <c r="K1054" s="57"/>
      <c r="L1054" s="57"/>
      <c r="M1054" s="57"/>
      <c r="N1054" s="57"/>
      <c r="O1054" s="57"/>
      <c r="P1054" s="57"/>
      <c r="Q1054" s="57"/>
      <c r="R1054" s="57"/>
      <c r="S1054" s="57"/>
      <c r="T1054" s="57"/>
      <c r="U1054" s="57"/>
      <c r="V1054" s="57"/>
      <c r="W1054" s="57"/>
      <c r="X1054" s="57"/>
    </row>
    <row r="1055" ht="15.75" customHeight="1">
      <c r="A1055" s="137" t="s">
        <v>142</v>
      </c>
      <c r="B1055" s="282" t="s">
        <v>132</v>
      </c>
      <c r="C1055" s="134" t="s">
        <v>4123</v>
      </c>
      <c r="D1055" s="134" t="s">
        <v>4137</v>
      </c>
      <c r="E1055" s="134" t="s">
        <v>4138</v>
      </c>
      <c r="F1055" s="134" t="s">
        <v>4128</v>
      </c>
      <c r="G1055" s="135">
        <v>15.0</v>
      </c>
      <c r="H1055" s="136">
        <v>15.0</v>
      </c>
      <c r="I1055" s="136" t="s">
        <v>142</v>
      </c>
      <c r="J1055" s="57"/>
      <c r="K1055" s="57"/>
      <c r="L1055" s="57"/>
      <c r="M1055" s="57"/>
      <c r="N1055" s="57"/>
      <c r="O1055" s="57"/>
      <c r="P1055" s="57"/>
      <c r="Q1055" s="57"/>
      <c r="R1055" s="57"/>
      <c r="S1055" s="57"/>
      <c r="T1055" s="57"/>
      <c r="U1055" s="57"/>
      <c r="V1055" s="57"/>
      <c r="W1055" s="57"/>
      <c r="X1055" s="57"/>
    </row>
    <row r="1056" ht="15.75" customHeight="1">
      <c r="A1056" s="137" t="s">
        <v>142</v>
      </c>
      <c r="B1056" s="282" t="s">
        <v>132</v>
      </c>
      <c r="C1056" s="134" t="s">
        <v>4123</v>
      </c>
      <c r="D1056" s="134" t="s">
        <v>4139</v>
      </c>
      <c r="E1056" s="134" t="s">
        <v>4140</v>
      </c>
      <c r="F1056" s="134" t="s">
        <v>4128</v>
      </c>
      <c r="G1056" s="135">
        <v>15.0</v>
      </c>
      <c r="H1056" s="136">
        <v>15.0</v>
      </c>
      <c r="I1056" s="136" t="s">
        <v>142</v>
      </c>
      <c r="J1056" s="57"/>
      <c r="K1056" s="57"/>
      <c r="L1056" s="57"/>
      <c r="M1056" s="57"/>
      <c r="N1056" s="57"/>
      <c r="O1056" s="57"/>
      <c r="P1056" s="57"/>
      <c r="Q1056" s="57"/>
      <c r="R1056" s="57"/>
      <c r="S1056" s="57"/>
      <c r="T1056" s="57"/>
      <c r="U1056" s="57"/>
      <c r="V1056" s="57"/>
      <c r="W1056" s="57"/>
      <c r="X1056" s="57"/>
    </row>
    <row r="1057" ht="15.75" customHeight="1">
      <c r="A1057" s="137" t="s">
        <v>142</v>
      </c>
      <c r="B1057" s="282" t="s">
        <v>132</v>
      </c>
      <c r="C1057" s="134" t="s">
        <v>4123</v>
      </c>
      <c r="D1057" s="134" t="s">
        <v>4141</v>
      </c>
      <c r="E1057" s="134" t="s">
        <v>4142</v>
      </c>
      <c r="F1057" s="134" t="s">
        <v>4128</v>
      </c>
      <c r="G1057" s="135">
        <v>15.0</v>
      </c>
      <c r="H1057" s="136">
        <v>15.0</v>
      </c>
      <c r="I1057" s="136" t="s">
        <v>142</v>
      </c>
      <c r="J1057" s="57"/>
      <c r="K1057" s="57"/>
      <c r="L1057" s="57"/>
      <c r="M1057" s="57"/>
      <c r="N1057" s="57"/>
      <c r="O1057" s="57"/>
      <c r="P1057" s="57"/>
      <c r="Q1057" s="57"/>
      <c r="R1057" s="57"/>
      <c r="S1057" s="57"/>
      <c r="T1057" s="57"/>
      <c r="U1057" s="57"/>
      <c r="V1057" s="57"/>
      <c r="W1057" s="57"/>
      <c r="X1057" s="57"/>
    </row>
    <row r="1058" ht="15.75" customHeight="1">
      <c r="A1058" s="137" t="s">
        <v>142</v>
      </c>
      <c r="B1058" s="282" t="s">
        <v>132</v>
      </c>
      <c r="C1058" s="134" t="s">
        <v>4123</v>
      </c>
      <c r="D1058" s="134" t="s">
        <v>4143</v>
      </c>
      <c r="E1058" s="134" t="s">
        <v>4144</v>
      </c>
      <c r="F1058" s="134" t="s">
        <v>4128</v>
      </c>
      <c r="G1058" s="135">
        <v>15.0</v>
      </c>
      <c r="H1058" s="136">
        <v>15.0</v>
      </c>
      <c r="I1058" s="136" t="s">
        <v>142</v>
      </c>
      <c r="J1058" s="57"/>
      <c r="K1058" s="57"/>
      <c r="L1058" s="57"/>
      <c r="M1058" s="57"/>
      <c r="N1058" s="57"/>
      <c r="O1058" s="57"/>
      <c r="P1058" s="57"/>
      <c r="Q1058" s="57"/>
      <c r="R1058" s="57"/>
      <c r="S1058" s="57"/>
      <c r="T1058" s="57"/>
      <c r="U1058" s="57"/>
      <c r="V1058" s="57"/>
      <c r="W1058" s="57"/>
      <c r="X1058" s="57"/>
    </row>
    <row r="1059" ht="15.75" customHeight="1">
      <c r="A1059" s="137" t="s">
        <v>142</v>
      </c>
      <c r="B1059" s="282" t="s">
        <v>132</v>
      </c>
      <c r="C1059" s="134" t="s">
        <v>4123</v>
      </c>
      <c r="D1059" s="134" t="s">
        <v>4145</v>
      </c>
      <c r="E1059" s="134" t="s">
        <v>4146</v>
      </c>
      <c r="F1059" s="134" t="s">
        <v>4128</v>
      </c>
      <c r="G1059" s="135">
        <v>15.0</v>
      </c>
      <c r="H1059" s="136">
        <v>15.0</v>
      </c>
      <c r="I1059" s="136" t="s">
        <v>142</v>
      </c>
      <c r="J1059" s="57"/>
      <c r="K1059" s="57"/>
      <c r="L1059" s="57"/>
      <c r="M1059" s="57"/>
      <c r="N1059" s="57"/>
      <c r="O1059" s="57"/>
      <c r="P1059" s="57"/>
      <c r="Q1059" s="57"/>
      <c r="R1059" s="57"/>
      <c r="S1059" s="57"/>
      <c r="T1059" s="57"/>
      <c r="U1059" s="57"/>
      <c r="V1059" s="57"/>
      <c r="W1059" s="57"/>
      <c r="X1059" s="57"/>
    </row>
    <row r="1060" ht="15.75" customHeight="1">
      <c r="A1060" s="137" t="s">
        <v>4147</v>
      </c>
      <c r="B1060" s="282" t="s">
        <v>132</v>
      </c>
      <c r="C1060" s="134" t="s">
        <v>4148</v>
      </c>
      <c r="D1060" s="134" t="s">
        <v>4149</v>
      </c>
      <c r="E1060" s="134" t="s">
        <v>4150</v>
      </c>
      <c r="F1060" s="134" t="s">
        <v>4151</v>
      </c>
      <c r="G1060" s="135">
        <v>50.0</v>
      </c>
      <c r="H1060" s="136">
        <v>50.0</v>
      </c>
      <c r="I1060" s="136" t="s">
        <v>142</v>
      </c>
      <c r="J1060" s="57"/>
      <c r="K1060" s="57"/>
      <c r="L1060" s="57"/>
      <c r="M1060" s="57"/>
      <c r="N1060" s="57"/>
      <c r="O1060" s="57"/>
      <c r="P1060" s="57"/>
      <c r="Q1060" s="57"/>
      <c r="R1060" s="57"/>
      <c r="S1060" s="57"/>
      <c r="T1060" s="57"/>
      <c r="U1060" s="57"/>
      <c r="V1060" s="57"/>
      <c r="W1060" s="57"/>
      <c r="X1060" s="57"/>
    </row>
    <row r="1061" ht="15.75" customHeight="1">
      <c r="A1061" s="137" t="s">
        <v>4116</v>
      </c>
      <c r="B1061" s="282" t="s">
        <v>132</v>
      </c>
      <c r="C1061" s="134" t="s">
        <v>4117</v>
      </c>
      <c r="D1061" s="134" t="s">
        <v>4118</v>
      </c>
      <c r="E1061" s="134" t="s">
        <v>4119</v>
      </c>
      <c r="F1061" s="134" t="s">
        <v>1573</v>
      </c>
      <c r="G1061" s="135">
        <v>50.0</v>
      </c>
      <c r="H1061" s="136">
        <v>25.0</v>
      </c>
      <c r="I1061" s="136" t="s">
        <v>142</v>
      </c>
      <c r="J1061" s="57"/>
      <c r="K1061" s="57"/>
      <c r="L1061" s="57"/>
      <c r="M1061" s="57"/>
      <c r="N1061" s="57"/>
      <c r="O1061" s="57"/>
      <c r="P1061" s="57"/>
      <c r="Q1061" s="57"/>
      <c r="R1061" s="57"/>
      <c r="S1061" s="57"/>
      <c r="T1061" s="57"/>
      <c r="U1061" s="57"/>
      <c r="V1061" s="57"/>
      <c r="W1061" s="57"/>
      <c r="X1061" s="57"/>
    </row>
    <row r="1062" ht="15.75" customHeight="1">
      <c r="A1062" s="137" t="s">
        <v>4116</v>
      </c>
      <c r="B1062" s="282" t="s">
        <v>132</v>
      </c>
      <c r="C1062" s="134" t="s">
        <v>4120</v>
      </c>
      <c r="D1062" s="134" t="s">
        <v>4121</v>
      </c>
      <c r="E1062" s="134" t="s">
        <v>4122</v>
      </c>
      <c r="F1062" s="134" t="s">
        <v>1573</v>
      </c>
      <c r="G1062" s="135">
        <v>50.0</v>
      </c>
      <c r="H1062" s="136">
        <v>25.0</v>
      </c>
      <c r="I1062" s="136" t="s">
        <v>142</v>
      </c>
      <c r="J1062" s="57"/>
      <c r="K1062" s="57"/>
      <c r="L1062" s="57"/>
      <c r="M1062" s="57"/>
      <c r="N1062" s="57"/>
      <c r="O1062" s="57"/>
      <c r="P1062" s="57"/>
      <c r="Q1062" s="57"/>
      <c r="R1062" s="57"/>
      <c r="S1062" s="57"/>
      <c r="T1062" s="57"/>
      <c r="U1062" s="57"/>
      <c r="V1062" s="57"/>
      <c r="W1062" s="57"/>
      <c r="X1062" s="57"/>
    </row>
    <row r="1063" ht="15.75" customHeight="1">
      <c r="A1063" s="137" t="s">
        <v>142</v>
      </c>
      <c r="B1063" s="282" t="s">
        <v>132</v>
      </c>
      <c r="C1063" s="134" t="s">
        <v>4152</v>
      </c>
      <c r="D1063" s="134" t="s">
        <v>4153</v>
      </c>
      <c r="E1063" s="134" t="s">
        <v>4154</v>
      </c>
      <c r="F1063" s="134" t="s">
        <v>4128</v>
      </c>
      <c r="G1063" s="135">
        <v>15.0</v>
      </c>
      <c r="H1063" s="136">
        <v>15.0</v>
      </c>
      <c r="I1063" s="136" t="s">
        <v>142</v>
      </c>
      <c r="J1063" s="57"/>
      <c r="K1063" s="57"/>
      <c r="L1063" s="57"/>
      <c r="M1063" s="57"/>
      <c r="N1063" s="57"/>
      <c r="O1063" s="57"/>
      <c r="P1063" s="57"/>
      <c r="Q1063" s="57"/>
      <c r="R1063" s="57"/>
      <c r="S1063" s="57"/>
      <c r="T1063" s="57"/>
      <c r="U1063" s="57"/>
      <c r="V1063" s="57"/>
      <c r="W1063" s="57"/>
      <c r="X1063" s="57"/>
    </row>
    <row r="1064" ht="15.75" customHeight="1">
      <c r="A1064" s="137" t="s">
        <v>142</v>
      </c>
      <c r="B1064" s="282" t="s">
        <v>132</v>
      </c>
      <c r="C1064" s="134" t="s">
        <v>4155</v>
      </c>
      <c r="D1064" s="134" t="s">
        <v>4156</v>
      </c>
      <c r="E1064" s="134" t="s">
        <v>4157</v>
      </c>
      <c r="F1064" s="134" t="s">
        <v>4151</v>
      </c>
      <c r="G1064" s="135">
        <v>50.0</v>
      </c>
      <c r="H1064" s="136">
        <v>50.0</v>
      </c>
      <c r="I1064" s="136" t="s">
        <v>142</v>
      </c>
      <c r="J1064" s="57"/>
      <c r="K1064" s="57"/>
      <c r="L1064" s="57"/>
      <c r="M1064" s="57"/>
      <c r="N1064" s="57"/>
      <c r="O1064" s="57"/>
      <c r="P1064" s="57"/>
      <c r="Q1064" s="57"/>
      <c r="R1064" s="57"/>
      <c r="S1064" s="57"/>
      <c r="T1064" s="57"/>
      <c r="U1064" s="57"/>
      <c r="V1064" s="57"/>
      <c r="W1064" s="57"/>
      <c r="X1064" s="57"/>
    </row>
    <row r="1065" ht="15.75" customHeight="1">
      <c r="A1065" s="137" t="s">
        <v>142</v>
      </c>
      <c r="B1065" s="282" t="s">
        <v>132</v>
      </c>
      <c r="C1065" s="134" t="s">
        <v>4158</v>
      </c>
      <c r="D1065" s="134" t="s">
        <v>4159</v>
      </c>
      <c r="E1065" s="134" t="s">
        <v>4160</v>
      </c>
      <c r="F1065" s="134" t="s">
        <v>4128</v>
      </c>
      <c r="G1065" s="135">
        <v>15.0</v>
      </c>
      <c r="H1065" s="136">
        <v>15.0</v>
      </c>
      <c r="I1065" s="136" t="s">
        <v>142</v>
      </c>
      <c r="J1065" s="57"/>
      <c r="K1065" s="57"/>
      <c r="L1065" s="57"/>
      <c r="M1065" s="57"/>
      <c r="N1065" s="57"/>
      <c r="O1065" s="57"/>
      <c r="P1065" s="57"/>
      <c r="Q1065" s="57"/>
      <c r="R1065" s="57"/>
      <c r="S1065" s="57"/>
      <c r="T1065" s="57"/>
      <c r="U1065" s="57"/>
      <c r="V1065" s="57"/>
      <c r="W1065" s="57"/>
      <c r="X1065" s="57"/>
    </row>
    <row r="1066" ht="15.75" customHeight="1">
      <c r="A1066" s="137" t="s">
        <v>142</v>
      </c>
      <c r="B1066" s="282" t="s">
        <v>132</v>
      </c>
      <c r="C1066" s="134" t="s">
        <v>4161</v>
      </c>
      <c r="D1066" s="134" t="s">
        <v>4162</v>
      </c>
      <c r="E1066" s="134" t="s">
        <v>4163</v>
      </c>
      <c r="F1066" s="134" t="s">
        <v>4164</v>
      </c>
      <c r="G1066" s="135">
        <v>15.0</v>
      </c>
      <c r="H1066" s="136">
        <v>15.0</v>
      </c>
      <c r="I1066" s="136" t="s">
        <v>142</v>
      </c>
      <c r="J1066" s="57"/>
      <c r="K1066" s="57"/>
      <c r="L1066" s="57"/>
      <c r="M1066" s="57"/>
      <c r="N1066" s="57"/>
      <c r="O1066" s="57"/>
      <c r="P1066" s="57"/>
      <c r="Q1066" s="57"/>
      <c r="R1066" s="57"/>
      <c r="S1066" s="57"/>
      <c r="T1066" s="57"/>
      <c r="U1066" s="57"/>
      <c r="V1066" s="57"/>
      <c r="W1066" s="57"/>
      <c r="X1066" s="57"/>
    </row>
    <row r="1067" ht="15.75" customHeight="1">
      <c r="A1067" s="137" t="s">
        <v>4165</v>
      </c>
      <c r="B1067" s="282" t="s">
        <v>132</v>
      </c>
      <c r="C1067" s="134" t="s">
        <v>4166</v>
      </c>
      <c r="D1067" s="134" t="s">
        <v>4167</v>
      </c>
      <c r="E1067" s="134" t="s">
        <v>4168</v>
      </c>
      <c r="F1067" s="134" t="s">
        <v>1573</v>
      </c>
      <c r="G1067" s="135">
        <v>50.0</v>
      </c>
      <c r="H1067" s="136">
        <v>16.67</v>
      </c>
      <c r="I1067" s="136" t="s">
        <v>145</v>
      </c>
      <c r="J1067" s="57"/>
      <c r="K1067" s="57"/>
      <c r="L1067" s="57"/>
      <c r="M1067" s="57"/>
      <c r="N1067" s="57"/>
      <c r="O1067" s="57"/>
      <c r="P1067" s="57"/>
      <c r="Q1067" s="57"/>
      <c r="R1067" s="57"/>
      <c r="S1067" s="57"/>
      <c r="T1067" s="57"/>
      <c r="U1067" s="57"/>
      <c r="V1067" s="57"/>
      <c r="W1067" s="57"/>
      <c r="X1067" s="57"/>
    </row>
    <row r="1068" ht="15.75" customHeight="1">
      <c r="A1068" s="137" t="s">
        <v>4165</v>
      </c>
      <c r="B1068" s="282" t="s">
        <v>132</v>
      </c>
      <c r="C1068" s="134" t="s">
        <v>4166</v>
      </c>
      <c r="D1068" s="134" t="s">
        <v>4169</v>
      </c>
      <c r="E1068" s="134" t="s">
        <v>4170</v>
      </c>
      <c r="F1068" s="134" t="s">
        <v>788</v>
      </c>
      <c r="G1068" s="135">
        <v>50.0</v>
      </c>
      <c r="H1068" s="136">
        <v>16.67</v>
      </c>
      <c r="I1068" s="136" t="s">
        <v>145</v>
      </c>
      <c r="J1068" s="57"/>
      <c r="K1068" s="57"/>
      <c r="L1068" s="57"/>
      <c r="M1068" s="57"/>
      <c r="N1068" s="57"/>
      <c r="O1068" s="57"/>
      <c r="P1068" s="57"/>
      <c r="Q1068" s="57"/>
      <c r="R1068" s="57"/>
      <c r="S1068" s="57"/>
      <c r="T1068" s="57"/>
      <c r="U1068" s="57"/>
      <c r="V1068" s="57"/>
      <c r="W1068" s="57"/>
      <c r="X1068" s="57"/>
    </row>
    <row r="1069" ht="15.75" customHeight="1">
      <c r="A1069" s="137" t="s">
        <v>4165</v>
      </c>
      <c r="B1069" s="282" t="s">
        <v>132</v>
      </c>
      <c r="C1069" s="134" t="s">
        <v>4166</v>
      </c>
      <c r="D1069" s="134" t="s">
        <v>4171</v>
      </c>
      <c r="E1069" s="134" t="s">
        <v>4172</v>
      </c>
      <c r="F1069" s="134" t="s">
        <v>788</v>
      </c>
      <c r="G1069" s="135">
        <v>50.0</v>
      </c>
      <c r="H1069" s="136">
        <v>16.67</v>
      </c>
      <c r="I1069" s="136" t="s">
        <v>145</v>
      </c>
      <c r="J1069" s="57"/>
      <c r="K1069" s="57"/>
      <c r="L1069" s="57"/>
      <c r="M1069" s="57"/>
      <c r="N1069" s="57"/>
      <c r="O1069" s="57"/>
      <c r="P1069" s="57"/>
      <c r="Q1069" s="57"/>
      <c r="R1069" s="57"/>
      <c r="S1069" s="57"/>
      <c r="T1069" s="57"/>
      <c r="U1069" s="57"/>
      <c r="V1069" s="57"/>
      <c r="W1069" s="57"/>
      <c r="X1069" s="57"/>
    </row>
    <row r="1070" ht="15.75" customHeight="1">
      <c r="A1070" s="137" t="s">
        <v>4165</v>
      </c>
      <c r="B1070" s="282" t="s">
        <v>132</v>
      </c>
      <c r="C1070" s="134" t="s">
        <v>4166</v>
      </c>
      <c r="D1070" s="134" t="s">
        <v>4173</v>
      </c>
      <c r="E1070" s="134" t="s">
        <v>4174</v>
      </c>
      <c r="F1070" s="134" t="s">
        <v>1573</v>
      </c>
      <c r="G1070" s="135">
        <v>50.0</v>
      </c>
      <c r="H1070" s="136">
        <v>16.67</v>
      </c>
      <c r="I1070" s="136" t="s">
        <v>145</v>
      </c>
      <c r="J1070" s="57"/>
      <c r="K1070" s="57"/>
      <c r="L1070" s="57"/>
      <c r="M1070" s="57"/>
      <c r="N1070" s="57"/>
      <c r="O1070" s="57"/>
      <c r="P1070" s="57"/>
      <c r="Q1070" s="57"/>
      <c r="R1070" s="57"/>
      <c r="S1070" s="57"/>
      <c r="T1070" s="57"/>
      <c r="U1070" s="57"/>
      <c r="V1070" s="57"/>
      <c r="W1070" s="57"/>
      <c r="X1070" s="57"/>
    </row>
    <row r="1071" ht="15.75" customHeight="1">
      <c r="A1071" s="137" t="s">
        <v>4165</v>
      </c>
      <c r="B1071" s="282" t="s">
        <v>132</v>
      </c>
      <c r="C1071" s="134" t="s">
        <v>4166</v>
      </c>
      <c r="D1071" s="134" t="s">
        <v>4175</v>
      </c>
      <c r="E1071" s="134" t="s">
        <v>4176</v>
      </c>
      <c r="F1071" s="134" t="s">
        <v>1573</v>
      </c>
      <c r="G1071" s="135">
        <v>50.0</v>
      </c>
      <c r="H1071" s="136">
        <v>16.67</v>
      </c>
      <c r="I1071" s="136" t="s">
        <v>145</v>
      </c>
      <c r="J1071" s="57"/>
      <c r="K1071" s="57"/>
      <c r="L1071" s="57"/>
      <c r="M1071" s="57"/>
      <c r="N1071" s="57"/>
      <c r="O1071" s="57"/>
      <c r="P1071" s="57"/>
      <c r="Q1071" s="57"/>
      <c r="R1071" s="57"/>
      <c r="S1071" s="57"/>
      <c r="T1071" s="57"/>
      <c r="U1071" s="57"/>
      <c r="V1071" s="57"/>
      <c r="W1071" s="57"/>
      <c r="X1071" s="57"/>
    </row>
    <row r="1072" ht="15.75" customHeight="1">
      <c r="A1072" s="137" t="s">
        <v>4165</v>
      </c>
      <c r="B1072" s="282" t="s">
        <v>132</v>
      </c>
      <c r="C1072" s="134" t="s">
        <v>4166</v>
      </c>
      <c r="D1072" s="134" t="s">
        <v>4177</v>
      </c>
      <c r="E1072" s="134" t="s">
        <v>4178</v>
      </c>
      <c r="F1072" s="134" t="s">
        <v>1573</v>
      </c>
      <c r="G1072" s="135">
        <v>50.0</v>
      </c>
      <c r="H1072" s="136">
        <v>16.67</v>
      </c>
      <c r="I1072" s="136" t="s">
        <v>145</v>
      </c>
      <c r="J1072" s="57"/>
      <c r="K1072" s="57"/>
      <c r="L1072" s="57"/>
      <c r="M1072" s="57"/>
      <c r="N1072" s="57"/>
      <c r="O1072" s="57"/>
      <c r="P1072" s="57"/>
      <c r="Q1072" s="57"/>
      <c r="R1072" s="57"/>
      <c r="S1072" s="57"/>
      <c r="T1072" s="57"/>
      <c r="U1072" s="57"/>
      <c r="V1072" s="57"/>
      <c r="W1072" s="57"/>
      <c r="X1072" s="57"/>
    </row>
    <row r="1073" ht="15.75" customHeight="1">
      <c r="A1073" s="137" t="s">
        <v>4165</v>
      </c>
      <c r="B1073" s="282" t="s">
        <v>132</v>
      </c>
      <c r="C1073" s="134" t="s">
        <v>4166</v>
      </c>
      <c r="D1073" s="134" t="s">
        <v>4179</v>
      </c>
      <c r="E1073" s="134" t="s">
        <v>4180</v>
      </c>
      <c r="F1073" s="134" t="s">
        <v>1586</v>
      </c>
      <c r="G1073" s="135">
        <v>15.0</v>
      </c>
      <c r="H1073" s="136">
        <v>5.0</v>
      </c>
      <c r="I1073" s="136" t="s">
        <v>145</v>
      </c>
      <c r="J1073" s="57"/>
      <c r="K1073" s="57"/>
      <c r="L1073" s="57"/>
      <c r="M1073" s="57"/>
      <c r="N1073" s="57"/>
      <c r="O1073" s="57"/>
      <c r="P1073" s="57"/>
      <c r="Q1073" s="57"/>
      <c r="R1073" s="57"/>
      <c r="S1073" s="57"/>
      <c r="T1073" s="57"/>
      <c r="U1073" s="57"/>
      <c r="V1073" s="57"/>
      <c r="W1073" s="57"/>
      <c r="X1073" s="57"/>
    </row>
    <row r="1074" ht="15.75" customHeight="1">
      <c r="A1074" s="137" t="s">
        <v>4165</v>
      </c>
      <c r="B1074" s="282" t="s">
        <v>132</v>
      </c>
      <c r="C1074" s="134" t="s">
        <v>4181</v>
      </c>
      <c r="D1074" s="134" t="s">
        <v>4182</v>
      </c>
      <c r="E1074" s="134" t="s">
        <v>248</v>
      </c>
      <c r="F1074" s="134" t="s">
        <v>1573</v>
      </c>
      <c r="G1074" s="135">
        <v>50.0</v>
      </c>
      <c r="H1074" s="136">
        <v>16.67</v>
      </c>
      <c r="I1074" s="136" t="s">
        <v>145</v>
      </c>
      <c r="J1074" s="57"/>
      <c r="K1074" s="57"/>
      <c r="L1074" s="57"/>
      <c r="M1074" s="57"/>
      <c r="N1074" s="57"/>
      <c r="O1074" s="57"/>
      <c r="P1074" s="57"/>
      <c r="Q1074" s="57"/>
      <c r="R1074" s="57"/>
      <c r="S1074" s="57"/>
      <c r="T1074" s="57"/>
      <c r="U1074" s="57"/>
      <c r="V1074" s="57"/>
      <c r="W1074" s="57"/>
      <c r="X1074" s="57"/>
    </row>
    <row r="1075" ht="15.75" customHeight="1">
      <c r="A1075" s="137" t="s">
        <v>4183</v>
      </c>
      <c r="B1075" s="282" t="s">
        <v>132</v>
      </c>
      <c r="C1075" s="134" t="s">
        <v>4184</v>
      </c>
      <c r="D1075" s="134" t="s">
        <v>4185</v>
      </c>
      <c r="E1075" s="134" t="s">
        <v>4186</v>
      </c>
      <c r="F1075" s="134" t="s">
        <v>1573</v>
      </c>
      <c r="G1075" s="135">
        <v>50.0</v>
      </c>
      <c r="H1075" s="136">
        <v>16.67</v>
      </c>
      <c r="I1075" s="136" t="s">
        <v>145</v>
      </c>
      <c r="J1075" s="57"/>
      <c r="K1075" s="57"/>
      <c r="L1075" s="57"/>
      <c r="M1075" s="57"/>
      <c r="N1075" s="57"/>
      <c r="O1075" s="57"/>
      <c r="P1075" s="57"/>
      <c r="Q1075" s="57"/>
      <c r="R1075" s="57"/>
      <c r="S1075" s="57"/>
      <c r="T1075" s="57"/>
      <c r="U1075" s="57"/>
      <c r="V1075" s="57"/>
      <c r="W1075" s="57"/>
      <c r="X1075" s="57"/>
    </row>
    <row r="1076" ht="15.75" customHeight="1">
      <c r="A1076" s="137" t="s">
        <v>4165</v>
      </c>
      <c r="B1076" s="282" t="s">
        <v>132</v>
      </c>
      <c r="C1076" s="134" t="s">
        <v>4187</v>
      </c>
      <c r="D1076" s="134" t="s">
        <v>4188</v>
      </c>
      <c r="E1076" s="134" t="s">
        <v>4189</v>
      </c>
      <c r="F1076" s="134" t="s">
        <v>788</v>
      </c>
      <c r="G1076" s="135">
        <v>50.0</v>
      </c>
      <c r="H1076" s="136">
        <v>16.67</v>
      </c>
      <c r="I1076" s="136" t="s">
        <v>145</v>
      </c>
      <c r="J1076" s="57"/>
      <c r="K1076" s="57"/>
      <c r="L1076" s="57"/>
      <c r="M1076" s="57"/>
      <c r="N1076" s="57"/>
      <c r="O1076" s="57"/>
      <c r="P1076" s="57"/>
      <c r="Q1076" s="57"/>
      <c r="R1076" s="57"/>
      <c r="S1076" s="57"/>
      <c r="T1076" s="57"/>
      <c r="U1076" s="57"/>
      <c r="V1076" s="57"/>
      <c r="W1076" s="57"/>
      <c r="X1076" s="57"/>
    </row>
    <row r="1077" ht="15.75" customHeight="1">
      <c r="A1077" s="137" t="s">
        <v>4190</v>
      </c>
      <c r="B1077" s="282" t="s">
        <v>4191</v>
      </c>
      <c r="C1077" s="134" t="s">
        <v>4192</v>
      </c>
      <c r="D1077" s="134" t="s">
        <v>4193</v>
      </c>
      <c r="E1077" s="134" t="s">
        <v>4194</v>
      </c>
      <c r="F1077" s="134" t="s">
        <v>2000</v>
      </c>
      <c r="G1077" s="135">
        <v>50.0</v>
      </c>
      <c r="H1077" s="136">
        <v>16.67</v>
      </c>
      <c r="I1077" s="136" t="s">
        <v>145</v>
      </c>
      <c r="J1077" s="57"/>
      <c r="K1077" s="57"/>
      <c r="L1077" s="57"/>
      <c r="M1077" s="57"/>
      <c r="N1077" s="57"/>
      <c r="O1077" s="57"/>
      <c r="P1077" s="57"/>
      <c r="Q1077" s="57"/>
      <c r="R1077" s="57"/>
      <c r="S1077" s="57"/>
      <c r="T1077" s="57"/>
      <c r="U1077" s="57"/>
      <c r="V1077" s="57"/>
      <c r="W1077" s="57"/>
      <c r="X1077" s="57"/>
    </row>
    <row r="1078" ht="15.75" customHeight="1">
      <c r="A1078" s="137" t="s">
        <v>4195</v>
      </c>
      <c r="B1078" s="282" t="s">
        <v>132</v>
      </c>
      <c r="C1078" s="134" t="s">
        <v>4166</v>
      </c>
      <c r="D1078" s="134" t="s">
        <v>4196</v>
      </c>
      <c r="E1078" s="134" t="s">
        <v>4168</v>
      </c>
      <c r="F1078" s="134" t="s">
        <v>1968</v>
      </c>
      <c r="G1078" s="135">
        <v>50.0</v>
      </c>
      <c r="H1078" s="136">
        <v>16.66</v>
      </c>
      <c r="I1078" s="136" t="s">
        <v>146</v>
      </c>
      <c r="J1078" s="57"/>
      <c r="K1078" s="57"/>
      <c r="L1078" s="57"/>
      <c r="M1078" s="57"/>
      <c r="N1078" s="57"/>
      <c r="O1078" s="57"/>
      <c r="P1078" s="57"/>
      <c r="Q1078" s="57"/>
      <c r="R1078" s="57"/>
      <c r="S1078" s="57"/>
      <c r="T1078" s="57"/>
      <c r="U1078" s="57"/>
      <c r="V1078" s="57"/>
      <c r="W1078" s="57"/>
      <c r="X1078" s="57"/>
    </row>
    <row r="1079" ht="15.75" customHeight="1">
      <c r="A1079" s="137" t="s">
        <v>4195</v>
      </c>
      <c r="B1079" s="282" t="s">
        <v>132</v>
      </c>
      <c r="C1079" s="134" t="s">
        <v>4166</v>
      </c>
      <c r="D1079" s="134" t="s">
        <v>4197</v>
      </c>
      <c r="E1079" s="134" t="s">
        <v>4198</v>
      </c>
      <c r="F1079" s="134" t="s">
        <v>4199</v>
      </c>
      <c r="G1079" s="135">
        <v>50.0</v>
      </c>
      <c r="H1079" s="136">
        <v>16.66</v>
      </c>
      <c r="I1079" s="136" t="s">
        <v>146</v>
      </c>
      <c r="J1079" s="57"/>
      <c r="K1079" s="57"/>
      <c r="L1079" s="57"/>
      <c r="M1079" s="57"/>
      <c r="N1079" s="57"/>
      <c r="O1079" s="57"/>
      <c r="P1079" s="57"/>
      <c r="Q1079" s="57"/>
      <c r="R1079" s="57"/>
      <c r="S1079" s="57"/>
      <c r="T1079" s="57"/>
      <c r="U1079" s="57"/>
      <c r="V1079" s="57"/>
      <c r="W1079" s="57"/>
      <c r="X1079" s="57"/>
    </row>
    <row r="1080" ht="15.75" customHeight="1">
      <c r="A1080" s="137" t="s">
        <v>4195</v>
      </c>
      <c r="B1080" s="282" t="s">
        <v>132</v>
      </c>
      <c r="C1080" s="134" t="s">
        <v>4166</v>
      </c>
      <c r="D1080" s="134" t="s">
        <v>4200</v>
      </c>
      <c r="E1080" s="134" t="s">
        <v>4201</v>
      </c>
      <c r="F1080" s="134" t="s">
        <v>4202</v>
      </c>
      <c r="G1080" s="135">
        <v>15.0</v>
      </c>
      <c r="H1080" s="136">
        <v>5.0</v>
      </c>
      <c r="I1080" s="136" t="s">
        <v>146</v>
      </c>
      <c r="J1080" s="57"/>
      <c r="K1080" s="57"/>
      <c r="L1080" s="57"/>
      <c r="M1080" s="57"/>
      <c r="N1080" s="57"/>
      <c r="O1080" s="57"/>
      <c r="P1080" s="57"/>
      <c r="Q1080" s="57"/>
      <c r="R1080" s="57"/>
      <c r="S1080" s="57"/>
      <c r="T1080" s="57"/>
      <c r="U1080" s="57"/>
      <c r="V1080" s="57"/>
      <c r="W1080" s="57"/>
      <c r="X1080" s="57"/>
    </row>
    <row r="1081" ht="15.75" customHeight="1">
      <c r="A1081" s="137" t="s">
        <v>4195</v>
      </c>
      <c r="B1081" s="282" t="s">
        <v>132</v>
      </c>
      <c r="C1081" s="134" t="s">
        <v>4166</v>
      </c>
      <c r="D1081" s="134" t="s">
        <v>4203</v>
      </c>
      <c r="E1081" s="134" t="s">
        <v>4204</v>
      </c>
      <c r="F1081" s="134" t="s">
        <v>1968</v>
      </c>
      <c r="G1081" s="135">
        <v>50.0</v>
      </c>
      <c r="H1081" s="136">
        <v>16.66</v>
      </c>
      <c r="I1081" s="136" t="s">
        <v>146</v>
      </c>
      <c r="J1081" s="57"/>
      <c r="K1081" s="57"/>
      <c r="L1081" s="57"/>
      <c r="M1081" s="57"/>
      <c r="N1081" s="57"/>
      <c r="O1081" s="57"/>
      <c r="P1081" s="57"/>
      <c r="Q1081" s="57"/>
      <c r="R1081" s="57"/>
      <c r="S1081" s="57"/>
      <c r="T1081" s="57"/>
      <c r="U1081" s="57"/>
      <c r="V1081" s="57"/>
      <c r="W1081" s="57"/>
      <c r="X1081" s="57"/>
    </row>
    <row r="1082" ht="15.75" customHeight="1">
      <c r="A1082" s="137" t="s">
        <v>4195</v>
      </c>
      <c r="B1082" s="282" t="s">
        <v>132</v>
      </c>
      <c r="C1082" s="134" t="s">
        <v>4166</v>
      </c>
      <c r="D1082" s="134" t="s">
        <v>4205</v>
      </c>
      <c r="E1082" s="134" t="s">
        <v>4176</v>
      </c>
      <c r="F1082" s="134" t="s">
        <v>1968</v>
      </c>
      <c r="G1082" s="135">
        <v>50.0</v>
      </c>
      <c r="H1082" s="136">
        <v>16.66</v>
      </c>
      <c r="I1082" s="136" t="s">
        <v>146</v>
      </c>
      <c r="J1082" s="57"/>
      <c r="K1082" s="57"/>
      <c r="L1082" s="57"/>
      <c r="M1082" s="57"/>
      <c r="N1082" s="57"/>
      <c r="O1082" s="57"/>
      <c r="P1082" s="57"/>
      <c r="Q1082" s="57"/>
      <c r="R1082" s="57"/>
      <c r="S1082" s="57"/>
      <c r="T1082" s="57"/>
      <c r="U1082" s="57"/>
      <c r="V1082" s="57"/>
      <c r="W1082" s="57"/>
      <c r="X1082" s="57"/>
    </row>
    <row r="1083" ht="15.75" customHeight="1">
      <c r="A1083" s="137" t="s">
        <v>4195</v>
      </c>
      <c r="B1083" s="282" t="s">
        <v>132</v>
      </c>
      <c r="C1083" s="134" t="s">
        <v>4166</v>
      </c>
      <c r="D1083" s="134" t="s">
        <v>4206</v>
      </c>
      <c r="E1083" s="134" t="s">
        <v>4172</v>
      </c>
      <c r="F1083" s="134" t="s">
        <v>4207</v>
      </c>
      <c r="G1083" s="135">
        <v>50.0</v>
      </c>
      <c r="H1083" s="136">
        <v>16.66</v>
      </c>
      <c r="I1083" s="136" t="s">
        <v>146</v>
      </c>
      <c r="J1083" s="57"/>
      <c r="K1083" s="57"/>
      <c r="L1083" s="57"/>
      <c r="M1083" s="57"/>
      <c r="N1083" s="57"/>
      <c r="O1083" s="57"/>
      <c r="P1083" s="57"/>
      <c r="Q1083" s="57"/>
      <c r="R1083" s="57"/>
      <c r="S1083" s="57"/>
      <c r="T1083" s="57"/>
      <c r="U1083" s="57"/>
      <c r="V1083" s="57"/>
      <c r="W1083" s="57"/>
      <c r="X1083" s="57"/>
    </row>
    <row r="1084" ht="15.75" customHeight="1">
      <c r="A1084" s="137" t="s">
        <v>4208</v>
      </c>
      <c r="B1084" s="282" t="s">
        <v>132</v>
      </c>
      <c r="C1084" s="134" t="s">
        <v>4209</v>
      </c>
      <c r="D1084" s="134" t="s">
        <v>4210</v>
      </c>
      <c r="E1084" s="134" t="s">
        <v>4211</v>
      </c>
      <c r="F1084" s="134" t="s">
        <v>4212</v>
      </c>
      <c r="G1084" s="135">
        <v>50.0</v>
      </c>
      <c r="H1084" s="136">
        <v>16.66</v>
      </c>
      <c r="I1084" s="136" t="s">
        <v>146</v>
      </c>
      <c r="J1084" s="57"/>
      <c r="K1084" s="57"/>
      <c r="L1084" s="57"/>
      <c r="M1084" s="57"/>
      <c r="N1084" s="57"/>
      <c r="O1084" s="57"/>
      <c r="P1084" s="57"/>
      <c r="Q1084" s="57"/>
      <c r="R1084" s="57"/>
      <c r="S1084" s="57"/>
      <c r="T1084" s="57"/>
      <c r="U1084" s="57"/>
      <c r="V1084" s="57"/>
      <c r="W1084" s="57"/>
      <c r="X1084" s="57"/>
    </row>
    <row r="1085" ht="15.75" customHeight="1">
      <c r="A1085" s="137" t="s">
        <v>4213</v>
      </c>
      <c r="B1085" s="282" t="s">
        <v>132</v>
      </c>
      <c r="C1085" s="134" t="s">
        <v>4187</v>
      </c>
      <c r="D1085" s="134" t="s">
        <v>4214</v>
      </c>
      <c r="E1085" s="134" t="s">
        <v>4215</v>
      </c>
      <c r="F1085" s="134" t="s">
        <v>788</v>
      </c>
      <c r="G1085" s="135">
        <v>50.0</v>
      </c>
      <c r="H1085" s="136">
        <v>16.66</v>
      </c>
      <c r="I1085" s="136" t="s">
        <v>146</v>
      </c>
      <c r="J1085" s="57"/>
      <c r="K1085" s="57"/>
      <c r="L1085" s="57"/>
      <c r="M1085" s="57"/>
      <c r="N1085" s="57"/>
      <c r="O1085" s="57"/>
      <c r="P1085" s="57"/>
      <c r="Q1085" s="57"/>
      <c r="R1085" s="57"/>
      <c r="S1085" s="57"/>
      <c r="T1085" s="57"/>
      <c r="U1085" s="57"/>
      <c r="V1085" s="57"/>
      <c r="W1085" s="57"/>
      <c r="X1085" s="57"/>
    </row>
    <row r="1086" ht="15.75" customHeight="1">
      <c r="A1086" s="137" t="s">
        <v>4216</v>
      </c>
      <c r="B1086" s="282" t="s">
        <v>132</v>
      </c>
      <c r="C1086" s="134" t="s">
        <v>4184</v>
      </c>
      <c r="D1086" s="134" t="s">
        <v>4217</v>
      </c>
      <c r="E1086" s="134" t="s">
        <v>4186</v>
      </c>
      <c r="F1086" s="134" t="s">
        <v>4218</v>
      </c>
      <c r="G1086" s="135">
        <v>50.0</v>
      </c>
      <c r="H1086" s="136">
        <v>16.66</v>
      </c>
      <c r="I1086" s="136" t="s">
        <v>146</v>
      </c>
      <c r="J1086" s="57"/>
      <c r="K1086" s="57"/>
      <c r="L1086" s="57"/>
      <c r="M1086" s="57"/>
      <c r="N1086" s="57"/>
      <c r="O1086" s="57"/>
      <c r="P1086" s="57"/>
      <c r="Q1086" s="57"/>
      <c r="R1086" s="57"/>
      <c r="S1086" s="57"/>
      <c r="T1086" s="57"/>
      <c r="U1086" s="57"/>
      <c r="V1086" s="57"/>
      <c r="W1086" s="57"/>
      <c r="X1086" s="57"/>
    </row>
    <row r="1087" ht="15.75" customHeight="1">
      <c r="A1087" s="137" t="s">
        <v>4208</v>
      </c>
      <c r="B1087" s="282" t="s">
        <v>132</v>
      </c>
      <c r="C1087" s="134" t="s">
        <v>4219</v>
      </c>
      <c r="D1087" s="134" t="s">
        <v>4210</v>
      </c>
      <c r="E1087" s="134" t="s">
        <v>4211</v>
      </c>
      <c r="F1087" s="134" t="s">
        <v>4212</v>
      </c>
      <c r="G1087" s="135">
        <v>50.0</v>
      </c>
      <c r="H1087" s="136">
        <v>16.66</v>
      </c>
      <c r="I1087" s="136" t="s">
        <v>146</v>
      </c>
      <c r="J1087" s="57"/>
      <c r="K1087" s="57"/>
      <c r="L1087" s="57"/>
      <c r="M1087" s="57"/>
      <c r="N1087" s="57"/>
      <c r="O1087" s="57"/>
      <c r="P1087" s="57"/>
      <c r="Q1087" s="57"/>
      <c r="R1087" s="57"/>
      <c r="S1087" s="57"/>
      <c r="T1087" s="57"/>
      <c r="U1087" s="57"/>
      <c r="V1087" s="57"/>
      <c r="W1087" s="57"/>
      <c r="X1087" s="57"/>
    </row>
    <row r="1088" ht="15.75" customHeight="1">
      <c r="A1088" s="137" t="s">
        <v>4195</v>
      </c>
      <c r="B1088" s="282" t="s">
        <v>132</v>
      </c>
      <c r="C1088" s="134" t="s">
        <v>4166</v>
      </c>
      <c r="D1088" s="134" t="s">
        <v>4177</v>
      </c>
      <c r="E1088" s="134" t="s">
        <v>4178</v>
      </c>
      <c r="F1088" s="134" t="s">
        <v>1573</v>
      </c>
      <c r="G1088" s="135">
        <v>50.0</v>
      </c>
      <c r="H1088" s="136">
        <v>16.66</v>
      </c>
      <c r="I1088" s="136" t="s">
        <v>146</v>
      </c>
      <c r="J1088" s="57"/>
      <c r="K1088" s="57"/>
      <c r="L1088" s="57"/>
      <c r="M1088" s="57"/>
      <c r="N1088" s="57"/>
      <c r="O1088" s="57"/>
      <c r="P1088" s="57"/>
      <c r="Q1088" s="57"/>
      <c r="R1088" s="57"/>
      <c r="S1088" s="57"/>
      <c r="T1088" s="57"/>
      <c r="U1088" s="57"/>
      <c r="V1088" s="57"/>
      <c r="W1088" s="57"/>
      <c r="X1088" s="57"/>
    </row>
    <row r="1089" ht="15.75" customHeight="1">
      <c r="A1089" s="137" t="s">
        <v>4220</v>
      </c>
      <c r="B1089" s="282" t="s">
        <v>132</v>
      </c>
      <c r="C1089" s="134" t="s">
        <v>4221</v>
      </c>
      <c r="D1089" s="134" t="s">
        <v>4182</v>
      </c>
      <c r="E1089" s="134" t="s">
        <v>4222</v>
      </c>
      <c r="F1089" s="134" t="s">
        <v>1968</v>
      </c>
      <c r="G1089" s="135">
        <v>50.0</v>
      </c>
      <c r="H1089" s="136">
        <v>16.66</v>
      </c>
      <c r="I1089" s="136" t="s">
        <v>146</v>
      </c>
      <c r="J1089" s="57"/>
      <c r="K1089" s="57"/>
      <c r="L1089" s="57"/>
      <c r="M1089" s="57"/>
      <c r="N1089" s="57"/>
      <c r="O1089" s="57"/>
      <c r="P1089" s="57"/>
      <c r="Q1089" s="57"/>
      <c r="R1089" s="57"/>
      <c r="S1089" s="57"/>
      <c r="T1089" s="57"/>
      <c r="U1089" s="57"/>
      <c r="V1089" s="57"/>
      <c r="W1089" s="57"/>
      <c r="X1089" s="57"/>
    </row>
    <row r="1090" ht="15.75" customHeight="1">
      <c r="A1090" s="137" t="s">
        <v>4190</v>
      </c>
      <c r="B1090" s="282" t="s">
        <v>4191</v>
      </c>
      <c r="C1090" s="134" t="s">
        <v>4192</v>
      </c>
      <c r="D1090" s="134" t="s">
        <v>4193</v>
      </c>
      <c r="E1090" s="134" t="s">
        <v>4194</v>
      </c>
      <c r="F1090" s="134" t="s">
        <v>2000</v>
      </c>
      <c r="G1090" s="135">
        <v>50.0</v>
      </c>
      <c r="H1090" s="136">
        <v>16.66</v>
      </c>
      <c r="I1090" s="136" t="s">
        <v>146</v>
      </c>
      <c r="J1090" s="57"/>
      <c r="K1090" s="57"/>
      <c r="L1090" s="57"/>
      <c r="M1090" s="57"/>
      <c r="N1090" s="57"/>
      <c r="O1090" s="57"/>
      <c r="P1090" s="57"/>
      <c r="Q1090" s="57"/>
      <c r="R1090" s="57"/>
      <c r="S1090" s="57"/>
      <c r="T1090" s="57"/>
      <c r="U1090" s="57"/>
      <c r="V1090" s="57"/>
      <c r="W1090" s="57"/>
      <c r="X1090" s="57"/>
    </row>
    <row r="1091" ht="15.75" customHeight="1">
      <c r="A1091" s="137" t="s">
        <v>4223</v>
      </c>
      <c r="B1091" s="282" t="s">
        <v>132</v>
      </c>
      <c r="C1091" s="134" t="s">
        <v>4224</v>
      </c>
      <c r="D1091" s="134" t="s">
        <v>4225</v>
      </c>
      <c r="E1091" s="134" t="s">
        <v>4226</v>
      </c>
      <c r="F1091" s="134" t="s">
        <v>1968</v>
      </c>
      <c r="G1091" s="135">
        <v>50.0</v>
      </c>
      <c r="H1091" s="136">
        <v>16.66</v>
      </c>
      <c r="I1091" s="136" t="s">
        <v>146</v>
      </c>
      <c r="J1091" s="57"/>
      <c r="K1091" s="57"/>
      <c r="L1091" s="57"/>
      <c r="M1091" s="57"/>
      <c r="N1091" s="57"/>
      <c r="O1091" s="57"/>
      <c r="P1091" s="57"/>
      <c r="Q1091" s="57"/>
      <c r="R1091" s="57"/>
      <c r="S1091" s="57"/>
      <c r="T1091" s="57"/>
      <c r="U1091" s="57"/>
      <c r="V1091" s="57"/>
      <c r="W1091" s="57"/>
      <c r="X1091" s="57"/>
    </row>
    <row r="1092" ht="15.75" customHeight="1">
      <c r="A1092" s="137" t="s">
        <v>4195</v>
      </c>
      <c r="B1092" s="282" t="s">
        <v>132</v>
      </c>
      <c r="C1092" s="134" t="s">
        <v>4166</v>
      </c>
      <c r="D1092" s="134" t="s">
        <v>4196</v>
      </c>
      <c r="E1092" s="134" t="s">
        <v>4168</v>
      </c>
      <c r="F1092" s="134" t="s">
        <v>1968</v>
      </c>
      <c r="G1092" s="135">
        <v>50.0</v>
      </c>
      <c r="H1092" s="136">
        <v>16.66</v>
      </c>
      <c r="I1092" s="136" t="s">
        <v>147</v>
      </c>
      <c r="J1092" s="57"/>
      <c r="K1092" s="57"/>
      <c r="L1092" s="57"/>
      <c r="M1092" s="57"/>
      <c r="N1092" s="57"/>
      <c r="O1092" s="57"/>
      <c r="P1092" s="57"/>
      <c r="Q1092" s="57"/>
      <c r="R1092" s="57"/>
      <c r="S1092" s="57"/>
      <c r="T1092" s="57"/>
      <c r="U1092" s="57"/>
      <c r="V1092" s="57"/>
      <c r="W1092" s="57"/>
      <c r="X1092" s="57"/>
    </row>
    <row r="1093" ht="15.75" customHeight="1">
      <c r="A1093" s="137" t="s">
        <v>4195</v>
      </c>
      <c r="B1093" s="282" t="s">
        <v>132</v>
      </c>
      <c r="C1093" s="134" t="s">
        <v>4166</v>
      </c>
      <c r="D1093" s="134" t="s">
        <v>4227</v>
      </c>
      <c r="E1093" s="134" t="s">
        <v>4198</v>
      </c>
      <c r="F1093" s="134" t="s">
        <v>4199</v>
      </c>
      <c r="G1093" s="135">
        <v>50.0</v>
      </c>
      <c r="H1093" s="136">
        <v>16.66</v>
      </c>
      <c r="I1093" s="136" t="s">
        <v>147</v>
      </c>
      <c r="J1093" s="57"/>
      <c r="K1093" s="57"/>
      <c r="L1093" s="57"/>
      <c r="M1093" s="57"/>
      <c r="N1093" s="57"/>
      <c r="O1093" s="57"/>
      <c r="P1093" s="57"/>
      <c r="Q1093" s="57"/>
      <c r="R1093" s="57"/>
      <c r="S1093" s="57"/>
      <c r="T1093" s="57"/>
      <c r="U1093" s="57"/>
      <c r="V1093" s="57"/>
      <c r="W1093" s="57"/>
      <c r="X1093" s="57"/>
    </row>
    <row r="1094" ht="15.75" customHeight="1">
      <c r="A1094" s="137" t="s">
        <v>4195</v>
      </c>
      <c r="B1094" s="282" t="s">
        <v>132</v>
      </c>
      <c r="C1094" s="134" t="s">
        <v>4166</v>
      </c>
      <c r="D1094" s="134" t="s">
        <v>4228</v>
      </c>
      <c r="E1094" s="134" t="s">
        <v>4229</v>
      </c>
      <c r="F1094" s="134" t="s">
        <v>4230</v>
      </c>
      <c r="G1094" s="135">
        <v>15.0</v>
      </c>
      <c r="H1094" s="136">
        <v>5.0</v>
      </c>
      <c r="I1094" s="136" t="s">
        <v>147</v>
      </c>
      <c r="J1094" s="57"/>
      <c r="K1094" s="57"/>
      <c r="L1094" s="57"/>
      <c r="M1094" s="57"/>
      <c r="N1094" s="57"/>
      <c r="O1094" s="57"/>
      <c r="P1094" s="57"/>
      <c r="Q1094" s="57"/>
      <c r="R1094" s="57"/>
      <c r="S1094" s="57"/>
      <c r="T1094" s="57"/>
      <c r="U1094" s="57"/>
      <c r="V1094" s="57"/>
      <c r="W1094" s="57"/>
      <c r="X1094" s="57"/>
    </row>
    <row r="1095" ht="15.75" customHeight="1">
      <c r="A1095" s="137" t="s">
        <v>4195</v>
      </c>
      <c r="B1095" s="282" t="s">
        <v>132</v>
      </c>
      <c r="C1095" s="134" t="s">
        <v>4166</v>
      </c>
      <c r="D1095" s="134" t="s">
        <v>4203</v>
      </c>
      <c r="E1095" s="134" t="s">
        <v>4204</v>
      </c>
      <c r="F1095" s="134" t="s">
        <v>1968</v>
      </c>
      <c r="G1095" s="135">
        <v>50.0</v>
      </c>
      <c r="H1095" s="136">
        <v>16.67</v>
      </c>
      <c r="I1095" s="136" t="s">
        <v>147</v>
      </c>
      <c r="J1095" s="57"/>
      <c r="K1095" s="57"/>
      <c r="L1095" s="57"/>
      <c r="M1095" s="57"/>
      <c r="N1095" s="57"/>
      <c r="O1095" s="57"/>
      <c r="P1095" s="57"/>
      <c r="Q1095" s="57"/>
      <c r="R1095" s="57"/>
      <c r="S1095" s="57"/>
      <c r="T1095" s="57"/>
      <c r="U1095" s="57"/>
      <c r="V1095" s="57"/>
      <c r="W1095" s="57"/>
      <c r="X1095" s="57"/>
    </row>
    <row r="1096" ht="15.75" customHeight="1">
      <c r="A1096" s="137" t="s">
        <v>4195</v>
      </c>
      <c r="B1096" s="282" t="s">
        <v>132</v>
      </c>
      <c r="C1096" s="134" t="s">
        <v>4166</v>
      </c>
      <c r="D1096" s="134" t="s">
        <v>4231</v>
      </c>
      <c r="E1096" s="134" t="s">
        <v>4176</v>
      </c>
      <c r="F1096" s="134" t="s">
        <v>1968</v>
      </c>
      <c r="G1096" s="135">
        <v>50.0</v>
      </c>
      <c r="H1096" s="136">
        <v>16.67</v>
      </c>
      <c r="I1096" s="136" t="s">
        <v>147</v>
      </c>
      <c r="J1096" s="57"/>
      <c r="K1096" s="57"/>
      <c r="L1096" s="57"/>
      <c r="M1096" s="57"/>
      <c r="N1096" s="57"/>
      <c r="O1096" s="57"/>
      <c r="P1096" s="57"/>
      <c r="Q1096" s="57"/>
      <c r="R1096" s="57"/>
      <c r="S1096" s="57"/>
      <c r="T1096" s="57"/>
      <c r="U1096" s="57"/>
      <c r="V1096" s="57"/>
      <c r="W1096" s="57"/>
      <c r="X1096" s="57"/>
    </row>
    <row r="1097" ht="15.75" customHeight="1">
      <c r="A1097" s="137" t="s">
        <v>4195</v>
      </c>
      <c r="B1097" s="282" t="s">
        <v>132</v>
      </c>
      <c r="C1097" s="134" t="s">
        <v>4166</v>
      </c>
      <c r="D1097" s="134" t="s">
        <v>4232</v>
      </c>
      <c r="E1097" s="134" t="s">
        <v>4172</v>
      </c>
      <c r="F1097" s="134" t="s">
        <v>4207</v>
      </c>
      <c r="G1097" s="135">
        <v>50.0</v>
      </c>
      <c r="H1097" s="136">
        <v>16.67</v>
      </c>
      <c r="I1097" s="136" t="s">
        <v>147</v>
      </c>
      <c r="J1097" s="57"/>
      <c r="K1097" s="57"/>
      <c r="L1097" s="57"/>
      <c r="M1097" s="57"/>
      <c r="N1097" s="57"/>
      <c r="O1097" s="57"/>
      <c r="P1097" s="57"/>
      <c r="Q1097" s="57"/>
      <c r="R1097" s="57"/>
      <c r="S1097" s="57"/>
      <c r="T1097" s="57"/>
      <c r="U1097" s="57"/>
      <c r="V1097" s="57"/>
      <c r="W1097" s="57"/>
      <c r="X1097" s="57"/>
    </row>
    <row r="1098" ht="15.75" customHeight="1">
      <c r="A1098" s="137" t="s">
        <v>4208</v>
      </c>
      <c r="B1098" s="282" t="s">
        <v>132</v>
      </c>
      <c r="C1098" s="134" t="s">
        <v>4209</v>
      </c>
      <c r="D1098" s="134" t="s">
        <v>4233</v>
      </c>
      <c r="E1098" s="134" t="s">
        <v>4211</v>
      </c>
      <c r="F1098" s="134" t="s">
        <v>4212</v>
      </c>
      <c r="G1098" s="135">
        <v>50.0</v>
      </c>
      <c r="H1098" s="136">
        <v>16.67</v>
      </c>
      <c r="I1098" s="136" t="s">
        <v>147</v>
      </c>
      <c r="J1098" s="57"/>
      <c r="K1098" s="57"/>
      <c r="L1098" s="57"/>
      <c r="M1098" s="57"/>
      <c r="N1098" s="57"/>
      <c r="O1098" s="57"/>
      <c r="P1098" s="57"/>
      <c r="Q1098" s="57"/>
      <c r="R1098" s="57"/>
      <c r="S1098" s="57"/>
      <c r="T1098" s="57"/>
      <c r="U1098" s="57"/>
      <c r="V1098" s="57"/>
      <c r="W1098" s="57"/>
      <c r="X1098" s="57"/>
    </row>
    <row r="1099" ht="15.75" customHeight="1">
      <c r="A1099" s="137" t="s">
        <v>4213</v>
      </c>
      <c r="B1099" s="282" t="s">
        <v>132</v>
      </c>
      <c r="C1099" s="134" t="s">
        <v>4187</v>
      </c>
      <c r="D1099" s="134" t="s">
        <v>4188</v>
      </c>
      <c r="E1099" s="134" t="s">
        <v>4215</v>
      </c>
      <c r="F1099" s="134" t="s">
        <v>788</v>
      </c>
      <c r="G1099" s="135">
        <v>50.0</v>
      </c>
      <c r="H1099" s="136">
        <v>16.67</v>
      </c>
      <c r="I1099" s="136" t="s">
        <v>147</v>
      </c>
      <c r="J1099" s="57"/>
      <c r="K1099" s="57"/>
      <c r="L1099" s="57"/>
      <c r="M1099" s="57"/>
      <c r="N1099" s="57"/>
      <c r="O1099" s="57"/>
      <c r="P1099" s="57"/>
      <c r="Q1099" s="57"/>
      <c r="R1099" s="57"/>
      <c r="S1099" s="57"/>
      <c r="T1099" s="57"/>
      <c r="U1099" s="57"/>
      <c r="V1099" s="57"/>
      <c r="W1099" s="57"/>
      <c r="X1099" s="57"/>
    </row>
    <row r="1100" ht="15.75" customHeight="1">
      <c r="A1100" s="137" t="s">
        <v>4216</v>
      </c>
      <c r="B1100" s="282" t="s">
        <v>132</v>
      </c>
      <c r="C1100" s="134" t="s">
        <v>4184</v>
      </c>
      <c r="D1100" s="134" t="s">
        <v>4185</v>
      </c>
      <c r="E1100" s="134" t="s">
        <v>4186</v>
      </c>
      <c r="F1100" s="134" t="s">
        <v>4218</v>
      </c>
      <c r="G1100" s="135">
        <v>50.0</v>
      </c>
      <c r="H1100" s="136">
        <v>16.67</v>
      </c>
      <c r="I1100" s="136" t="s">
        <v>147</v>
      </c>
      <c r="J1100" s="57"/>
      <c r="K1100" s="57"/>
      <c r="L1100" s="57"/>
      <c r="M1100" s="57"/>
      <c r="N1100" s="57"/>
      <c r="O1100" s="57"/>
      <c r="P1100" s="57"/>
      <c r="Q1100" s="57"/>
      <c r="R1100" s="57"/>
      <c r="S1100" s="57"/>
      <c r="T1100" s="57"/>
      <c r="U1100" s="57"/>
      <c r="V1100" s="57"/>
      <c r="W1100" s="57"/>
      <c r="X1100" s="57"/>
    </row>
    <row r="1101" ht="15.75" customHeight="1">
      <c r="A1101" s="137" t="s">
        <v>4208</v>
      </c>
      <c r="B1101" s="282" t="s">
        <v>132</v>
      </c>
      <c r="C1101" s="134" t="s">
        <v>4219</v>
      </c>
      <c r="D1101" s="134" t="s">
        <v>4233</v>
      </c>
      <c r="E1101" s="134" t="s">
        <v>4211</v>
      </c>
      <c r="F1101" s="134" t="s">
        <v>4212</v>
      </c>
      <c r="G1101" s="135">
        <v>50.0</v>
      </c>
      <c r="H1101" s="136">
        <v>16.67</v>
      </c>
      <c r="I1101" s="136" t="s">
        <v>147</v>
      </c>
      <c r="J1101" s="57"/>
      <c r="K1101" s="57"/>
      <c r="L1101" s="57"/>
      <c r="M1101" s="57"/>
      <c r="N1101" s="57"/>
      <c r="O1101" s="57"/>
      <c r="P1101" s="57"/>
      <c r="Q1101" s="57"/>
      <c r="R1101" s="57"/>
      <c r="S1101" s="57"/>
      <c r="T1101" s="57"/>
      <c r="U1101" s="57"/>
      <c r="V1101" s="57"/>
      <c r="W1101" s="57"/>
      <c r="X1101" s="57"/>
    </row>
    <row r="1102" ht="15.75" customHeight="1">
      <c r="A1102" s="137" t="s">
        <v>4220</v>
      </c>
      <c r="B1102" s="282" t="s">
        <v>132</v>
      </c>
      <c r="C1102" s="134" t="s">
        <v>4221</v>
      </c>
      <c r="D1102" s="134" t="s">
        <v>4182</v>
      </c>
      <c r="E1102" s="134" t="s">
        <v>4222</v>
      </c>
      <c r="F1102" s="134" t="s">
        <v>1968</v>
      </c>
      <c r="G1102" s="135">
        <v>50.0</v>
      </c>
      <c r="H1102" s="136">
        <v>16.67</v>
      </c>
      <c r="I1102" s="136" t="s">
        <v>147</v>
      </c>
      <c r="J1102" s="57"/>
      <c r="K1102" s="57"/>
      <c r="L1102" s="57"/>
      <c r="M1102" s="57"/>
      <c r="N1102" s="57"/>
      <c r="O1102" s="57"/>
      <c r="P1102" s="57"/>
      <c r="Q1102" s="57"/>
      <c r="R1102" s="57"/>
      <c r="S1102" s="57"/>
      <c r="T1102" s="57"/>
      <c r="U1102" s="57"/>
      <c r="V1102" s="57"/>
      <c r="W1102" s="57"/>
      <c r="X1102" s="57"/>
    </row>
    <row r="1103" ht="15.75" customHeight="1">
      <c r="A1103" s="137" t="s">
        <v>4234</v>
      </c>
      <c r="B1103" s="282" t="s">
        <v>132</v>
      </c>
      <c r="C1103" s="134" t="s">
        <v>4235</v>
      </c>
      <c r="D1103" s="134" t="s">
        <v>246</v>
      </c>
      <c r="E1103" s="134" t="s">
        <v>4222</v>
      </c>
      <c r="F1103" s="134" t="s">
        <v>1381</v>
      </c>
      <c r="G1103" s="135">
        <v>15.0</v>
      </c>
      <c r="H1103" s="136">
        <v>15.0</v>
      </c>
      <c r="I1103" s="136" t="s">
        <v>147</v>
      </c>
      <c r="J1103" s="57"/>
      <c r="K1103" s="57"/>
      <c r="L1103" s="57"/>
      <c r="M1103" s="57"/>
      <c r="N1103" s="57"/>
      <c r="O1103" s="57"/>
      <c r="P1103" s="57"/>
      <c r="Q1103" s="57"/>
      <c r="R1103" s="57"/>
      <c r="S1103" s="57"/>
      <c r="T1103" s="57"/>
      <c r="U1103" s="57"/>
      <c r="V1103" s="57"/>
      <c r="W1103" s="57"/>
      <c r="X1103" s="57"/>
    </row>
    <row r="1104" ht="15.75" customHeight="1">
      <c r="A1104" s="137" t="s">
        <v>4236</v>
      </c>
      <c r="B1104" s="282" t="s">
        <v>132</v>
      </c>
      <c r="C1104" s="134" t="s">
        <v>4237</v>
      </c>
      <c r="D1104" s="134" t="s">
        <v>4238</v>
      </c>
      <c r="E1104" s="134" t="s">
        <v>4239</v>
      </c>
      <c r="F1104" s="134" t="s">
        <v>1968</v>
      </c>
      <c r="G1104" s="135">
        <v>50.0</v>
      </c>
      <c r="H1104" s="136">
        <v>25.0</v>
      </c>
      <c r="I1104" s="136" t="s">
        <v>147</v>
      </c>
      <c r="J1104" s="57"/>
      <c r="K1104" s="57"/>
      <c r="L1104" s="57"/>
      <c r="M1104" s="57"/>
      <c r="N1104" s="57"/>
      <c r="O1104" s="57"/>
      <c r="P1104" s="57"/>
      <c r="Q1104" s="57"/>
      <c r="R1104" s="57"/>
      <c r="S1104" s="57"/>
      <c r="T1104" s="57"/>
      <c r="U1104" s="57"/>
      <c r="V1104" s="57"/>
      <c r="W1104" s="57"/>
      <c r="X1104" s="57"/>
    </row>
    <row r="1105" ht="15.75" customHeight="1">
      <c r="A1105" s="137" t="s">
        <v>4223</v>
      </c>
      <c r="B1105" s="282" t="s">
        <v>132</v>
      </c>
      <c r="C1105" s="134" t="s">
        <v>4224</v>
      </c>
      <c r="D1105" s="134" t="s">
        <v>4225</v>
      </c>
      <c r="E1105" s="134" t="s">
        <v>4226</v>
      </c>
      <c r="F1105" s="134" t="s">
        <v>1968</v>
      </c>
      <c r="G1105" s="135">
        <v>50.0</v>
      </c>
      <c r="H1105" s="136">
        <v>16.67</v>
      </c>
      <c r="I1105" s="136" t="s">
        <v>147</v>
      </c>
      <c r="J1105" s="57"/>
      <c r="K1105" s="57"/>
      <c r="L1105" s="57"/>
      <c r="M1105" s="57"/>
      <c r="N1105" s="57"/>
      <c r="O1105" s="57"/>
      <c r="P1105" s="57"/>
      <c r="Q1105" s="57"/>
      <c r="R1105" s="57"/>
      <c r="S1105" s="57"/>
      <c r="T1105" s="57"/>
      <c r="U1105" s="57"/>
      <c r="V1105" s="57"/>
      <c r="W1105" s="57"/>
      <c r="X1105" s="57"/>
    </row>
    <row r="1106" ht="15.75" customHeight="1">
      <c r="A1106" s="137" t="s">
        <v>4190</v>
      </c>
      <c r="B1106" s="282" t="s">
        <v>4191</v>
      </c>
      <c r="C1106" s="134" t="s">
        <v>4192</v>
      </c>
      <c r="D1106" s="134" t="s">
        <v>4193</v>
      </c>
      <c r="E1106" s="134" t="s">
        <v>4194</v>
      </c>
      <c r="F1106" s="134" t="s">
        <v>2000</v>
      </c>
      <c r="G1106" s="135">
        <v>50.0</v>
      </c>
      <c r="H1106" s="136">
        <v>12.5</v>
      </c>
      <c r="I1106" s="136" t="s">
        <v>147</v>
      </c>
      <c r="J1106" s="57"/>
      <c r="K1106" s="57"/>
      <c r="L1106" s="57"/>
      <c r="M1106" s="57"/>
      <c r="N1106" s="57"/>
      <c r="O1106" s="57"/>
      <c r="P1106" s="57"/>
      <c r="Q1106" s="57"/>
      <c r="R1106" s="57"/>
      <c r="S1106" s="57"/>
      <c r="T1106" s="57"/>
      <c r="U1106" s="57"/>
      <c r="V1106" s="57"/>
      <c r="W1106" s="57"/>
      <c r="X1106" s="57"/>
    </row>
    <row r="1107" ht="15.75" customHeight="1">
      <c r="A1107" s="137" t="s">
        <v>4195</v>
      </c>
      <c r="B1107" s="282" t="s">
        <v>132</v>
      </c>
      <c r="C1107" s="134" t="s">
        <v>4166</v>
      </c>
      <c r="D1107" s="134" t="s">
        <v>4177</v>
      </c>
      <c r="E1107" s="134" t="s">
        <v>4178</v>
      </c>
      <c r="F1107" s="134" t="s">
        <v>1573</v>
      </c>
      <c r="G1107" s="135">
        <v>50.0</v>
      </c>
      <c r="H1107" s="136">
        <v>16.67</v>
      </c>
      <c r="I1107" s="136" t="s">
        <v>147</v>
      </c>
      <c r="J1107" s="57"/>
      <c r="K1107" s="57"/>
      <c r="L1107" s="57"/>
      <c r="M1107" s="57"/>
      <c r="N1107" s="57"/>
      <c r="O1107" s="57"/>
      <c r="P1107" s="57"/>
      <c r="Q1107" s="57"/>
      <c r="R1107" s="57"/>
      <c r="S1107" s="57"/>
      <c r="T1107" s="57"/>
      <c r="U1107" s="57"/>
      <c r="V1107" s="57"/>
      <c r="W1107" s="57"/>
      <c r="X1107" s="57"/>
    </row>
    <row r="1108" ht="15.75" customHeight="1">
      <c r="A1108" s="137" t="s">
        <v>4240</v>
      </c>
      <c r="B1108" s="282" t="s">
        <v>132</v>
      </c>
      <c r="C1108" s="134" t="s">
        <v>4241</v>
      </c>
      <c r="D1108" s="134" t="s">
        <v>4242</v>
      </c>
      <c r="E1108" s="134" t="s">
        <v>4113</v>
      </c>
      <c r="F1108" s="134" t="s">
        <v>2000</v>
      </c>
      <c r="G1108" s="135">
        <v>50.0</v>
      </c>
      <c r="H1108" s="136">
        <v>16.66</v>
      </c>
      <c r="I1108" s="136" t="s">
        <v>148</v>
      </c>
      <c r="J1108" s="57"/>
      <c r="K1108" s="57"/>
      <c r="L1108" s="57"/>
      <c r="M1108" s="57"/>
      <c r="N1108" s="57"/>
      <c r="O1108" s="57"/>
      <c r="P1108" s="57"/>
      <c r="Q1108" s="57"/>
      <c r="R1108" s="57"/>
      <c r="S1108" s="57"/>
      <c r="T1108" s="57"/>
      <c r="U1108" s="57"/>
      <c r="V1108" s="57"/>
      <c r="W1108" s="57"/>
      <c r="X1108" s="57"/>
    </row>
    <row r="1109" ht="15.75" customHeight="1">
      <c r="A1109" s="137" t="s">
        <v>4243</v>
      </c>
      <c r="B1109" s="282" t="s">
        <v>132</v>
      </c>
      <c r="C1109" s="134" t="s">
        <v>4244</v>
      </c>
      <c r="D1109" s="134" t="s">
        <v>4245</v>
      </c>
      <c r="E1109" s="134" t="s">
        <v>3949</v>
      </c>
      <c r="F1109" s="134" t="s">
        <v>2000</v>
      </c>
      <c r="G1109" s="135">
        <v>50.0</v>
      </c>
      <c r="H1109" s="136">
        <v>25.0</v>
      </c>
      <c r="I1109" s="136" t="s">
        <v>148</v>
      </c>
      <c r="J1109" s="57"/>
      <c r="K1109" s="57"/>
      <c r="L1109" s="57"/>
      <c r="M1109" s="57"/>
      <c r="N1109" s="57"/>
      <c r="O1109" s="57"/>
      <c r="P1109" s="57"/>
      <c r="Q1109" s="57"/>
      <c r="R1109" s="57"/>
      <c r="S1109" s="57"/>
      <c r="T1109" s="57"/>
      <c r="U1109" s="57"/>
      <c r="V1109" s="57"/>
      <c r="W1109" s="57"/>
      <c r="X1109" s="57"/>
    </row>
    <row r="1110" ht="15.75" customHeight="1">
      <c r="A1110" s="137" t="s">
        <v>4246</v>
      </c>
      <c r="B1110" s="282" t="s">
        <v>132</v>
      </c>
      <c r="C1110" s="134" t="s">
        <v>4247</v>
      </c>
      <c r="D1110" s="134" t="s">
        <v>4248</v>
      </c>
      <c r="E1110" s="134" t="s">
        <v>4249</v>
      </c>
      <c r="F1110" s="134" t="s">
        <v>2000</v>
      </c>
      <c r="G1110" s="135">
        <v>50.0</v>
      </c>
      <c r="H1110" s="136">
        <v>25.0</v>
      </c>
      <c r="I1110" s="136" t="s">
        <v>148</v>
      </c>
      <c r="J1110" s="57"/>
      <c r="K1110" s="57"/>
      <c r="L1110" s="57"/>
      <c r="M1110" s="57"/>
      <c r="N1110" s="57"/>
      <c r="O1110" s="57"/>
      <c r="P1110" s="57"/>
      <c r="Q1110" s="57"/>
      <c r="R1110" s="57"/>
      <c r="S1110" s="57"/>
      <c r="T1110" s="57"/>
      <c r="U1110" s="57"/>
      <c r="V1110" s="57"/>
      <c r="W1110" s="57"/>
      <c r="X1110" s="57"/>
    </row>
    <row r="1111" ht="15.75" customHeight="1">
      <c r="A1111" s="137" t="s">
        <v>4250</v>
      </c>
      <c r="B1111" s="282" t="s">
        <v>132</v>
      </c>
      <c r="C1111" s="134" t="s">
        <v>4251</v>
      </c>
      <c r="D1111" s="134" t="s">
        <v>4252</v>
      </c>
      <c r="E1111" s="134" t="s">
        <v>4253</v>
      </c>
      <c r="F1111" s="134" t="s">
        <v>2000</v>
      </c>
      <c r="G1111" s="135">
        <v>50.0</v>
      </c>
      <c r="H1111" s="136">
        <v>25.0</v>
      </c>
      <c r="I1111" s="136" t="s">
        <v>148</v>
      </c>
      <c r="J1111" s="57"/>
      <c r="K1111" s="57"/>
      <c r="L1111" s="57"/>
      <c r="M1111" s="57"/>
      <c r="N1111" s="57"/>
      <c r="O1111" s="57"/>
      <c r="P1111" s="57"/>
      <c r="Q1111" s="57"/>
      <c r="R1111" s="57"/>
      <c r="S1111" s="57"/>
      <c r="T1111" s="57"/>
      <c r="U1111" s="57"/>
      <c r="V1111" s="57"/>
      <c r="W1111" s="57"/>
      <c r="X1111" s="57"/>
    </row>
    <row r="1112" ht="15.75" customHeight="1">
      <c r="A1112" s="137" t="s">
        <v>447</v>
      </c>
      <c r="B1112" s="282" t="s">
        <v>132</v>
      </c>
      <c r="C1112" s="134" t="s">
        <v>4254</v>
      </c>
      <c r="D1112" s="134" t="s">
        <v>4255</v>
      </c>
      <c r="E1112" s="134" t="s">
        <v>3841</v>
      </c>
      <c r="F1112" s="134" t="s">
        <v>2000</v>
      </c>
      <c r="G1112" s="135">
        <v>50.0</v>
      </c>
      <c r="H1112" s="136">
        <v>25.0</v>
      </c>
      <c r="I1112" s="136" t="s">
        <v>148</v>
      </c>
      <c r="J1112" s="57"/>
      <c r="K1112" s="57"/>
      <c r="L1112" s="57"/>
      <c r="M1112" s="57"/>
      <c r="N1112" s="57"/>
      <c r="O1112" s="57"/>
      <c r="P1112" s="57"/>
      <c r="Q1112" s="57"/>
      <c r="R1112" s="57"/>
      <c r="S1112" s="57"/>
      <c r="T1112" s="57"/>
      <c r="U1112" s="57"/>
      <c r="V1112" s="57"/>
      <c r="W1112" s="57"/>
      <c r="X1112" s="57"/>
    </row>
    <row r="1113" ht="15.75" customHeight="1">
      <c r="A1113" s="137" t="s">
        <v>4256</v>
      </c>
      <c r="B1113" s="282" t="s">
        <v>132</v>
      </c>
      <c r="C1113" s="134" t="s">
        <v>4257</v>
      </c>
      <c r="D1113" s="134" t="s">
        <v>4258</v>
      </c>
      <c r="E1113" s="134" t="s">
        <v>4259</v>
      </c>
      <c r="F1113" s="134" t="s">
        <v>2000</v>
      </c>
      <c r="G1113" s="135">
        <v>50.0</v>
      </c>
      <c r="H1113" s="136">
        <v>25.0</v>
      </c>
      <c r="I1113" s="136" t="s">
        <v>148</v>
      </c>
      <c r="J1113" s="57"/>
      <c r="K1113" s="57"/>
      <c r="L1113" s="57"/>
      <c r="M1113" s="57"/>
      <c r="N1113" s="57"/>
      <c r="O1113" s="57"/>
      <c r="P1113" s="57"/>
      <c r="Q1113" s="57"/>
      <c r="R1113" s="57"/>
      <c r="S1113" s="57"/>
      <c r="T1113" s="57"/>
      <c r="U1113" s="57"/>
      <c r="V1113" s="57"/>
      <c r="W1113" s="57"/>
      <c r="X1113" s="57"/>
    </row>
    <row r="1114" ht="15.75" customHeight="1">
      <c r="A1114" s="137" t="s">
        <v>4246</v>
      </c>
      <c r="B1114" s="282" t="s">
        <v>132</v>
      </c>
      <c r="C1114" s="134" t="s">
        <v>4260</v>
      </c>
      <c r="D1114" s="134" t="s">
        <v>4261</v>
      </c>
      <c r="E1114" s="134" t="s">
        <v>4003</v>
      </c>
      <c r="F1114" s="134" t="s">
        <v>2000</v>
      </c>
      <c r="G1114" s="135">
        <v>50.0</v>
      </c>
      <c r="H1114" s="136">
        <v>25.0</v>
      </c>
      <c r="I1114" s="136" t="s">
        <v>148</v>
      </c>
      <c r="J1114" s="57"/>
      <c r="K1114" s="57"/>
      <c r="L1114" s="57"/>
      <c r="M1114" s="57"/>
      <c r="N1114" s="57"/>
      <c r="O1114" s="57"/>
      <c r="P1114" s="57"/>
      <c r="Q1114" s="57"/>
      <c r="R1114" s="57"/>
      <c r="S1114" s="57"/>
      <c r="T1114" s="57"/>
      <c r="U1114" s="57"/>
      <c r="V1114" s="57"/>
      <c r="W1114" s="57"/>
      <c r="X1114" s="57"/>
    </row>
    <row r="1115" ht="15.75" customHeight="1">
      <c r="A1115" s="137" t="s">
        <v>4262</v>
      </c>
      <c r="B1115" s="282" t="s">
        <v>132</v>
      </c>
      <c r="C1115" s="134" t="s">
        <v>4263</v>
      </c>
      <c r="D1115" s="134" t="s">
        <v>4264</v>
      </c>
      <c r="E1115" s="134" t="s">
        <v>4265</v>
      </c>
      <c r="F1115" s="134" t="s">
        <v>1586</v>
      </c>
      <c r="G1115" s="135">
        <v>15.0</v>
      </c>
      <c r="H1115" s="136">
        <v>7.5</v>
      </c>
      <c r="I1115" s="136" t="s">
        <v>148</v>
      </c>
      <c r="J1115" s="57"/>
      <c r="K1115" s="57"/>
      <c r="L1115" s="57"/>
      <c r="M1115" s="57"/>
      <c r="N1115" s="57"/>
      <c r="O1115" s="57"/>
      <c r="P1115" s="57"/>
      <c r="Q1115" s="57"/>
      <c r="R1115" s="57"/>
      <c r="S1115" s="57"/>
      <c r="T1115" s="57"/>
      <c r="U1115" s="57"/>
      <c r="V1115" s="57"/>
      <c r="W1115" s="57"/>
      <c r="X1115" s="57"/>
    </row>
    <row r="1116" ht="15.75" customHeight="1">
      <c r="A1116" s="137" t="s">
        <v>4243</v>
      </c>
      <c r="B1116" s="282" t="s">
        <v>132</v>
      </c>
      <c r="C1116" s="134" t="s">
        <v>4244</v>
      </c>
      <c r="D1116" s="134" t="s">
        <v>4266</v>
      </c>
      <c r="E1116" s="134" t="s">
        <v>3995</v>
      </c>
      <c r="F1116" s="134" t="s">
        <v>1968</v>
      </c>
      <c r="G1116" s="135">
        <v>50.0</v>
      </c>
      <c r="H1116" s="136">
        <v>25.0</v>
      </c>
      <c r="I1116" s="136" t="s">
        <v>148</v>
      </c>
      <c r="J1116" s="57"/>
      <c r="K1116" s="57"/>
      <c r="L1116" s="57"/>
      <c r="M1116" s="57"/>
      <c r="N1116" s="57"/>
      <c r="O1116" s="57"/>
      <c r="P1116" s="57"/>
      <c r="Q1116" s="57"/>
      <c r="R1116" s="57"/>
      <c r="S1116" s="57"/>
      <c r="T1116" s="57"/>
      <c r="U1116" s="57"/>
      <c r="V1116" s="57"/>
      <c r="W1116" s="57"/>
      <c r="X1116" s="57"/>
    </row>
    <row r="1117" ht="15.75" customHeight="1">
      <c r="A1117" s="137" t="s">
        <v>4262</v>
      </c>
      <c r="B1117" s="282" t="s">
        <v>132</v>
      </c>
      <c r="C1117" s="134" t="s">
        <v>4263</v>
      </c>
      <c r="D1117" s="134" t="s">
        <v>4267</v>
      </c>
      <c r="E1117" s="134" t="s">
        <v>4268</v>
      </c>
      <c r="F1117" s="134" t="s">
        <v>2000</v>
      </c>
      <c r="G1117" s="135">
        <v>50.0</v>
      </c>
      <c r="H1117" s="136">
        <v>25.0</v>
      </c>
      <c r="I1117" s="136" t="s">
        <v>148</v>
      </c>
      <c r="J1117" s="57"/>
      <c r="K1117" s="57"/>
      <c r="L1117" s="57"/>
      <c r="M1117" s="57"/>
      <c r="N1117" s="57"/>
      <c r="O1117" s="57"/>
      <c r="P1117" s="57"/>
      <c r="Q1117" s="57"/>
      <c r="R1117" s="57"/>
      <c r="S1117" s="57"/>
      <c r="T1117" s="57"/>
      <c r="U1117" s="57"/>
      <c r="V1117" s="57"/>
      <c r="W1117" s="57"/>
      <c r="X1117" s="57"/>
    </row>
    <row r="1118" ht="15.75" customHeight="1">
      <c r="A1118" s="137" t="s">
        <v>4256</v>
      </c>
      <c r="B1118" s="282" t="s">
        <v>132</v>
      </c>
      <c r="C1118" s="134" t="s">
        <v>4257</v>
      </c>
      <c r="D1118" s="134" t="s">
        <v>4269</v>
      </c>
      <c r="E1118" s="134" t="s">
        <v>4270</v>
      </c>
      <c r="F1118" s="134" t="s">
        <v>2000</v>
      </c>
      <c r="G1118" s="135">
        <v>50.0</v>
      </c>
      <c r="H1118" s="136">
        <v>25.0</v>
      </c>
      <c r="I1118" s="136" t="s">
        <v>148</v>
      </c>
      <c r="J1118" s="57"/>
      <c r="K1118" s="57"/>
      <c r="L1118" s="57"/>
      <c r="M1118" s="57"/>
      <c r="N1118" s="57"/>
      <c r="O1118" s="57"/>
      <c r="P1118" s="57"/>
      <c r="Q1118" s="57"/>
      <c r="R1118" s="57"/>
      <c r="S1118" s="57"/>
      <c r="T1118" s="57"/>
      <c r="U1118" s="57"/>
      <c r="V1118" s="57"/>
      <c r="W1118" s="57"/>
      <c r="X1118" s="57"/>
    </row>
    <row r="1119" ht="15.75" customHeight="1">
      <c r="A1119" s="137" t="s">
        <v>4256</v>
      </c>
      <c r="B1119" s="282" t="s">
        <v>132</v>
      </c>
      <c r="C1119" s="134" t="s">
        <v>4257</v>
      </c>
      <c r="D1119" s="134" t="s">
        <v>4271</v>
      </c>
      <c r="E1119" s="134" t="s">
        <v>4272</v>
      </c>
      <c r="F1119" s="134" t="s">
        <v>1586</v>
      </c>
      <c r="G1119" s="135">
        <v>15.0</v>
      </c>
      <c r="H1119" s="136">
        <v>7.5</v>
      </c>
      <c r="I1119" s="136" t="s">
        <v>148</v>
      </c>
      <c r="J1119" s="57"/>
      <c r="K1119" s="57"/>
      <c r="L1119" s="57"/>
      <c r="M1119" s="57"/>
      <c r="N1119" s="57"/>
      <c r="O1119" s="57"/>
      <c r="P1119" s="57"/>
      <c r="Q1119" s="57"/>
      <c r="R1119" s="57"/>
      <c r="S1119" s="57"/>
      <c r="T1119" s="57"/>
      <c r="U1119" s="57"/>
      <c r="V1119" s="57"/>
      <c r="W1119" s="57"/>
      <c r="X1119" s="57"/>
    </row>
    <row r="1120" ht="15.75" customHeight="1">
      <c r="A1120" s="137" t="s">
        <v>4250</v>
      </c>
      <c r="B1120" s="282" t="s">
        <v>132</v>
      </c>
      <c r="C1120" s="134" t="s">
        <v>4251</v>
      </c>
      <c r="D1120" s="134" t="s">
        <v>4273</v>
      </c>
      <c r="E1120" s="134" t="s">
        <v>4274</v>
      </c>
      <c r="F1120" s="134" t="s">
        <v>1586</v>
      </c>
      <c r="G1120" s="135">
        <v>15.0</v>
      </c>
      <c r="H1120" s="136">
        <v>7.5</v>
      </c>
      <c r="I1120" s="136" t="s">
        <v>148</v>
      </c>
      <c r="J1120" s="57"/>
      <c r="K1120" s="57"/>
      <c r="L1120" s="57"/>
      <c r="M1120" s="57"/>
      <c r="N1120" s="57"/>
      <c r="O1120" s="57"/>
      <c r="P1120" s="57"/>
      <c r="Q1120" s="57"/>
      <c r="R1120" s="57"/>
      <c r="S1120" s="57"/>
      <c r="T1120" s="57"/>
      <c r="U1120" s="57"/>
      <c r="V1120" s="57"/>
      <c r="W1120" s="57"/>
      <c r="X1120" s="57"/>
    </row>
    <row r="1121" ht="15.75" customHeight="1">
      <c r="A1121" s="137" t="s">
        <v>4275</v>
      </c>
      <c r="B1121" s="282" t="s">
        <v>132</v>
      </c>
      <c r="C1121" s="134" t="s">
        <v>4276</v>
      </c>
      <c r="D1121" s="134" t="s">
        <v>4277</v>
      </c>
      <c r="E1121" s="134" t="s">
        <v>4040</v>
      </c>
      <c r="F1121" s="134" t="s">
        <v>2000</v>
      </c>
      <c r="G1121" s="135">
        <v>50.0</v>
      </c>
      <c r="H1121" s="136">
        <v>12.5</v>
      </c>
      <c r="I1121" s="136" t="s">
        <v>148</v>
      </c>
      <c r="J1121" s="57"/>
      <c r="K1121" s="57"/>
      <c r="L1121" s="57"/>
      <c r="M1121" s="57"/>
      <c r="N1121" s="57"/>
      <c r="O1121" s="57"/>
      <c r="P1121" s="57"/>
      <c r="Q1121" s="57"/>
      <c r="R1121" s="57"/>
      <c r="S1121" s="57"/>
      <c r="T1121" s="57"/>
      <c r="U1121" s="57"/>
      <c r="V1121" s="57"/>
      <c r="W1121" s="57"/>
      <c r="X1121" s="57"/>
    </row>
    <row r="1122" ht="15.75" customHeight="1">
      <c r="A1122" s="137" t="s">
        <v>4278</v>
      </c>
      <c r="B1122" s="282" t="s">
        <v>132</v>
      </c>
      <c r="C1122" s="134" t="s">
        <v>4279</v>
      </c>
      <c r="D1122" s="134" t="s">
        <v>4280</v>
      </c>
      <c r="E1122" s="134" t="s">
        <v>4044</v>
      </c>
      <c r="F1122" s="134" t="s">
        <v>1968</v>
      </c>
      <c r="G1122" s="135">
        <v>50.0</v>
      </c>
      <c r="H1122" s="136">
        <v>16.66</v>
      </c>
      <c r="I1122" s="136" t="s">
        <v>148</v>
      </c>
      <c r="J1122" s="57"/>
      <c r="K1122" s="57"/>
      <c r="L1122" s="57"/>
      <c r="M1122" s="57"/>
      <c r="N1122" s="57"/>
      <c r="O1122" s="57"/>
      <c r="P1122" s="57"/>
      <c r="Q1122" s="57"/>
      <c r="R1122" s="57"/>
      <c r="S1122" s="57"/>
      <c r="T1122" s="57"/>
      <c r="U1122" s="57"/>
      <c r="V1122" s="57"/>
      <c r="W1122" s="57"/>
      <c r="X1122" s="57"/>
    </row>
    <row r="1123" ht="15.75" customHeight="1">
      <c r="A1123" s="137" t="s">
        <v>4243</v>
      </c>
      <c r="B1123" s="282" t="s">
        <v>132</v>
      </c>
      <c r="C1123" s="134" t="s">
        <v>4244</v>
      </c>
      <c r="D1123" s="134" t="s">
        <v>4281</v>
      </c>
      <c r="E1123" s="134" t="s">
        <v>4063</v>
      </c>
      <c r="F1123" s="134" t="s">
        <v>1968</v>
      </c>
      <c r="G1123" s="135">
        <v>50.0</v>
      </c>
      <c r="H1123" s="136">
        <v>25.0</v>
      </c>
      <c r="I1123" s="136" t="s">
        <v>148</v>
      </c>
      <c r="J1123" s="57"/>
      <c r="K1123" s="57"/>
      <c r="L1123" s="57"/>
      <c r="M1123" s="57"/>
      <c r="N1123" s="57"/>
      <c r="O1123" s="57"/>
      <c r="P1123" s="57"/>
      <c r="Q1123" s="57"/>
      <c r="R1123" s="57"/>
      <c r="S1123" s="57"/>
      <c r="T1123" s="57"/>
      <c r="U1123" s="57"/>
      <c r="V1123" s="57"/>
      <c r="W1123" s="57"/>
      <c r="X1123" s="57"/>
    </row>
    <row r="1124" ht="15.75" customHeight="1">
      <c r="A1124" s="137" t="s">
        <v>4250</v>
      </c>
      <c r="B1124" s="282" t="s">
        <v>132</v>
      </c>
      <c r="C1124" s="134" t="s">
        <v>4251</v>
      </c>
      <c r="D1124" s="134" t="s">
        <v>4282</v>
      </c>
      <c r="E1124" s="134" t="s">
        <v>4090</v>
      </c>
      <c r="F1124" s="134" t="s">
        <v>1586</v>
      </c>
      <c r="G1124" s="135">
        <v>15.0</v>
      </c>
      <c r="H1124" s="136">
        <v>7.5</v>
      </c>
      <c r="I1124" s="136" t="s">
        <v>148</v>
      </c>
      <c r="J1124" s="57"/>
      <c r="K1124" s="57"/>
      <c r="L1124" s="57"/>
      <c r="M1124" s="57"/>
      <c r="N1124" s="57"/>
      <c r="O1124" s="57"/>
      <c r="P1124" s="57"/>
      <c r="Q1124" s="57"/>
      <c r="R1124" s="57"/>
      <c r="S1124" s="57"/>
      <c r="T1124" s="57"/>
      <c r="U1124" s="57"/>
      <c r="V1124" s="57"/>
      <c r="W1124" s="57"/>
      <c r="X1124" s="57"/>
    </row>
    <row r="1125" ht="15.75" customHeight="1">
      <c r="A1125" s="137" t="s">
        <v>4243</v>
      </c>
      <c r="B1125" s="282" t="s">
        <v>132</v>
      </c>
      <c r="C1125" s="134" t="s">
        <v>4244</v>
      </c>
      <c r="D1125" s="134" t="s">
        <v>4283</v>
      </c>
      <c r="E1125" s="134" t="s">
        <v>4284</v>
      </c>
      <c r="F1125" s="134" t="s">
        <v>2000</v>
      </c>
      <c r="G1125" s="135">
        <v>50.0</v>
      </c>
      <c r="H1125" s="136">
        <v>25.0</v>
      </c>
      <c r="I1125" s="136" t="s">
        <v>148</v>
      </c>
      <c r="J1125" s="57"/>
      <c r="K1125" s="57"/>
      <c r="L1125" s="57"/>
      <c r="M1125" s="57"/>
      <c r="N1125" s="57"/>
      <c r="O1125" s="57"/>
      <c r="P1125" s="57"/>
      <c r="Q1125" s="57"/>
      <c r="R1125" s="57"/>
      <c r="S1125" s="57"/>
      <c r="T1125" s="57"/>
      <c r="U1125" s="57"/>
      <c r="V1125" s="57"/>
      <c r="W1125" s="57"/>
      <c r="X1125" s="57"/>
    </row>
    <row r="1126" ht="15.75" customHeight="1">
      <c r="A1126" s="137" t="s">
        <v>4243</v>
      </c>
      <c r="B1126" s="282" t="s">
        <v>132</v>
      </c>
      <c r="C1126" s="134" t="s">
        <v>4244</v>
      </c>
      <c r="D1126" s="134" t="s">
        <v>4285</v>
      </c>
      <c r="E1126" s="134" t="s">
        <v>4104</v>
      </c>
      <c r="F1126" s="134" t="s">
        <v>1968</v>
      </c>
      <c r="G1126" s="135">
        <v>50.0</v>
      </c>
      <c r="H1126" s="136">
        <v>25.0</v>
      </c>
      <c r="I1126" s="136" t="s">
        <v>148</v>
      </c>
      <c r="J1126" s="57"/>
      <c r="K1126" s="57"/>
      <c r="L1126" s="57"/>
      <c r="M1126" s="57"/>
      <c r="N1126" s="57"/>
      <c r="O1126" s="57"/>
      <c r="P1126" s="57"/>
      <c r="Q1126" s="57"/>
      <c r="R1126" s="57"/>
      <c r="S1126" s="57"/>
      <c r="T1126" s="57"/>
      <c r="U1126" s="57"/>
      <c r="V1126" s="57"/>
      <c r="W1126" s="57"/>
      <c r="X1126" s="57"/>
    </row>
    <row r="1127" ht="15.75" customHeight="1">
      <c r="A1127" s="137" t="s">
        <v>4250</v>
      </c>
      <c r="B1127" s="282" t="s">
        <v>132</v>
      </c>
      <c r="C1127" s="134" t="s">
        <v>4251</v>
      </c>
      <c r="D1127" s="134" t="s">
        <v>4286</v>
      </c>
      <c r="E1127" s="134" t="s">
        <v>4070</v>
      </c>
      <c r="F1127" s="134" t="s">
        <v>1298</v>
      </c>
      <c r="G1127" s="135">
        <v>15.0</v>
      </c>
      <c r="H1127" s="136">
        <v>7.5</v>
      </c>
      <c r="I1127" s="136" t="s">
        <v>148</v>
      </c>
      <c r="J1127" s="57"/>
      <c r="K1127" s="57"/>
      <c r="L1127" s="57"/>
      <c r="M1127" s="57"/>
      <c r="N1127" s="57"/>
      <c r="O1127" s="57"/>
      <c r="P1127" s="57"/>
      <c r="Q1127" s="57"/>
      <c r="R1127" s="57"/>
      <c r="S1127" s="57"/>
      <c r="T1127" s="57"/>
      <c r="U1127" s="57"/>
      <c r="V1127" s="57"/>
      <c r="W1127" s="57"/>
      <c r="X1127" s="57"/>
    </row>
    <row r="1128" ht="15.75" customHeight="1">
      <c r="A1128" s="137" t="s">
        <v>4243</v>
      </c>
      <c r="B1128" s="282" t="s">
        <v>132</v>
      </c>
      <c r="C1128" s="134" t="s">
        <v>4244</v>
      </c>
      <c r="D1128" s="134" t="s">
        <v>4287</v>
      </c>
      <c r="E1128" s="134" t="s">
        <v>4093</v>
      </c>
      <c r="F1128" s="134" t="s">
        <v>1968</v>
      </c>
      <c r="G1128" s="135">
        <v>50.0</v>
      </c>
      <c r="H1128" s="136">
        <v>25.0</v>
      </c>
      <c r="I1128" s="136" t="s">
        <v>148</v>
      </c>
      <c r="J1128" s="57"/>
      <c r="K1128" s="57"/>
      <c r="L1128" s="57"/>
      <c r="M1128" s="57"/>
      <c r="N1128" s="57"/>
      <c r="O1128" s="57"/>
      <c r="P1128" s="57"/>
      <c r="Q1128" s="57"/>
      <c r="R1128" s="57"/>
      <c r="S1128" s="57"/>
      <c r="T1128" s="57"/>
      <c r="U1128" s="57"/>
      <c r="V1128" s="57"/>
      <c r="W1128" s="57"/>
      <c r="X1128" s="57"/>
    </row>
    <row r="1129" ht="15.75" customHeight="1">
      <c r="A1129" s="137" t="s">
        <v>4240</v>
      </c>
      <c r="B1129" s="282" t="s">
        <v>132</v>
      </c>
      <c r="C1129" s="134" t="s">
        <v>4241</v>
      </c>
      <c r="D1129" s="134" t="s">
        <v>4288</v>
      </c>
      <c r="E1129" s="134" t="s">
        <v>4075</v>
      </c>
      <c r="F1129" s="134" t="s">
        <v>2000</v>
      </c>
      <c r="G1129" s="135">
        <v>50.0</v>
      </c>
      <c r="H1129" s="136">
        <v>16.66</v>
      </c>
      <c r="I1129" s="136" t="s">
        <v>148</v>
      </c>
      <c r="J1129" s="57"/>
      <c r="K1129" s="57"/>
      <c r="L1129" s="57"/>
      <c r="M1129" s="57"/>
      <c r="N1129" s="57"/>
      <c r="O1129" s="57"/>
      <c r="P1129" s="57"/>
      <c r="Q1129" s="57"/>
      <c r="R1129" s="57"/>
      <c r="S1129" s="57"/>
      <c r="T1129" s="57"/>
      <c r="U1129" s="57"/>
      <c r="V1129" s="57"/>
      <c r="W1129" s="57"/>
      <c r="X1129" s="57"/>
    </row>
    <row r="1130" ht="15.75" customHeight="1">
      <c r="A1130" s="137" t="s">
        <v>4243</v>
      </c>
      <c r="B1130" s="282" t="s">
        <v>132</v>
      </c>
      <c r="C1130" s="134" t="s">
        <v>4244</v>
      </c>
      <c r="D1130" s="134" t="s">
        <v>4289</v>
      </c>
      <c r="E1130" s="134" t="s">
        <v>4097</v>
      </c>
      <c r="F1130" s="134" t="s">
        <v>2000</v>
      </c>
      <c r="G1130" s="135">
        <v>50.0</v>
      </c>
      <c r="H1130" s="136">
        <v>25.0</v>
      </c>
      <c r="I1130" s="136" t="s">
        <v>148</v>
      </c>
      <c r="J1130" s="57"/>
      <c r="K1130" s="57"/>
      <c r="L1130" s="57"/>
      <c r="M1130" s="57"/>
      <c r="N1130" s="57"/>
      <c r="O1130" s="57"/>
      <c r="P1130" s="57"/>
      <c r="Q1130" s="57"/>
      <c r="R1130" s="57"/>
      <c r="S1130" s="57"/>
      <c r="T1130" s="57"/>
      <c r="U1130" s="57"/>
      <c r="V1130" s="57"/>
      <c r="W1130" s="57"/>
      <c r="X1130" s="57"/>
    </row>
    <row r="1131" ht="15.75" customHeight="1">
      <c r="A1131" s="137" t="s">
        <v>447</v>
      </c>
      <c r="B1131" s="282" t="s">
        <v>132</v>
      </c>
      <c r="C1131" s="134" t="s">
        <v>4254</v>
      </c>
      <c r="D1131" s="134" t="s">
        <v>4290</v>
      </c>
      <c r="E1131" s="134" t="s">
        <v>3839</v>
      </c>
      <c r="F1131" s="134" t="s">
        <v>1968</v>
      </c>
      <c r="G1131" s="135">
        <v>50.0</v>
      </c>
      <c r="H1131" s="136">
        <v>25.0</v>
      </c>
      <c r="I1131" s="136" t="s">
        <v>148</v>
      </c>
      <c r="J1131" s="57"/>
      <c r="K1131" s="57"/>
      <c r="L1131" s="57"/>
      <c r="M1131" s="57"/>
      <c r="N1131" s="57"/>
      <c r="O1131" s="57"/>
      <c r="P1131" s="57"/>
      <c r="Q1131" s="57"/>
      <c r="R1131" s="57"/>
      <c r="S1131" s="57"/>
      <c r="T1131" s="57"/>
      <c r="U1131" s="57"/>
      <c r="V1131" s="57"/>
      <c r="W1131" s="57"/>
      <c r="X1131" s="57"/>
    </row>
    <row r="1132" ht="15.75" customHeight="1">
      <c r="A1132" s="137" t="s">
        <v>4243</v>
      </c>
      <c r="B1132" s="282" t="s">
        <v>132</v>
      </c>
      <c r="C1132" s="134" t="s">
        <v>4244</v>
      </c>
      <c r="D1132" s="134" t="s">
        <v>4291</v>
      </c>
      <c r="E1132" s="134" t="s">
        <v>3963</v>
      </c>
      <c r="F1132" s="134" t="s">
        <v>1029</v>
      </c>
      <c r="G1132" s="135">
        <v>15.0</v>
      </c>
      <c r="H1132" s="136">
        <v>7.5</v>
      </c>
      <c r="I1132" s="136" t="s">
        <v>148</v>
      </c>
      <c r="J1132" s="57"/>
      <c r="K1132" s="57"/>
      <c r="L1132" s="57"/>
      <c r="M1132" s="57"/>
      <c r="N1132" s="57"/>
      <c r="O1132" s="57"/>
      <c r="P1132" s="57"/>
      <c r="Q1132" s="57"/>
      <c r="R1132" s="57"/>
      <c r="S1132" s="57"/>
      <c r="T1132" s="57"/>
      <c r="U1132" s="57"/>
      <c r="V1132" s="57"/>
      <c r="W1132" s="57"/>
      <c r="X1132" s="57"/>
    </row>
    <row r="1133" ht="15.75" customHeight="1">
      <c r="A1133" s="137" t="s">
        <v>4292</v>
      </c>
      <c r="B1133" s="282" t="s">
        <v>132</v>
      </c>
      <c r="C1133" s="134" t="s">
        <v>4293</v>
      </c>
      <c r="D1133" s="134" t="s">
        <v>1941</v>
      </c>
      <c r="E1133" s="134" t="s">
        <v>1942</v>
      </c>
      <c r="F1133" s="134" t="s">
        <v>788</v>
      </c>
      <c r="G1133" s="135">
        <v>50.0</v>
      </c>
      <c r="H1133" s="136">
        <v>12.5</v>
      </c>
      <c r="I1133" s="136" t="s">
        <v>155</v>
      </c>
      <c r="J1133" s="57"/>
      <c r="K1133" s="57"/>
      <c r="L1133" s="57"/>
      <c r="M1133" s="57"/>
      <c r="N1133" s="57"/>
      <c r="O1133" s="57"/>
      <c r="P1133" s="57"/>
      <c r="Q1133" s="57"/>
      <c r="R1133" s="57"/>
      <c r="S1133" s="57"/>
      <c r="T1133" s="57"/>
      <c r="U1133" s="57"/>
      <c r="V1133" s="57"/>
      <c r="W1133" s="57"/>
      <c r="X1133" s="57"/>
    </row>
    <row r="1134" ht="15.75" customHeight="1">
      <c r="A1134" s="137" t="s">
        <v>1943</v>
      </c>
      <c r="B1134" s="282" t="s">
        <v>132</v>
      </c>
      <c r="C1134" s="134" t="s">
        <v>4294</v>
      </c>
      <c r="D1134" s="134" t="s">
        <v>1945</v>
      </c>
      <c r="E1134" s="134" t="s">
        <v>1946</v>
      </c>
      <c r="F1134" s="134" t="s">
        <v>788</v>
      </c>
      <c r="G1134" s="135">
        <v>50.0</v>
      </c>
      <c r="H1134" s="136">
        <v>10.0</v>
      </c>
      <c r="I1134" s="136" t="s">
        <v>155</v>
      </c>
      <c r="J1134" s="57"/>
      <c r="K1134" s="57"/>
      <c r="L1134" s="57"/>
      <c r="M1134" s="57"/>
      <c r="N1134" s="57"/>
      <c r="O1134" s="57"/>
      <c r="P1134" s="57"/>
      <c r="Q1134" s="57"/>
      <c r="R1134" s="57"/>
      <c r="S1134" s="57"/>
      <c r="T1134" s="57"/>
      <c r="U1134" s="57"/>
      <c r="V1134" s="57"/>
      <c r="W1134" s="57"/>
      <c r="X1134" s="57"/>
    </row>
    <row r="1135" ht="15.75" customHeight="1">
      <c r="A1135" s="137" t="s">
        <v>4295</v>
      </c>
      <c r="B1135" s="282" t="s">
        <v>132</v>
      </c>
      <c r="C1135" s="134" t="s">
        <v>4296</v>
      </c>
      <c r="D1135" s="134" t="s">
        <v>4297</v>
      </c>
      <c r="E1135" s="134" t="s">
        <v>4298</v>
      </c>
      <c r="F1135" s="134" t="s">
        <v>788</v>
      </c>
      <c r="G1135" s="135">
        <v>50.0</v>
      </c>
      <c r="H1135" s="136">
        <v>16.67</v>
      </c>
      <c r="I1135" s="136" t="s">
        <v>155</v>
      </c>
      <c r="J1135" s="57"/>
      <c r="K1135" s="57"/>
      <c r="L1135" s="57"/>
      <c r="M1135" s="57"/>
      <c r="N1135" s="57"/>
      <c r="O1135" s="57"/>
      <c r="P1135" s="57"/>
      <c r="Q1135" s="57"/>
      <c r="R1135" s="57"/>
      <c r="S1135" s="57"/>
      <c r="T1135" s="57"/>
      <c r="U1135" s="57"/>
      <c r="V1135" s="57"/>
      <c r="W1135" s="57"/>
      <c r="X1135" s="57"/>
    </row>
    <row r="1136" ht="15.75" customHeight="1">
      <c r="A1136" s="137" t="s">
        <v>4295</v>
      </c>
      <c r="B1136" s="282" t="s">
        <v>132</v>
      </c>
      <c r="C1136" s="134" t="s">
        <v>4296</v>
      </c>
      <c r="D1136" s="134" t="s">
        <v>4299</v>
      </c>
      <c r="E1136" s="134" t="s">
        <v>4100</v>
      </c>
      <c r="F1136" s="134" t="s">
        <v>1954</v>
      </c>
      <c r="G1136" s="135">
        <v>15.0</v>
      </c>
      <c r="H1136" s="136">
        <v>5.0</v>
      </c>
      <c r="I1136" s="136" t="s">
        <v>155</v>
      </c>
      <c r="J1136" s="57"/>
      <c r="K1136" s="57"/>
      <c r="L1136" s="57"/>
      <c r="M1136" s="57"/>
      <c r="N1136" s="57"/>
      <c r="O1136" s="57"/>
      <c r="P1136" s="57"/>
      <c r="Q1136" s="57"/>
      <c r="R1136" s="57"/>
      <c r="S1136" s="57"/>
      <c r="T1136" s="57"/>
      <c r="U1136" s="57"/>
      <c r="V1136" s="57"/>
      <c r="W1136" s="57"/>
      <c r="X1136" s="57"/>
    </row>
    <row r="1137" ht="15.75" customHeight="1">
      <c r="A1137" s="137" t="s">
        <v>4295</v>
      </c>
      <c r="B1137" s="282" t="s">
        <v>132</v>
      </c>
      <c r="C1137" s="134" t="s">
        <v>4296</v>
      </c>
      <c r="D1137" s="134" t="s">
        <v>4300</v>
      </c>
      <c r="E1137" s="134" t="s">
        <v>4102</v>
      </c>
      <c r="F1137" s="134" t="s">
        <v>788</v>
      </c>
      <c r="G1137" s="135">
        <v>50.0</v>
      </c>
      <c r="H1137" s="136">
        <v>16.67</v>
      </c>
      <c r="I1137" s="136" t="s">
        <v>155</v>
      </c>
      <c r="J1137" s="57"/>
      <c r="K1137" s="57"/>
      <c r="L1137" s="57"/>
      <c r="M1137" s="57"/>
      <c r="N1137" s="57"/>
      <c r="O1137" s="57"/>
      <c r="P1137" s="57"/>
      <c r="Q1137" s="57"/>
      <c r="R1137" s="57"/>
      <c r="S1137" s="57"/>
      <c r="T1137" s="57"/>
      <c r="U1137" s="57"/>
      <c r="V1137" s="57"/>
      <c r="W1137" s="57"/>
      <c r="X1137" s="57"/>
    </row>
    <row r="1138" ht="15.75" customHeight="1">
      <c r="A1138" s="137" t="s">
        <v>4301</v>
      </c>
      <c r="B1138" s="282" t="s">
        <v>132</v>
      </c>
      <c r="C1138" s="134" t="s">
        <v>4302</v>
      </c>
      <c r="D1138" s="134" t="s">
        <v>4303</v>
      </c>
      <c r="E1138" s="134" t="s">
        <v>4304</v>
      </c>
      <c r="F1138" s="134" t="s">
        <v>1968</v>
      </c>
      <c r="G1138" s="135">
        <v>50.0</v>
      </c>
      <c r="H1138" s="136">
        <v>16.7</v>
      </c>
      <c r="I1138" s="136" t="s">
        <v>158</v>
      </c>
      <c r="J1138" s="57"/>
      <c r="K1138" s="57"/>
      <c r="L1138" s="57"/>
      <c r="M1138" s="57"/>
      <c r="N1138" s="57"/>
      <c r="O1138" s="57"/>
      <c r="P1138" s="57"/>
      <c r="Q1138" s="57"/>
      <c r="R1138" s="57"/>
      <c r="S1138" s="57"/>
      <c r="T1138" s="57"/>
      <c r="U1138" s="57"/>
      <c r="V1138" s="57"/>
      <c r="W1138" s="57"/>
      <c r="X1138" s="57"/>
    </row>
    <row r="1139" ht="15.75" customHeight="1">
      <c r="A1139" s="137" t="s">
        <v>4305</v>
      </c>
      <c r="B1139" s="282" t="s">
        <v>132</v>
      </c>
      <c r="C1139" s="134" t="s">
        <v>4306</v>
      </c>
      <c r="D1139" s="134" t="s">
        <v>4307</v>
      </c>
      <c r="E1139" s="134" t="s">
        <v>2916</v>
      </c>
      <c r="F1139" s="134" t="s">
        <v>4308</v>
      </c>
      <c r="G1139" s="135">
        <v>50.0</v>
      </c>
      <c r="H1139" s="136">
        <v>25.0</v>
      </c>
      <c r="I1139" s="136" t="s">
        <v>160</v>
      </c>
      <c r="J1139" s="57"/>
      <c r="K1139" s="57"/>
      <c r="L1139" s="57"/>
      <c r="M1139" s="57"/>
      <c r="N1139" s="57"/>
      <c r="O1139" s="57"/>
      <c r="P1139" s="57"/>
      <c r="Q1139" s="57"/>
      <c r="R1139" s="57"/>
      <c r="S1139" s="57"/>
      <c r="T1139" s="57"/>
      <c r="U1139" s="57"/>
      <c r="V1139" s="57"/>
      <c r="W1139" s="57"/>
      <c r="X1139" s="57"/>
    </row>
    <row r="1140" ht="15.75" customHeight="1">
      <c r="A1140" s="137" t="s">
        <v>4309</v>
      </c>
      <c r="B1140" s="282" t="s">
        <v>132</v>
      </c>
      <c r="C1140" s="134" t="s">
        <v>4310</v>
      </c>
      <c r="D1140" s="134" t="s">
        <v>4311</v>
      </c>
      <c r="E1140" s="134" t="s">
        <v>4312</v>
      </c>
      <c r="F1140" s="134" t="s">
        <v>1968</v>
      </c>
      <c r="G1140" s="135">
        <v>50.0</v>
      </c>
      <c r="H1140" s="136">
        <v>10.0</v>
      </c>
      <c r="I1140" s="136" t="s">
        <v>160</v>
      </c>
      <c r="J1140" s="57"/>
      <c r="K1140" s="57"/>
      <c r="L1140" s="57"/>
      <c r="M1140" s="57"/>
      <c r="N1140" s="57"/>
      <c r="O1140" s="57"/>
      <c r="P1140" s="57"/>
      <c r="Q1140" s="57"/>
      <c r="R1140" s="57"/>
      <c r="S1140" s="57"/>
      <c r="T1140" s="57"/>
      <c r="U1140" s="57"/>
      <c r="V1140" s="57"/>
      <c r="W1140" s="57"/>
      <c r="X1140" s="57"/>
    </row>
    <row r="1141" ht="15.75" customHeight="1">
      <c r="A1141" s="137" t="s">
        <v>4313</v>
      </c>
      <c r="B1141" s="282" t="s">
        <v>132</v>
      </c>
      <c r="C1141" s="134" t="s">
        <v>4314</v>
      </c>
      <c r="D1141" s="134" t="s">
        <v>4315</v>
      </c>
      <c r="E1141" s="134" t="s">
        <v>4316</v>
      </c>
      <c r="F1141" s="134" t="s">
        <v>1968</v>
      </c>
      <c r="G1141" s="135">
        <v>50.0</v>
      </c>
      <c r="H1141" s="136">
        <v>16.66</v>
      </c>
      <c r="I1141" s="136" t="s">
        <v>160</v>
      </c>
      <c r="J1141" s="57"/>
      <c r="K1141" s="57"/>
      <c r="L1141" s="57"/>
      <c r="M1141" s="57"/>
      <c r="N1141" s="57"/>
      <c r="O1141" s="57"/>
      <c r="P1141" s="57"/>
      <c r="Q1141" s="57"/>
      <c r="R1141" s="57"/>
      <c r="S1141" s="57"/>
      <c r="T1141" s="57"/>
      <c r="U1141" s="57"/>
      <c r="V1141" s="57"/>
      <c r="W1141" s="57"/>
      <c r="X1141" s="57"/>
    </row>
    <row r="1142" ht="15.75" customHeight="1">
      <c r="A1142" s="137" t="s">
        <v>4317</v>
      </c>
      <c r="B1142" s="282" t="s">
        <v>132</v>
      </c>
      <c r="C1142" s="134" t="s">
        <v>4318</v>
      </c>
      <c r="D1142" s="134" t="s">
        <v>4319</v>
      </c>
      <c r="E1142" s="134" t="s">
        <v>4320</v>
      </c>
      <c r="F1142" s="134" t="s">
        <v>1968</v>
      </c>
      <c r="G1142" s="135">
        <v>50.0</v>
      </c>
      <c r="H1142" s="136">
        <v>12.5</v>
      </c>
      <c r="I1142" s="136" t="s">
        <v>160</v>
      </c>
      <c r="J1142" s="57"/>
      <c r="K1142" s="57"/>
      <c r="L1142" s="57"/>
      <c r="M1142" s="57"/>
      <c r="N1142" s="57"/>
      <c r="O1142" s="57"/>
      <c r="P1142" s="57"/>
      <c r="Q1142" s="57"/>
      <c r="R1142" s="57"/>
      <c r="S1142" s="57"/>
      <c r="T1142" s="57"/>
      <c r="U1142" s="57"/>
      <c r="V1142" s="57"/>
      <c r="W1142" s="57"/>
      <c r="X1142" s="57"/>
    </row>
    <row r="1143" ht="15.75" customHeight="1">
      <c r="A1143" s="137" t="s">
        <v>4321</v>
      </c>
      <c r="B1143" s="282" t="s">
        <v>4322</v>
      </c>
      <c r="C1143" s="134" t="s">
        <v>4323</v>
      </c>
      <c r="D1143" s="134" t="s">
        <v>4324</v>
      </c>
      <c r="E1143" s="134" t="s">
        <v>4325</v>
      </c>
      <c r="F1143" s="134" t="s">
        <v>1573</v>
      </c>
      <c r="G1143" s="135">
        <v>50.0</v>
      </c>
      <c r="H1143" s="136">
        <v>25.0</v>
      </c>
      <c r="I1143" s="136" t="s">
        <v>164</v>
      </c>
      <c r="J1143" s="57"/>
      <c r="K1143" s="57"/>
      <c r="L1143" s="57"/>
      <c r="M1143" s="57"/>
      <c r="N1143" s="57"/>
      <c r="O1143" s="57"/>
      <c r="P1143" s="57"/>
      <c r="Q1143" s="57"/>
      <c r="R1143" s="57"/>
      <c r="S1143" s="57"/>
      <c r="T1143" s="57"/>
      <c r="U1143" s="57"/>
      <c r="V1143" s="57"/>
      <c r="W1143" s="57"/>
      <c r="X1143" s="57"/>
    </row>
    <row r="1144" ht="15.75" customHeight="1">
      <c r="A1144" s="137" t="s">
        <v>4321</v>
      </c>
      <c r="B1144" s="282" t="s">
        <v>4322</v>
      </c>
      <c r="C1144" s="134" t="s">
        <v>4323</v>
      </c>
      <c r="D1144" s="134" t="s">
        <v>4326</v>
      </c>
      <c r="E1144" s="134" t="s">
        <v>4327</v>
      </c>
      <c r="F1144" s="134" t="s">
        <v>1573</v>
      </c>
      <c r="G1144" s="135">
        <v>50.0</v>
      </c>
      <c r="H1144" s="136">
        <v>25.0</v>
      </c>
      <c r="I1144" s="136" t="s">
        <v>164</v>
      </c>
      <c r="J1144" s="57"/>
      <c r="K1144" s="57"/>
      <c r="L1144" s="57"/>
      <c r="M1144" s="57"/>
      <c r="N1144" s="57"/>
      <c r="O1144" s="57"/>
      <c r="P1144" s="57"/>
      <c r="Q1144" s="57"/>
      <c r="R1144" s="57"/>
      <c r="S1144" s="57"/>
      <c r="T1144" s="57"/>
      <c r="U1144" s="57"/>
      <c r="V1144" s="57"/>
      <c r="W1144" s="57"/>
      <c r="X1144" s="57"/>
    </row>
    <row r="1145" ht="15.75" customHeight="1">
      <c r="A1145" s="137" t="s">
        <v>4321</v>
      </c>
      <c r="B1145" s="282" t="s">
        <v>4322</v>
      </c>
      <c r="C1145" s="134" t="s">
        <v>4323</v>
      </c>
      <c r="D1145" s="134" t="s">
        <v>4328</v>
      </c>
      <c r="E1145" s="134" t="s">
        <v>4329</v>
      </c>
      <c r="F1145" s="134" t="s">
        <v>1573</v>
      </c>
      <c r="G1145" s="135">
        <v>50.0</v>
      </c>
      <c r="H1145" s="136">
        <v>25.0</v>
      </c>
      <c r="I1145" s="136" t="s">
        <v>164</v>
      </c>
      <c r="J1145" s="57"/>
      <c r="K1145" s="57"/>
      <c r="L1145" s="57"/>
      <c r="M1145" s="57"/>
      <c r="N1145" s="57"/>
      <c r="O1145" s="57"/>
      <c r="P1145" s="57"/>
      <c r="Q1145" s="57"/>
      <c r="R1145" s="57"/>
      <c r="S1145" s="57"/>
      <c r="T1145" s="57"/>
      <c r="U1145" s="57"/>
      <c r="V1145" s="57"/>
      <c r="W1145" s="57"/>
      <c r="X1145" s="57"/>
    </row>
    <row r="1146" ht="15.75" customHeight="1">
      <c r="A1146" s="137" t="s">
        <v>4321</v>
      </c>
      <c r="B1146" s="282" t="s">
        <v>4322</v>
      </c>
      <c r="C1146" s="134" t="s">
        <v>4330</v>
      </c>
      <c r="D1146" s="134" t="s">
        <v>4331</v>
      </c>
      <c r="E1146" s="134" t="s">
        <v>4332</v>
      </c>
      <c r="F1146" s="134" t="s">
        <v>4333</v>
      </c>
      <c r="G1146" s="135">
        <v>50.0</v>
      </c>
      <c r="H1146" s="136">
        <v>25.0</v>
      </c>
      <c r="I1146" s="136" t="s">
        <v>164</v>
      </c>
      <c r="J1146" s="57"/>
      <c r="K1146" s="57"/>
      <c r="L1146" s="57"/>
      <c r="M1146" s="57"/>
      <c r="N1146" s="57"/>
      <c r="O1146" s="57"/>
      <c r="P1146" s="57"/>
      <c r="Q1146" s="57"/>
      <c r="R1146" s="57"/>
      <c r="S1146" s="57"/>
      <c r="T1146" s="57"/>
      <c r="U1146" s="57"/>
      <c r="V1146" s="57"/>
      <c r="W1146" s="57"/>
      <c r="X1146" s="57"/>
    </row>
    <row r="1147" ht="15.75" customHeight="1">
      <c r="A1147" s="137" t="s">
        <v>4334</v>
      </c>
      <c r="B1147" s="282" t="s">
        <v>132</v>
      </c>
      <c r="C1147" s="134" t="s">
        <v>4335</v>
      </c>
      <c r="D1147" s="134" t="s">
        <v>4336</v>
      </c>
      <c r="E1147" s="134" t="s">
        <v>4337</v>
      </c>
      <c r="F1147" s="134" t="s">
        <v>4338</v>
      </c>
      <c r="G1147" s="135">
        <v>15.0</v>
      </c>
      <c r="H1147" s="136">
        <v>5.0</v>
      </c>
      <c r="I1147" s="136" t="s">
        <v>159</v>
      </c>
      <c r="J1147" s="57"/>
      <c r="K1147" s="57"/>
      <c r="L1147" s="57"/>
      <c r="M1147" s="57"/>
      <c r="N1147" s="57"/>
      <c r="O1147" s="57"/>
      <c r="P1147" s="57"/>
      <c r="Q1147" s="57"/>
      <c r="R1147" s="57"/>
      <c r="S1147" s="57"/>
      <c r="T1147" s="57"/>
      <c r="U1147" s="57"/>
      <c r="V1147" s="57"/>
      <c r="W1147" s="57"/>
      <c r="X1147" s="57"/>
    </row>
    <row r="1148" ht="15.75" customHeight="1">
      <c r="A1148" s="137" t="s">
        <v>4334</v>
      </c>
      <c r="B1148" s="282" t="s">
        <v>132</v>
      </c>
      <c r="C1148" s="134" t="s">
        <v>4335</v>
      </c>
      <c r="D1148" s="134" t="s">
        <v>4339</v>
      </c>
      <c r="E1148" s="134" t="s">
        <v>4340</v>
      </c>
      <c r="F1148" s="134" t="s">
        <v>4341</v>
      </c>
      <c r="G1148" s="135">
        <v>15.0</v>
      </c>
      <c r="H1148" s="136">
        <v>5.0</v>
      </c>
      <c r="I1148" s="136" t="s">
        <v>159</v>
      </c>
      <c r="J1148" s="57"/>
      <c r="K1148" s="57"/>
      <c r="L1148" s="57"/>
      <c r="M1148" s="57"/>
      <c r="N1148" s="57"/>
      <c r="O1148" s="57"/>
      <c r="P1148" s="57"/>
      <c r="Q1148" s="57"/>
      <c r="R1148" s="57"/>
      <c r="S1148" s="57"/>
      <c r="T1148" s="57"/>
      <c r="U1148" s="57"/>
      <c r="V1148" s="57"/>
      <c r="W1148" s="57"/>
      <c r="X1148" s="57"/>
    </row>
    <row r="1149" ht="15.75" customHeight="1">
      <c r="A1149" s="137" t="s">
        <v>4342</v>
      </c>
      <c r="B1149" s="282" t="s">
        <v>132</v>
      </c>
      <c r="C1149" s="134" t="s">
        <v>4343</v>
      </c>
      <c r="D1149" s="134" t="s">
        <v>4344</v>
      </c>
      <c r="E1149" s="134" t="s">
        <v>4345</v>
      </c>
      <c r="F1149" s="134" t="s">
        <v>4346</v>
      </c>
      <c r="G1149" s="135">
        <v>50.0</v>
      </c>
      <c r="H1149" s="136">
        <v>50.0</v>
      </c>
      <c r="I1149" s="136" t="s">
        <v>161</v>
      </c>
      <c r="J1149" s="57"/>
      <c r="K1149" s="57"/>
      <c r="L1149" s="57"/>
      <c r="M1149" s="57"/>
      <c r="N1149" s="57"/>
      <c r="O1149" s="57"/>
      <c r="P1149" s="57"/>
      <c r="Q1149" s="57"/>
      <c r="R1149" s="57"/>
      <c r="S1149" s="57"/>
      <c r="T1149" s="57"/>
      <c r="U1149" s="57"/>
      <c r="V1149" s="57"/>
      <c r="W1149" s="57"/>
      <c r="X1149" s="57"/>
    </row>
    <row r="1150" ht="15.75" customHeight="1">
      <c r="A1150" s="137" t="s">
        <v>4347</v>
      </c>
      <c r="B1150" s="282" t="s">
        <v>132</v>
      </c>
      <c r="C1150" s="134" t="s">
        <v>4348</v>
      </c>
      <c r="D1150" s="134" t="s">
        <v>4349</v>
      </c>
      <c r="E1150" s="134" t="s">
        <v>4350</v>
      </c>
      <c r="F1150" s="134" t="s">
        <v>4346</v>
      </c>
      <c r="G1150" s="135">
        <v>50.0</v>
      </c>
      <c r="H1150" s="136">
        <v>12.0</v>
      </c>
      <c r="I1150" s="136" t="s">
        <v>161</v>
      </c>
      <c r="J1150" s="57"/>
      <c r="K1150" s="57"/>
      <c r="L1150" s="57"/>
      <c r="M1150" s="57"/>
      <c r="N1150" s="57"/>
      <c r="O1150" s="57"/>
      <c r="P1150" s="57"/>
      <c r="Q1150" s="57"/>
      <c r="R1150" s="57"/>
      <c r="S1150" s="57"/>
      <c r="T1150" s="57"/>
      <c r="U1150" s="57"/>
      <c r="V1150" s="57"/>
      <c r="W1150" s="57"/>
      <c r="X1150" s="57"/>
    </row>
    <row r="1151" ht="15.75" customHeight="1">
      <c r="A1151" s="137" t="s">
        <v>4347</v>
      </c>
      <c r="B1151" s="282" t="s">
        <v>132</v>
      </c>
      <c r="C1151" s="134" t="s">
        <v>4348</v>
      </c>
      <c r="D1151" s="134" t="s">
        <v>4351</v>
      </c>
      <c r="E1151" s="134" t="s">
        <v>4352</v>
      </c>
      <c r="F1151" s="134" t="s">
        <v>4346</v>
      </c>
      <c r="G1151" s="135">
        <v>50.0</v>
      </c>
      <c r="H1151" s="136">
        <v>12.0</v>
      </c>
      <c r="I1151" s="136" t="s">
        <v>161</v>
      </c>
      <c r="J1151" s="57"/>
      <c r="K1151" s="57"/>
      <c r="L1151" s="57"/>
      <c r="M1151" s="57"/>
      <c r="N1151" s="57"/>
      <c r="O1151" s="57"/>
      <c r="P1151" s="57"/>
      <c r="Q1151" s="57"/>
      <c r="R1151" s="57"/>
      <c r="S1151" s="57"/>
      <c r="T1151" s="57"/>
      <c r="U1151" s="57"/>
      <c r="V1151" s="57"/>
      <c r="W1151" s="57"/>
      <c r="X1151" s="57"/>
    </row>
    <row r="1152" ht="15.75" customHeight="1">
      <c r="A1152" s="137" t="s">
        <v>4353</v>
      </c>
      <c r="B1152" s="282" t="s">
        <v>132</v>
      </c>
      <c r="C1152" s="134" t="s">
        <v>4354</v>
      </c>
      <c r="D1152" s="134" t="s">
        <v>4355</v>
      </c>
      <c r="E1152" s="134" t="s">
        <v>4356</v>
      </c>
      <c r="F1152" s="134" t="s">
        <v>4346</v>
      </c>
      <c r="G1152" s="135">
        <v>50.0</v>
      </c>
      <c r="H1152" s="136">
        <v>25.0</v>
      </c>
      <c r="I1152" s="136" t="s">
        <v>161</v>
      </c>
      <c r="J1152" s="57"/>
      <c r="K1152" s="57"/>
      <c r="L1152" s="57"/>
      <c r="M1152" s="57"/>
      <c r="N1152" s="57"/>
      <c r="O1152" s="57"/>
      <c r="P1152" s="57"/>
      <c r="Q1152" s="57"/>
      <c r="R1152" s="57"/>
      <c r="S1152" s="57"/>
      <c r="T1152" s="57"/>
      <c r="U1152" s="57"/>
      <c r="V1152" s="57"/>
      <c r="W1152" s="57"/>
      <c r="X1152" s="57"/>
    </row>
    <row r="1153" ht="15.75" customHeight="1">
      <c r="A1153" s="137" t="s">
        <v>4353</v>
      </c>
      <c r="B1153" s="282" t="s">
        <v>132</v>
      </c>
      <c r="C1153" s="134" t="s">
        <v>4354</v>
      </c>
      <c r="D1153" s="134" t="s">
        <v>4357</v>
      </c>
      <c r="E1153" s="134" t="s">
        <v>4358</v>
      </c>
      <c r="F1153" s="134" t="s">
        <v>4346</v>
      </c>
      <c r="G1153" s="135">
        <v>50.0</v>
      </c>
      <c r="H1153" s="136">
        <v>25.0</v>
      </c>
      <c r="I1153" s="136" t="s">
        <v>161</v>
      </c>
      <c r="J1153" s="57"/>
      <c r="K1153" s="57"/>
      <c r="L1153" s="57"/>
      <c r="M1153" s="57"/>
      <c r="N1153" s="57"/>
      <c r="O1153" s="57"/>
      <c r="P1153" s="57"/>
      <c r="Q1153" s="57"/>
      <c r="R1153" s="57"/>
      <c r="S1153" s="57"/>
      <c r="T1153" s="57"/>
      <c r="U1153" s="57"/>
      <c r="V1153" s="57"/>
      <c r="W1153" s="57"/>
      <c r="X1153" s="57"/>
    </row>
    <row r="1154" ht="15.75" customHeight="1">
      <c r="A1154" s="137" t="s">
        <v>4353</v>
      </c>
      <c r="B1154" s="282" t="s">
        <v>132</v>
      </c>
      <c r="C1154" s="134" t="s">
        <v>4354</v>
      </c>
      <c r="D1154" s="134" t="s">
        <v>4359</v>
      </c>
      <c r="E1154" s="134" t="s">
        <v>4360</v>
      </c>
      <c r="F1154" s="134" t="s">
        <v>4346</v>
      </c>
      <c r="G1154" s="135">
        <v>50.0</v>
      </c>
      <c r="H1154" s="136">
        <v>25.0</v>
      </c>
      <c r="I1154" s="136" t="s">
        <v>161</v>
      </c>
      <c r="J1154" s="57"/>
      <c r="K1154" s="57"/>
      <c r="L1154" s="57"/>
      <c r="M1154" s="57"/>
      <c r="N1154" s="57"/>
      <c r="O1154" s="57"/>
      <c r="P1154" s="57"/>
      <c r="Q1154" s="57"/>
      <c r="R1154" s="57"/>
      <c r="S1154" s="57"/>
      <c r="T1154" s="57"/>
      <c r="U1154" s="57"/>
      <c r="V1154" s="57"/>
      <c r="W1154" s="57"/>
      <c r="X1154" s="57"/>
    </row>
    <row r="1155" ht="15.75" customHeight="1">
      <c r="A1155" s="137" t="s">
        <v>4361</v>
      </c>
      <c r="B1155" s="282" t="s">
        <v>132</v>
      </c>
      <c r="C1155" s="134" t="s">
        <v>4362</v>
      </c>
      <c r="D1155" s="134" t="s">
        <v>4363</v>
      </c>
      <c r="E1155" s="134" t="s">
        <v>4364</v>
      </c>
      <c r="F1155" s="134" t="s">
        <v>4365</v>
      </c>
      <c r="G1155" s="135">
        <v>15.0</v>
      </c>
      <c r="H1155" s="136">
        <v>5.0</v>
      </c>
      <c r="I1155" s="136" t="s">
        <v>161</v>
      </c>
      <c r="J1155" s="57"/>
      <c r="K1155" s="57"/>
      <c r="L1155" s="57"/>
      <c r="M1155" s="57"/>
      <c r="N1155" s="57"/>
      <c r="O1155" s="57"/>
      <c r="P1155" s="57"/>
      <c r="Q1155" s="57"/>
      <c r="R1155" s="57"/>
      <c r="S1155" s="57"/>
      <c r="T1155" s="57"/>
      <c r="U1155" s="57"/>
      <c r="V1155" s="57"/>
      <c r="W1155" s="57"/>
      <c r="X1155" s="57"/>
    </row>
    <row r="1156" ht="15.75" customHeight="1">
      <c r="A1156" s="137" t="s">
        <v>928</v>
      </c>
      <c r="B1156" s="282" t="s">
        <v>132</v>
      </c>
      <c r="C1156" s="134" t="s">
        <v>927</v>
      </c>
      <c r="D1156" s="134" t="s">
        <v>4366</v>
      </c>
      <c r="E1156" s="134" t="s">
        <v>4367</v>
      </c>
      <c r="F1156" s="134" t="s">
        <v>4365</v>
      </c>
      <c r="G1156" s="135">
        <v>15.0</v>
      </c>
      <c r="H1156" s="136">
        <v>3.0</v>
      </c>
      <c r="I1156" s="136" t="s">
        <v>161</v>
      </c>
      <c r="J1156" s="57"/>
      <c r="K1156" s="57"/>
      <c r="L1156" s="57"/>
      <c r="M1156" s="57"/>
      <c r="N1156" s="57"/>
      <c r="O1156" s="57"/>
      <c r="P1156" s="57"/>
      <c r="Q1156" s="57"/>
      <c r="R1156" s="57"/>
      <c r="S1156" s="57"/>
      <c r="T1156" s="57"/>
      <c r="U1156" s="57"/>
      <c r="V1156" s="57"/>
      <c r="W1156" s="57"/>
      <c r="X1156" s="57"/>
    </row>
    <row r="1157" ht="15.75" customHeight="1">
      <c r="A1157" s="137" t="s">
        <v>4368</v>
      </c>
      <c r="B1157" s="282" t="s">
        <v>132</v>
      </c>
      <c r="C1157" s="134" t="s">
        <v>4369</v>
      </c>
      <c r="D1157" s="134" t="s">
        <v>4370</v>
      </c>
      <c r="E1157" s="134" t="s">
        <v>4371</v>
      </c>
      <c r="F1157" s="134" t="s">
        <v>4372</v>
      </c>
      <c r="G1157" s="135">
        <v>50.0</v>
      </c>
      <c r="H1157" s="136">
        <v>8.333333333333334</v>
      </c>
      <c r="I1157" s="136" t="s">
        <v>154</v>
      </c>
      <c r="J1157" s="57"/>
      <c r="K1157" s="57"/>
      <c r="L1157" s="57"/>
      <c r="M1157" s="57"/>
      <c r="N1157" s="57"/>
      <c r="O1157" s="57"/>
      <c r="P1157" s="57"/>
      <c r="Q1157" s="57"/>
      <c r="R1157" s="57"/>
      <c r="S1157" s="57"/>
      <c r="T1157" s="57"/>
      <c r="U1157" s="57"/>
      <c r="V1157" s="57"/>
      <c r="W1157" s="57"/>
      <c r="X1157" s="57"/>
    </row>
    <row r="1158" ht="15.75" customHeight="1">
      <c r="A1158" s="137" t="s">
        <v>4373</v>
      </c>
      <c r="B1158" s="282" t="s">
        <v>132</v>
      </c>
      <c r="C1158" s="134" t="s">
        <v>4374</v>
      </c>
      <c r="D1158" s="134" t="s">
        <v>4375</v>
      </c>
      <c r="E1158" s="134" t="s">
        <v>4376</v>
      </c>
      <c r="F1158" s="134" t="s">
        <v>2000</v>
      </c>
      <c r="G1158" s="135">
        <v>50.0</v>
      </c>
      <c r="H1158" s="136">
        <v>8.333333333333334</v>
      </c>
      <c r="I1158" s="136" t="s">
        <v>154</v>
      </c>
      <c r="J1158" s="57"/>
      <c r="K1158" s="57"/>
      <c r="L1158" s="57"/>
      <c r="M1158" s="57"/>
      <c r="N1158" s="57"/>
      <c r="O1158" s="57"/>
      <c r="P1158" s="57"/>
      <c r="Q1158" s="57"/>
      <c r="R1158" s="57"/>
      <c r="S1158" s="57"/>
      <c r="T1158" s="57"/>
      <c r="U1158" s="57"/>
      <c r="V1158" s="57"/>
      <c r="W1158" s="57"/>
      <c r="X1158" s="57"/>
    </row>
    <row r="1159" ht="15.75" customHeight="1">
      <c r="A1159" s="137" t="s">
        <v>4377</v>
      </c>
      <c r="B1159" s="282" t="s">
        <v>132</v>
      </c>
      <c r="C1159" s="134" t="s">
        <v>4378</v>
      </c>
      <c r="D1159" s="134" t="s">
        <v>4379</v>
      </c>
      <c r="E1159" s="134" t="s">
        <v>4380</v>
      </c>
      <c r="F1159" s="134" t="s">
        <v>4381</v>
      </c>
      <c r="G1159" s="135">
        <v>50.0</v>
      </c>
      <c r="H1159" s="136">
        <v>16.666666666666668</v>
      </c>
      <c r="I1159" s="136" t="s">
        <v>154</v>
      </c>
      <c r="J1159" s="57"/>
      <c r="K1159" s="57"/>
      <c r="L1159" s="57"/>
      <c r="M1159" s="57"/>
      <c r="N1159" s="57"/>
      <c r="O1159" s="57"/>
      <c r="P1159" s="57"/>
      <c r="Q1159" s="57"/>
      <c r="R1159" s="57"/>
      <c r="S1159" s="57"/>
      <c r="T1159" s="57"/>
      <c r="U1159" s="57"/>
      <c r="V1159" s="57"/>
      <c r="W1159" s="57"/>
      <c r="X1159" s="57"/>
    </row>
    <row r="1160" ht="15.75" customHeight="1">
      <c r="A1160" s="137" t="s">
        <v>4382</v>
      </c>
      <c r="B1160" s="282" t="s">
        <v>132</v>
      </c>
      <c r="C1160" s="134" t="s">
        <v>4383</v>
      </c>
      <c r="D1160" s="134" t="s">
        <v>4384</v>
      </c>
      <c r="E1160" s="134" t="s">
        <v>4385</v>
      </c>
      <c r="F1160" s="134" t="s">
        <v>1573</v>
      </c>
      <c r="G1160" s="135">
        <v>50.0</v>
      </c>
      <c r="H1160" s="136">
        <v>12.5</v>
      </c>
      <c r="I1160" s="136" t="s">
        <v>154</v>
      </c>
      <c r="J1160" s="57"/>
      <c r="K1160" s="57"/>
      <c r="L1160" s="57"/>
      <c r="M1160" s="57"/>
      <c r="N1160" s="57"/>
      <c r="O1160" s="57"/>
      <c r="P1160" s="57"/>
      <c r="Q1160" s="57"/>
      <c r="R1160" s="57"/>
      <c r="S1160" s="57"/>
      <c r="T1160" s="57"/>
      <c r="U1160" s="57"/>
      <c r="V1160" s="57"/>
      <c r="W1160" s="57"/>
      <c r="X1160" s="57"/>
    </row>
    <row r="1161" ht="15.75" customHeight="1">
      <c r="A1161" s="137"/>
      <c r="B1161" s="282"/>
      <c r="C1161" s="134"/>
      <c r="D1161" s="134"/>
      <c r="E1161" s="134"/>
      <c r="F1161" s="134"/>
      <c r="G1161" s="135"/>
      <c r="H1161" s="136"/>
      <c r="I1161" s="136"/>
      <c r="J1161" s="57"/>
      <c r="K1161" s="57"/>
      <c r="L1161" s="57"/>
      <c r="M1161" s="57"/>
      <c r="N1161" s="57"/>
      <c r="O1161" s="57"/>
      <c r="P1161" s="57"/>
      <c r="Q1161" s="57"/>
      <c r="R1161" s="57"/>
      <c r="S1161" s="57"/>
      <c r="T1161" s="57"/>
      <c r="U1161" s="57"/>
      <c r="V1161" s="57"/>
      <c r="W1161" s="57"/>
      <c r="X1161" s="57"/>
    </row>
    <row r="1162" ht="15.75" customHeight="1">
      <c r="A1162" s="137"/>
      <c r="B1162" s="282"/>
      <c r="C1162" s="134"/>
      <c r="D1162" s="134"/>
      <c r="E1162" s="134"/>
      <c r="F1162" s="134"/>
      <c r="G1162" s="135"/>
      <c r="H1162" s="136"/>
      <c r="I1162" s="136"/>
      <c r="J1162" s="57"/>
      <c r="K1162" s="57"/>
      <c r="L1162" s="57"/>
      <c r="M1162" s="57"/>
      <c r="N1162" s="57"/>
      <c r="O1162" s="57"/>
      <c r="P1162" s="57"/>
      <c r="Q1162" s="57"/>
      <c r="R1162" s="57"/>
      <c r="S1162" s="57"/>
      <c r="T1162" s="57"/>
      <c r="U1162" s="57"/>
      <c r="V1162" s="57"/>
      <c r="W1162" s="57"/>
      <c r="X1162" s="57"/>
    </row>
    <row r="1163" ht="15.75" customHeight="1">
      <c r="A1163" s="137"/>
      <c r="B1163" s="282"/>
      <c r="C1163" s="134"/>
      <c r="D1163" s="134"/>
      <c r="E1163" s="134"/>
      <c r="F1163" s="134"/>
      <c r="G1163" s="135"/>
      <c r="H1163" s="136"/>
      <c r="I1163" s="136"/>
      <c r="J1163" s="57"/>
      <c r="K1163" s="57"/>
      <c r="L1163" s="57"/>
      <c r="M1163" s="57"/>
      <c r="N1163" s="57"/>
      <c r="O1163" s="57"/>
      <c r="P1163" s="57"/>
      <c r="Q1163" s="57"/>
      <c r="R1163" s="57"/>
      <c r="S1163" s="57"/>
      <c r="T1163" s="57"/>
      <c r="U1163" s="57"/>
      <c r="V1163" s="57"/>
      <c r="W1163" s="57"/>
      <c r="X1163" s="57"/>
    </row>
    <row r="1164" ht="15.75" customHeight="1">
      <c r="A1164" s="137"/>
      <c r="B1164" s="282"/>
      <c r="C1164" s="134"/>
      <c r="D1164" s="134"/>
      <c r="E1164" s="134"/>
      <c r="F1164" s="134"/>
      <c r="G1164" s="135"/>
      <c r="H1164" s="136"/>
      <c r="I1164" s="136"/>
      <c r="J1164" s="57"/>
      <c r="K1164" s="57"/>
      <c r="L1164" s="57"/>
      <c r="M1164" s="57"/>
      <c r="N1164" s="57"/>
      <c r="O1164" s="57"/>
      <c r="P1164" s="57"/>
      <c r="Q1164" s="57"/>
      <c r="R1164" s="57"/>
      <c r="S1164" s="57"/>
      <c r="T1164" s="57"/>
      <c r="U1164" s="57"/>
      <c r="V1164" s="57"/>
      <c r="W1164" s="57"/>
      <c r="X1164" s="57"/>
    </row>
    <row r="1165" ht="15.75" customHeight="1">
      <c r="A1165" s="137"/>
      <c r="B1165" s="282"/>
      <c r="C1165" s="134"/>
      <c r="D1165" s="134"/>
      <c r="E1165" s="134"/>
      <c r="F1165" s="134"/>
      <c r="G1165" s="135"/>
      <c r="H1165" s="136"/>
      <c r="I1165" s="136"/>
      <c r="J1165" s="57"/>
      <c r="K1165" s="57"/>
      <c r="L1165" s="57"/>
      <c r="M1165" s="57"/>
      <c r="N1165" s="57"/>
      <c r="O1165" s="57"/>
      <c r="P1165" s="57"/>
      <c r="Q1165" s="57"/>
      <c r="R1165" s="57"/>
      <c r="S1165" s="57"/>
      <c r="T1165" s="57"/>
      <c r="U1165" s="57"/>
      <c r="V1165" s="57"/>
      <c r="W1165" s="57"/>
      <c r="X1165" s="57"/>
    </row>
    <row r="1166" ht="15.75" customHeight="1">
      <c r="A1166" s="137"/>
      <c r="B1166" s="282"/>
      <c r="C1166" s="134"/>
      <c r="D1166" s="134"/>
      <c r="E1166" s="134"/>
      <c r="F1166" s="134"/>
      <c r="G1166" s="135"/>
      <c r="H1166" s="136"/>
      <c r="I1166" s="136"/>
      <c r="J1166" s="57"/>
      <c r="K1166" s="57"/>
      <c r="L1166" s="57"/>
      <c r="M1166" s="57"/>
      <c r="N1166" s="57"/>
      <c r="O1166" s="57"/>
      <c r="P1166" s="57"/>
      <c r="Q1166" s="57"/>
      <c r="R1166" s="57"/>
      <c r="S1166" s="57"/>
      <c r="T1166" s="57"/>
      <c r="U1166" s="57"/>
      <c r="V1166" s="57"/>
      <c r="W1166" s="57"/>
      <c r="X1166" s="57"/>
    </row>
    <row r="1167" ht="15.75" customHeight="1">
      <c r="A1167" s="137"/>
      <c r="B1167" s="282"/>
      <c r="C1167" s="134"/>
      <c r="D1167" s="134"/>
      <c r="E1167" s="134"/>
      <c r="F1167" s="134"/>
      <c r="G1167" s="135"/>
      <c r="H1167" s="136"/>
      <c r="I1167" s="136"/>
      <c r="J1167" s="57"/>
      <c r="K1167" s="57"/>
      <c r="L1167" s="57"/>
      <c r="M1167" s="57"/>
      <c r="N1167" s="57"/>
      <c r="O1167" s="57"/>
      <c r="P1167" s="57"/>
      <c r="Q1167" s="57"/>
      <c r="R1167" s="57"/>
      <c r="S1167" s="57"/>
      <c r="T1167" s="57"/>
      <c r="U1167" s="57"/>
      <c r="V1167" s="57"/>
      <c r="W1167" s="57"/>
      <c r="X1167" s="57"/>
    </row>
    <row r="1168" ht="15.75" customHeight="1">
      <c r="A1168" s="137"/>
      <c r="B1168" s="282"/>
      <c r="C1168" s="134"/>
      <c r="D1168" s="134"/>
      <c r="E1168" s="134"/>
      <c r="F1168" s="134"/>
      <c r="G1168" s="135"/>
      <c r="H1168" s="136"/>
      <c r="I1168" s="136"/>
      <c r="J1168" s="57"/>
      <c r="K1168" s="57"/>
      <c r="L1168" s="57"/>
      <c r="M1168" s="57"/>
      <c r="N1168" s="57"/>
      <c r="O1168" s="57"/>
      <c r="P1168" s="57"/>
      <c r="Q1168" s="57"/>
      <c r="R1168" s="57"/>
      <c r="S1168" s="57"/>
      <c r="T1168" s="57"/>
      <c r="U1168" s="57"/>
      <c r="V1168" s="57"/>
      <c r="W1168" s="57"/>
      <c r="X1168" s="57"/>
    </row>
    <row r="1169" ht="15.75" customHeight="1">
      <c r="A1169" s="137"/>
      <c r="B1169" s="282"/>
      <c r="C1169" s="134"/>
      <c r="D1169" s="134"/>
      <c r="E1169" s="134"/>
      <c r="F1169" s="134"/>
      <c r="G1169" s="135"/>
      <c r="H1169" s="136"/>
      <c r="I1169" s="136"/>
      <c r="J1169" s="57"/>
      <c r="K1169" s="57"/>
      <c r="L1169" s="57"/>
      <c r="M1169" s="57"/>
      <c r="N1169" s="57"/>
      <c r="O1169" s="57"/>
      <c r="P1169" s="57"/>
      <c r="Q1169" s="57"/>
      <c r="R1169" s="57"/>
      <c r="S1169" s="57"/>
      <c r="T1169" s="57"/>
      <c r="U1169" s="57"/>
      <c r="V1169" s="57"/>
      <c r="W1169" s="57"/>
      <c r="X1169" s="57"/>
    </row>
    <row r="1170" ht="15.75" customHeight="1">
      <c r="A1170" s="137"/>
      <c r="B1170" s="282"/>
      <c r="C1170" s="134"/>
      <c r="D1170" s="134"/>
      <c r="E1170" s="134"/>
      <c r="F1170" s="134"/>
      <c r="G1170" s="135"/>
      <c r="H1170" s="136"/>
      <c r="I1170" s="136"/>
    </row>
    <row r="1171" ht="15.75" customHeight="1">
      <c r="A1171" s="137"/>
      <c r="B1171" s="282"/>
      <c r="C1171" s="134"/>
      <c r="D1171" s="134"/>
      <c r="E1171" s="134"/>
      <c r="F1171" s="134"/>
      <c r="G1171" s="135"/>
      <c r="H1171" s="136"/>
      <c r="I1171" s="136"/>
    </row>
    <row r="1172" ht="15.75" customHeight="1">
      <c r="A1172" s="137"/>
      <c r="B1172" s="282"/>
      <c r="C1172" s="134"/>
      <c r="D1172" s="134"/>
      <c r="E1172" s="134"/>
      <c r="F1172" s="134"/>
      <c r="G1172" s="135"/>
      <c r="H1172" s="136"/>
      <c r="I1172" s="136"/>
    </row>
    <row r="1173" ht="15.75" customHeight="1">
      <c r="A1173" s="137"/>
      <c r="B1173" s="282"/>
      <c r="C1173" s="134"/>
      <c r="D1173" s="134"/>
      <c r="E1173" s="134"/>
      <c r="F1173" s="134"/>
      <c r="G1173" s="135"/>
      <c r="H1173" s="136"/>
      <c r="I1173" s="136"/>
    </row>
    <row r="1174" ht="15.75" customHeight="1">
      <c r="A1174" s="137"/>
      <c r="B1174" s="282"/>
      <c r="C1174" s="134"/>
      <c r="D1174" s="134"/>
      <c r="E1174" s="134"/>
      <c r="F1174" s="134"/>
      <c r="G1174" s="135"/>
      <c r="H1174" s="136"/>
      <c r="I1174" s="136"/>
    </row>
    <row r="1175" ht="15.75" customHeight="1">
      <c r="A1175" s="137"/>
      <c r="B1175" s="282"/>
      <c r="C1175" s="134"/>
      <c r="D1175" s="134"/>
      <c r="E1175" s="134"/>
      <c r="F1175" s="134"/>
      <c r="G1175" s="135"/>
      <c r="H1175" s="136"/>
      <c r="I1175" s="136"/>
    </row>
    <row r="1176" ht="15.75" customHeight="1">
      <c r="A1176" s="141" t="s">
        <v>168</v>
      </c>
      <c r="B1176" s="50"/>
      <c r="C1176" s="50"/>
      <c r="D1176" s="1"/>
      <c r="E1176" s="1"/>
      <c r="F1176" s="1"/>
      <c r="G1176" s="55"/>
      <c r="H1176" s="142">
        <f>SUM(H9:H1175)</f>
        <v>21649.16244</v>
      </c>
    </row>
    <row r="1177" ht="15.75" customHeight="1">
      <c r="A1177" s="49"/>
      <c r="B1177" s="50"/>
      <c r="C1177" s="50"/>
      <c r="D1177" s="1"/>
      <c r="E1177" s="1"/>
      <c r="F1177" s="1"/>
      <c r="G1177" s="1"/>
      <c r="H1177" s="1"/>
    </row>
    <row r="1178" ht="15.75" customHeight="1">
      <c r="A1178" s="143" t="s">
        <v>388</v>
      </c>
      <c r="B1178" s="144"/>
      <c r="C1178" s="144"/>
      <c r="D1178" s="144"/>
      <c r="E1178" s="144"/>
      <c r="F1178" s="144"/>
      <c r="G1178" s="144"/>
      <c r="H1178" s="145"/>
    </row>
    <row r="1179" ht="15.75" customHeight="1">
      <c r="A1179" s="49"/>
      <c r="B1179" s="50"/>
      <c r="C1179" s="50"/>
      <c r="D1179" s="1"/>
      <c r="E1179" s="1"/>
      <c r="F1179" s="1"/>
      <c r="G1179" s="1"/>
      <c r="H1179" s="1"/>
    </row>
    <row r="1180" ht="15.75" customHeight="1">
      <c r="A1180" s="49"/>
      <c r="B1180" s="50"/>
      <c r="C1180" s="50"/>
      <c r="D1180" s="1"/>
      <c r="E1180" s="1"/>
      <c r="F1180" s="1"/>
      <c r="G1180" s="1"/>
      <c r="H1180" s="1"/>
    </row>
    <row r="1181" ht="15.75" customHeight="1">
      <c r="A1181" s="49"/>
      <c r="B1181" s="50"/>
      <c r="C1181" s="50"/>
      <c r="D1181" s="1"/>
      <c r="E1181" s="1"/>
      <c r="F1181" s="1"/>
      <c r="G1181" s="1"/>
      <c r="H1181" s="1"/>
    </row>
    <row r="1182" ht="15.75" customHeight="1">
      <c r="A1182" s="49"/>
      <c r="B1182" s="50"/>
      <c r="C1182" s="50"/>
      <c r="D1182" s="1"/>
      <c r="E1182" s="1"/>
      <c r="F1182" s="1"/>
      <c r="G1182" s="1"/>
      <c r="H1182" s="1"/>
    </row>
    <row r="1183" ht="15.75" customHeight="1">
      <c r="A1183" s="49"/>
      <c r="B1183" s="50"/>
      <c r="C1183" s="50"/>
      <c r="D1183" s="1"/>
      <c r="E1183" s="1"/>
      <c r="F1183" s="1"/>
      <c r="G1183" s="1"/>
      <c r="H1183" s="1"/>
    </row>
    <row r="1184" ht="15.75" customHeight="1">
      <c r="A1184" s="49"/>
      <c r="B1184" s="50"/>
      <c r="C1184" s="50"/>
      <c r="D1184" s="1"/>
      <c r="E1184" s="1"/>
      <c r="F1184" s="1"/>
      <c r="G1184" s="1"/>
      <c r="H1184" s="1"/>
    </row>
    <row r="1185" ht="15.75" customHeight="1">
      <c r="A1185" s="49"/>
      <c r="B1185" s="50"/>
      <c r="C1185" s="50"/>
      <c r="D1185" s="1"/>
      <c r="E1185" s="1"/>
      <c r="F1185" s="1"/>
      <c r="G1185" s="1"/>
      <c r="H1185" s="1"/>
    </row>
    <row r="1186" ht="15.75" customHeight="1">
      <c r="A1186" s="49"/>
      <c r="B1186" s="50"/>
      <c r="C1186" s="50"/>
      <c r="D1186" s="1"/>
      <c r="E1186" s="1"/>
      <c r="F1186" s="1"/>
      <c r="G1186" s="1"/>
      <c r="H1186" s="1"/>
    </row>
    <row r="1187" ht="15.75" customHeight="1">
      <c r="A1187" s="49"/>
      <c r="B1187" s="50"/>
      <c r="C1187" s="50"/>
      <c r="D1187" s="1"/>
      <c r="E1187" s="1"/>
      <c r="F1187" s="1"/>
      <c r="G1187" s="1"/>
      <c r="H1187" s="1"/>
    </row>
    <row r="1188" ht="15.75" customHeight="1">
      <c r="A1188" s="49"/>
      <c r="B1188" s="50"/>
      <c r="C1188" s="50"/>
      <c r="D1188" s="1"/>
      <c r="E1188" s="1"/>
      <c r="F1188" s="1"/>
      <c r="G1188" s="1"/>
      <c r="H1188" s="1"/>
    </row>
    <row r="1189" ht="15.75" customHeight="1">
      <c r="A1189" s="49"/>
      <c r="B1189" s="50"/>
      <c r="C1189" s="50"/>
      <c r="D1189" s="1"/>
      <c r="E1189" s="1"/>
      <c r="F1189" s="1"/>
      <c r="G1189" s="1"/>
      <c r="H1189" s="1"/>
    </row>
    <row r="1190" ht="15.75" customHeight="1">
      <c r="A1190" s="49"/>
      <c r="B1190" s="50"/>
      <c r="C1190" s="50"/>
      <c r="D1190" s="1"/>
      <c r="E1190" s="1"/>
      <c r="F1190" s="1"/>
      <c r="G1190" s="1"/>
      <c r="H1190" s="1"/>
    </row>
    <row r="1191" ht="15.75" customHeight="1">
      <c r="A1191" s="49"/>
      <c r="B1191" s="50"/>
      <c r="C1191" s="50"/>
      <c r="D1191" s="1"/>
      <c r="E1191" s="1"/>
      <c r="F1191" s="1"/>
      <c r="G1191" s="1"/>
      <c r="H1191" s="1"/>
    </row>
    <row r="1192" ht="15.75" customHeight="1">
      <c r="A1192" s="49"/>
      <c r="B1192" s="50"/>
      <c r="C1192" s="50"/>
      <c r="D1192" s="1"/>
      <c r="E1192" s="1"/>
      <c r="F1192" s="1"/>
      <c r="G1192" s="1"/>
      <c r="H1192" s="1"/>
    </row>
    <row r="1193" ht="15.75" customHeight="1">
      <c r="A1193" s="49"/>
      <c r="B1193" s="50"/>
      <c r="C1193" s="50"/>
      <c r="D1193" s="1"/>
      <c r="E1193" s="1"/>
      <c r="F1193" s="1"/>
      <c r="G1193" s="1"/>
      <c r="H1193" s="1"/>
    </row>
    <row r="1194" ht="15.75" customHeight="1">
      <c r="A1194" s="49"/>
      <c r="B1194" s="50"/>
      <c r="C1194" s="50"/>
      <c r="D1194" s="1"/>
      <c r="E1194" s="1"/>
      <c r="F1194" s="1"/>
      <c r="G1194" s="1"/>
      <c r="H1194" s="1"/>
    </row>
    <row r="1195" ht="15.75" customHeight="1">
      <c r="A1195" s="49"/>
      <c r="B1195" s="50"/>
      <c r="C1195" s="50"/>
      <c r="D1195" s="1"/>
      <c r="E1195" s="1"/>
      <c r="F1195" s="1"/>
      <c r="G1195" s="1"/>
      <c r="H1195" s="1"/>
    </row>
    <row r="1196" ht="15.75" customHeight="1">
      <c r="A1196" s="49"/>
      <c r="B1196" s="50"/>
      <c r="C1196" s="50"/>
      <c r="D1196" s="1"/>
      <c r="E1196" s="1"/>
      <c r="F1196" s="1"/>
      <c r="G1196" s="1"/>
      <c r="H1196" s="1"/>
    </row>
    <row r="1197" ht="15.75" customHeight="1">
      <c r="A1197" s="49"/>
      <c r="B1197" s="50"/>
      <c r="C1197" s="50"/>
      <c r="D1197" s="1"/>
      <c r="E1197" s="1"/>
      <c r="F1197" s="1"/>
      <c r="G1197" s="1"/>
      <c r="H1197" s="1"/>
    </row>
    <row r="1198" ht="15.75" customHeight="1">
      <c r="A1198" s="49"/>
      <c r="B1198" s="50"/>
      <c r="C1198" s="50"/>
      <c r="D1198" s="1"/>
      <c r="E1198" s="1"/>
      <c r="F1198" s="1"/>
      <c r="G1198" s="1"/>
      <c r="H1198" s="1"/>
    </row>
    <row r="1199" ht="15.75" customHeight="1">
      <c r="A1199" s="49"/>
      <c r="B1199" s="50"/>
      <c r="C1199" s="50"/>
      <c r="D1199" s="1"/>
      <c r="E1199" s="1"/>
      <c r="F1199" s="1"/>
      <c r="G1199" s="1"/>
      <c r="H1199" s="1"/>
    </row>
    <row r="1200" ht="15.75" customHeight="1">
      <c r="A1200" s="49"/>
      <c r="B1200" s="50"/>
      <c r="C1200" s="50"/>
      <c r="D1200" s="1"/>
      <c r="E1200" s="1"/>
      <c r="F1200" s="1"/>
      <c r="G1200" s="1"/>
      <c r="H1200" s="1"/>
    </row>
    <row r="1201" ht="15.75" customHeight="1">
      <c r="A1201" s="49"/>
      <c r="B1201" s="50"/>
      <c r="C1201" s="50"/>
      <c r="D1201" s="1"/>
      <c r="E1201" s="1"/>
      <c r="F1201" s="1"/>
      <c r="G1201" s="1"/>
      <c r="H1201" s="1"/>
    </row>
    <row r="1202" ht="15.75" customHeight="1">
      <c r="A1202" s="49"/>
      <c r="B1202" s="50"/>
      <c r="C1202" s="50"/>
      <c r="D1202" s="1"/>
      <c r="E1202" s="1"/>
      <c r="F1202" s="1"/>
      <c r="G1202" s="1"/>
      <c r="H1202" s="1"/>
    </row>
    <row r="1203" ht="15.75" customHeight="1">
      <c r="A1203" s="49"/>
      <c r="B1203" s="50"/>
      <c r="C1203" s="50"/>
      <c r="D1203" s="1"/>
      <c r="E1203" s="1"/>
      <c r="F1203" s="1"/>
      <c r="G1203" s="1"/>
      <c r="H1203" s="1"/>
    </row>
    <row r="1204" ht="15.75" customHeight="1">
      <c r="A1204" s="49"/>
      <c r="B1204" s="50"/>
      <c r="C1204" s="50"/>
      <c r="D1204" s="1"/>
      <c r="E1204" s="1"/>
      <c r="F1204" s="1"/>
      <c r="G1204" s="1"/>
      <c r="H1204" s="1"/>
    </row>
    <row r="1205" ht="15.75" customHeight="1">
      <c r="A1205" s="49"/>
      <c r="B1205" s="50"/>
      <c r="C1205" s="50"/>
      <c r="D1205" s="1"/>
      <c r="E1205" s="1"/>
      <c r="F1205" s="1"/>
      <c r="G1205" s="1"/>
      <c r="H1205" s="1"/>
    </row>
    <row r="1206" ht="15.75" customHeight="1">
      <c r="A1206" s="49"/>
      <c r="B1206" s="50"/>
      <c r="C1206" s="50"/>
      <c r="D1206" s="1"/>
      <c r="E1206" s="1"/>
      <c r="F1206" s="1"/>
      <c r="G1206" s="1"/>
      <c r="H1206" s="1"/>
    </row>
    <row r="1207" ht="15.75" customHeight="1">
      <c r="A1207" s="49"/>
      <c r="B1207" s="50"/>
      <c r="C1207" s="50"/>
      <c r="D1207" s="1"/>
      <c r="E1207" s="1"/>
      <c r="F1207" s="1"/>
      <c r="G1207" s="1"/>
      <c r="H1207" s="1"/>
    </row>
    <row r="1208" ht="15.75" customHeight="1">
      <c r="A1208" s="49"/>
      <c r="B1208" s="50"/>
      <c r="C1208" s="50"/>
      <c r="D1208" s="1"/>
      <c r="E1208" s="1"/>
      <c r="F1208" s="1"/>
      <c r="G1208" s="1"/>
      <c r="H1208" s="1"/>
    </row>
    <row r="1209" ht="15.75" customHeight="1">
      <c r="A1209" s="49"/>
      <c r="B1209" s="50"/>
      <c r="C1209" s="50"/>
      <c r="D1209" s="1"/>
      <c r="E1209" s="1"/>
      <c r="F1209" s="1"/>
      <c r="G1209" s="1"/>
      <c r="H1209" s="1"/>
    </row>
    <row r="1210" ht="15.75" customHeight="1">
      <c r="A1210" s="49"/>
      <c r="B1210" s="50"/>
      <c r="C1210" s="50"/>
      <c r="D1210" s="1"/>
      <c r="E1210" s="1"/>
      <c r="F1210" s="1"/>
      <c r="G1210" s="1"/>
      <c r="H1210" s="1"/>
    </row>
    <row r="1211" ht="15.75" customHeight="1">
      <c r="A1211" s="49"/>
      <c r="B1211" s="50"/>
      <c r="C1211" s="50"/>
      <c r="D1211" s="1"/>
      <c r="E1211" s="1"/>
      <c r="F1211" s="1"/>
      <c r="G1211" s="1"/>
      <c r="H1211" s="1"/>
    </row>
    <row r="1212" ht="15.75" customHeight="1">
      <c r="A1212" s="49"/>
      <c r="B1212" s="50"/>
      <c r="C1212" s="50"/>
      <c r="D1212" s="1"/>
      <c r="E1212" s="1"/>
      <c r="F1212" s="1"/>
      <c r="G1212" s="1"/>
      <c r="H1212" s="1"/>
    </row>
    <row r="1213" ht="15.75" customHeight="1">
      <c r="A1213" s="49"/>
      <c r="B1213" s="50"/>
      <c r="C1213" s="50"/>
      <c r="D1213" s="1"/>
      <c r="E1213" s="1"/>
      <c r="F1213" s="1"/>
      <c r="G1213" s="1"/>
      <c r="H1213" s="1"/>
    </row>
    <row r="1214" ht="15.75" customHeight="1">
      <c r="A1214" s="49"/>
      <c r="B1214" s="50"/>
      <c r="C1214" s="50"/>
      <c r="D1214" s="1"/>
      <c r="E1214" s="1"/>
      <c r="F1214" s="1"/>
      <c r="G1214" s="1"/>
      <c r="H1214" s="1"/>
    </row>
    <row r="1215" ht="15.75" customHeight="1">
      <c r="A1215" s="49"/>
      <c r="B1215" s="50"/>
      <c r="C1215" s="50"/>
      <c r="D1215" s="1"/>
      <c r="E1215" s="1"/>
      <c r="F1215" s="1"/>
      <c r="G1215" s="1"/>
      <c r="H1215" s="1"/>
    </row>
    <row r="1216" ht="15.75" customHeight="1">
      <c r="A1216" s="49"/>
      <c r="B1216" s="50"/>
      <c r="C1216" s="50"/>
      <c r="D1216" s="1"/>
      <c r="E1216" s="1"/>
      <c r="F1216" s="1"/>
      <c r="G1216" s="1"/>
      <c r="H1216" s="1"/>
    </row>
    <row r="1217" ht="15.75" customHeight="1">
      <c r="A1217" s="49"/>
      <c r="B1217" s="50"/>
      <c r="C1217" s="50"/>
      <c r="D1217" s="1"/>
      <c r="E1217" s="1"/>
      <c r="F1217" s="1"/>
      <c r="G1217" s="1"/>
      <c r="H1217" s="1"/>
    </row>
    <row r="1218" ht="15.75" customHeight="1">
      <c r="A1218" s="49"/>
      <c r="B1218" s="50"/>
      <c r="C1218" s="50"/>
      <c r="D1218" s="1"/>
      <c r="E1218" s="1"/>
      <c r="F1218" s="1"/>
      <c r="G1218" s="1"/>
      <c r="H1218" s="1"/>
    </row>
    <row r="1219" ht="15.75" customHeight="1">
      <c r="A1219" s="49"/>
      <c r="B1219" s="50"/>
      <c r="C1219" s="50"/>
      <c r="D1219" s="1"/>
      <c r="E1219" s="1"/>
      <c r="F1219" s="1"/>
      <c r="G1219" s="1"/>
      <c r="H1219" s="1"/>
    </row>
    <row r="1220" ht="15.75" customHeight="1">
      <c r="A1220" s="49"/>
      <c r="B1220" s="50"/>
      <c r="C1220" s="50"/>
      <c r="D1220" s="1"/>
      <c r="E1220" s="1"/>
      <c r="F1220" s="1"/>
      <c r="G1220" s="1"/>
      <c r="H1220" s="1"/>
    </row>
    <row r="1221" ht="15.75" customHeight="1">
      <c r="A1221" s="49"/>
      <c r="B1221" s="50"/>
      <c r="C1221" s="50"/>
      <c r="D1221" s="1"/>
      <c r="E1221" s="1"/>
      <c r="F1221" s="1"/>
      <c r="G1221" s="1"/>
      <c r="H1221" s="1"/>
    </row>
    <row r="1222" ht="15.75" customHeight="1">
      <c r="A1222" s="49"/>
      <c r="B1222" s="50"/>
      <c r="C1222" s="50"/>
      <c r="D1222" s="1"/>
      <c r="E1222" s="1"/>
      <c r="F1222" s="1"/>
      <c r="G1222" s="1"/>
      <c r="H1222" s="1"/>
    </row>
    <row r="1223" ht="15.75" customHeight="1">
      <c r="A1223" s="49"/>
      <c r="B1223" s="50"/>
      <c r="C1223" s="50"/>
      <c r="D1223" s="1"/>
      <c r="E1223" s="1"/>
      <c r="F1223" s="1"/>
      <c r="G1223" s="1"/>
      <c r="H1223" s="1"/>
    </row>
    <row r="1224" ht="15.75" customHeight="1">
      <c r="A1224" s="49"/>
      <c r="B1224" s="50"/>
      <c r="C1224" s="50"/>
      <c r="D1224" s="1"/>
      <c r="E1224" s="1"/>
      <c r="F1224" s="1"/>
      <c r="G1224" s="1"/>
      <c r="H1224" s="1"/>
    </row>
    <row r="1225" ht="15.75" customHeight="1">
      <c r="A1225" s="49"/>
      <c r="B1225" s="50"/>
      <c r="C1225" s="50"/>
      <c r="D1225" s="1"/>
      <c r="E1225" s="1"/>
      <c r="F1225" s="1"/>
      <c r="G1225" s="1"/>
      <c r="H1225" s="1"/>
    </row>
    <row r="1226" ht="15.75" customHeight="1">
      <c r="A1226" s="49"/>
      <c r="B1226" s="50"/>
      <c r="C1226" s="50"/>
      <c r="D1226" s="1"/>
      <c r="E1226" s="1"/>
      <c r="F1226" s="1"/>
      <c r="G1226" s="1"/>
      <c r="H1226" s="1"/>
    </row>
    <row r="1227" ht="15.75" customHeight="1">
      <c r="A1227" s="49"/>
      <c r="B1227" s="50"/>
      <c r="C1227" s="50"/>
      <c r="D1227" s="1"/>
      <c r="E1227" s="1"/>
      <c r="F1227" s="1"/>
      <c r="G1227" s="1"/>
      <c r="H1227" s="1"/>
    </row>
    <row r="1228" ht="15.75" customHeight="1">
      <c r="A1228" s="49"/>
      <c r="B1228" s="50"/>
      <c r="C1228" s="50"/>
      <c r="D1228" s="1"/>
      <c r="E1228" s="1"/>
      <c r="F1228" s="1"/>
      <c r="G1228" s="1"/>
      <c r="H1228" s="1"/>
    </row>
    <row r="1229" ht="15.75" customHeight="1">
      <c r="A1229" s="49"/>
      <c r="B1229" s="50"/>
      <c r="C1229" s="50"/>
      <c r="D1229" s="1"/>
      <c r="E1229" s="1"/>
      <c r="F1229" s="1"/>
      <c r="G1229" s="1"/>
      <c r="H1229" s="1"/>
    </row>
    <row r="1230" ht="15.75" customHeight="1">
      <c r="A1230" s="49"/>
      <c r="B1230" s="50"/>
      <c r="C1230" s="50"/>
      <c r="D1230" s="1"/>
      <c r="E1230" s="1"/>
      <c r="F1230" s="1"/>
      <c r="G1230" s="1"/>
      <c r="H1230" s="1"/>
    </row>
    <row r="1231" ht="15.75" customHeight="1">
      <c r="A1231" s="49"/>
      <c r="B1231" s="50"/>
      <c r="C1231" s="50"/>
      <c r="D1231" s="1"/>
      <c r="E1231" s="1"/>
      <c r="F1231" s="1"/>
      <c r="G1231" s="1"/>
      <c r="H1231" s="1"/>
    </row>
    <row r="1232" ht="15.75" customHeight="1">
      <c r="A1232" s="49"/>
      <c r="B1232" s="50"/>
      <c r="C1232" s="50"/>
      <c r="D1232" s="1"/>
      <c r="E1232" s="1"/>
      <c r="F1232" s="1"/>
      <c r="G1232" s="1"/>
      <c r="H1232" s="1"/>
    </row>
    <row r="1233" ht="15.75" customHeight="1">
      <c r="A1233" s="49"/>
      <c r="B1233" s="50"/>
      <c r="C1233" s="50"/>
      <c r="D1233" s="1"/>
      <c r="E1233" s="1"/>
      <c r="F1233" s="1"/>
      <c r="G1233" s="1"/>
      <c r="H1233" s="1"/>
    </row>
    <row r="1234" ht="15.75" customHeight="1">
      <c r="A1234" s="49"/>
      <c r="B1234" s="50"/>
      <c r="C1234" s="50"/>
      <c r="D1234" s="1"/>
      <c r="E1234" s="1"/>
      <c r="F1234" s="1"/>
      <c r="G1234" s="1"/>
      <c r="H1234" s="1"/>
    </row>
    <row r="1235" ht="15.75" customHeight="1">
      <c r="A1235" s="49"/>
      <c r="B1235" s="50"/>
      <c r="C1235" s="50"/>
      <c r="D1235" s="1"/>
      <c r="E1235" s="1"/>
      <c r="F1235" s="1"/>
      <c r="G1235" s="1"/>
      <c r="H1235" s="1"/>
    </row>
    <row r="1236" ht="15.75" customHeight="1">
      <c r="A1236" s="49"/>
      <c r="B1236" s="50"/>
      <c r="C1236" s="50"/>
      <c r="D1236" s="1"/>
      <c r="E1236" s="1"/>
      <c r="F1236" s="1"/>
      <c r="G1236" s="1"/>
      <c r="H1236" s="1"/>
    </row>
    <row r="1237" ht="15.75" customHeight="1">
      <c r="A1237" s="49"/>
      <c r="B1237" s="50"/>
      <c r="C1237" s="50"/>
      <c r="D1237" s="1"/>
      <c r="E1237" s="1"/>
      <c r="F1237" s="1"/>
      <c r="G1237" s="1"/>
      <c r="H1237" s="1"/>
    </row>
    <row r="1238" ht="15.75" customHeight="1">
      <c r="A1238" s="49"/>
      <c r="B1238" s="50"/>
      <c r="C1238" s="50"/>
      <c r="D1238" s="1"/>
      <c r="E1238" s="1"/>
      <c r="F1238" s="1"/>
      <c r="G1238" s="1"/>
      <c r="H1238" s="1"/>
    </row>
    <row r="1239" ht="15.75" customHeight="1">
      <c r="A1239" s="49"/>
      <c r="B1239" s="50"/>
      <c r="C1239" s="50"/>
      <c r="D1239" s="1"/>
      <c r="E1239" s="1"/>
      <c r="F1239" s="1"/>
      <c r="G1239" s="1"/>
      <c r="H1239" s="1"/>
    </row>
    <row r="1240" ht="15.75" customHeight="1">
      <c r="A1240" s="49"/>
      <c r="B1240" s="50"/>
      <c r="C1240" s="50"/>
      <c r="D1240" s="1"/>
      <c r="E1240" s="1"/>
      <c r="F1240" s="1"/>
      <c r="G1240" s="1"/>
      <c r="H1240" s="1"/>
    </row>
    <row r="1241" ht="15.75" customHeight="1">
      <c r="A1241" s="49"/>
      <c r="B1241" s="50"/>
      <c r="C1241" s="50"/>
      <c r="D1241" s="1"/>
      <c r="E1241" s="1"/>
      <c r="F1241" s="1"/>
      <c r="G1241" s="1"/>
      <c r="H1241" s="1"/>
    </row>
    <row r="1242" ht="15.75" customHeight="1">
      <c r="A1242" s="49"/>
      <c r="B1242" s="50"/>
      <c r="C1242" s="50"/>
      <c r="D1242" s="1"/>
      <c r="E1242" s="1"/>
      <c r="F1242" s="1"/>
      <c r="G1242" s="1"/>
      <c r="H1242" s="1"/>
    </row>
    <row r="1243" ht="15.75" customHeight="1">
      <c r="A1243" s="49"/>
      <c r="B1243" s="50"/>
      <c r="C1243" s="50"/>
      <c r="D1243" s="1"/>
      <c r="E1243" s="1"/>
      <c r="F1243" s="1"/>
      <c r="G1243" s="1"/>
      <c r="H1243" s="1"/>
    </row>
    <row r="1244" ht="15.75" customHeight="1">
      <c r="A1244" s="49"/>
      <c r="B1244" s="50"/>
      <c r="C1244" s="50"/>
      <c r="D1244" s="1"/>
      <c r="E1244" s="1"/>
      <c r="F1244" s="1"/>
      <c r="G1244" s="1"/>
      <c r="H1244" s="1"/>
    </row>
    <row r="1245" ht="15.75" customHeight="1">
      <c r="A1245" s="49"/>
      <c r="B1245" s="50"/>
      <c r="C1245" s="50"/>
      <c r="D1245" s="1"/>
      <c r="E1245" s="1"/>
      <c r="F1245" s="1"/>
      <c r="G1245" s="1"/>
      <c r="H1245" s="1"/>
    </row>
    <row r="1246" ht="15.75" customHeight="1">
      <c r="A1246" s="49"/>
      <c r="B1246" s="50"/>
      <c r="C1246" s="50"/>
      <c r="D1246" s="1"/>
      <c r="E1246" s="1"/>
      <c r="F1246" s="1"/>
      <c r="G1246" s="1"/>
      <c r="H1246" s="1"/>
    </row>
    <row r="1247" ht="15.75" customHeight="1">
      <c r="A1247" s="49"/>
      <c r="B1247" s="50"/>
      <c r="C1247" s="50"/>
      <c r="D1247" s="1"/>
      <c r="E1247" s="1"/>
      <c r="F1247" s="1"/>
      <c r="G1247" s="1"/>
      <c r="H1247" s="1"/>
    </row>
    <row r="1248" ht="15.75" customHeight="1">
      <c r="A1248" s="49"/>
      <c r="B1248" s="50"/>
      <c r="C1248" s="50"/>
      <c r="D1248" s="1"/>
      <c r="E1248" s="1"/>
      <c r="F1248" s="1"/>
      <c r="G1248" s="1"/>
      <c r="H1248" s="1"/>
    </row>
    <row r="1249" ht="15.75" customHeight="1">
      <c r="A1249" s="49"/>
      <c r="B1249" s="50"/>
      <c r="C1249" s="50"/>
      <c r="D1249" s="1"/>
      <c r="E1249" s="1"/>
      <c r="F1249" s="1"/>
      <c r="G1249" s="1"/>
      <c r="H1249" s="1"/>
    </row>
    <row r="1250" ht="15.75" customHeight="1">
      <c r="A1250" s="49"/>
      <c r="B1250" s="50"/>
      <c r="C1250" s="50"/>
      <c r="D1250" s="1"/>
      <c r="E1250" s="1"/>
      <c r="F1250" s="1"/>
      <c r="G1250" s="1"/>
      <c r="H1250" s="1"/>
    </row>
    <row r="1251" ht="15.75" customHeight="1">
      <c r="A1251" s="49"/>
      <c r="B1251" s="50"/>
      <c r="C1251" s="50"/>
      <c r="D1251" s="1"/>
      <c r="E1251" s="1"/>
      <c r="F1251" s="1"/>
      <c r="G1251" s="1"/>
      <c r="H1251" s="1"/>
    </row>
    <row r="1252" ht="15.75" customHeight="1">
      <c r="A1252" s="49"/>
      <c r="B1252" s="50"/>
      <c r="C1252" s="50"/>
      <c r="D1252" s="1"/>
      <c r="E1252" s="1"/>
      <c r="F1252" s="1"/>
      <c r="G1252" s="1"/>
      <c r="H1252" s="1"/>
    </row>
    <row r="1253" ht="15.75" customHeight="1">
      <c r="A1253" s="49"/>
      <c r="B1253" s="50"/>
      <c r="C1253" s="50"/>
      <c r="D1253" s="1"/>
      <c r="E1253" s="1"/>
      <c r="F1253" s="1"/>
      <c r="G1253" s="1"/>
      <c r="H1253" s="1"/>
    </row>
    <row r="1254" ht="15.75" customHeight="1">
      <c r="A1254" s="49"/>
      <c r="B1254" s="50"/>
      <c r="C1254" s="50"/>
      <c r="D1254" s="1"/>
      <c r="E1254" s="1"/>
      <c r="F1254" s="1"/>
      <c r="G1254" s="1"/>
      <c r="H1254" s="1"/>
    </row>
    <row r="1255" ht="15.75" customHeight="1">
      <c r="A1255" s="49"/>
      <c r="B1255" s="50"/>
      <c r="C1255" s="50"/>
      <c r="D1255" s="1"/>
      <c r="E1255" s="1"/>
      <c r="F1255" s="1"/>
      <c r="G1255" s="1"/>
      <c r="H1255" s="1"/>
    </row>
    <row r="1256" ht="15.75" customHeight="1">
      <c r="A1256" s="49"/>
      <c r="B1256" s="50"/>
      <c r="C1256" s="50"/>
      <c r="D1256" s="1"/>
      <c r="E1256" s="1"/>
      <c r="F1256" s="1"/>
      <c r="G1256" s="1"/>
      <c r="H1256" s="1"/>
    </row>
    <row r="1257" ht="15.75" customHeight="1">
      <c r="A1257" s="49"/>
      <c r="B1257" s="50"/>
      <c r="C1257" s="50"/>
      <c r="D1257" s="1"/>
      <c r="E1257" s="1"/>
      <c r="F1257" s="1"/>
      <c r="G1257" s="1"/>
      <c r="H1257" s="1"/>
    </row>
    <row r="1258" ht="15.75" customHeight="1">
      <c r="A1258" s="49"/>
      <c r="B1258" s="50"/>
      <c r="C1258" s="50"/>
      <c r="D1258" s="1"/>
      <c r="E1258" s="1"/>
      <c r="F1258" s="1"/>
      <c r="G1258" s="1"/>
      <c r="H1258" s="1"/>
    </row>
    <row r="1259" ht="15.75" customHeight="1">
      <c r="A1259" s="49"/>
      <c r="B1259" s="50"/>
      <c r="C1259" s="50"/>
      <c r="D1259" s="1"/>
      <c r="E1259" s="1"/>
      <c r="F1259" s="1"/>
      <c r="G1259" s="1"/>
      <c r="H1259" s="1"/>
    </row>
    <row r="1260" ht="15.75" customHeight="1">
      <c r="A1260" s="49"/>
      <c r="B1260" s="50"/>
      <c r="C1260" s="50"/>
      <c r="D1260" s="1"/>
      <c r="E1260" s="1"/>
      <c r="F1260" s="1"/>
      <c r="G1260" s="1"/>
      <c r="H1260" s="1"/>
    </row>
    <row r="1261" ht="15.75" customHeight="1">
      <c r="A1261" s="49"/>
      <c r="B1261" s="50"/>
      <c r="C1261" s="50"/>
      <c r="D1261" s="1"/>
      <c r="E1261" s="1"/>
      <c r="F1261" s="1"/>
      <c r="G1261" s="1"/>
      <c r="H1261" s="1"/>
    </row>
    <row r="1262" ht="15.75" customHeight="1">
      <c r="A1262" s="49"/>
      <c r="B1262" s="50"/>
      <c r="C1262" s="50"/>
      <c r="D1262" s="1"/>
      <c r="E1262" s="1"/>
      <c r="F1262" s="1"/>
      <c r="G1262" s="1"/>
      <c r="H1262" s="1"/>
    </row>
    <row r="1263" ht="15.75" customHeight="1">
      <c r="A1263" s="49"/>
      <c r="B1263" s="50"/>
      <c r="C1263" s="50"/>
      <c r="D1263" s="1"/>
      <c r="E1263" s="1"/>
      <c r="F1263" s="1"/>
      <c r="G1263" s="1"/>
      <c r="H1263" s="1"/>
    </row>
    <row r="1264" ht="15.75" customHeight="1">
      <c r="A1264" s="49"/>
      <c r="B1264" s="50"/>
      <c r="C1264" s="50"/>
      <c r="D1264" s="1"/>
      <c r="E1264" s="1"/>
      <c r="F1264" s="1"/>
      <c r="G1264" s="1"/>
      <c r="H1264" s="1"/>
    </row>
    <row r="1265" ht="15.75" customHeight="1">
      <c r="A1265" s="49"/>
      <c r="B1265" s="50"/>
      <c r="C1265" s="50"/>
      <c r="D1265" s="1"/>
      <c r="E1265" s="1"/>
      <c r="F1265" s="1"/>
      <c r="G1265" s="1"/>
      <c r="H1265" s="1"/>
    </row>
    <row r="1266" ht="15.75" customHeight="1">
      <c r="A1266" s="49"/>
      <c r="B1266" s="50"/>
      <c r="C1266" s="50"/>
      <c r="D1266" s="1"/>
      <c r="E1266" s="1"/>
      <c r="F1266" s="1"/>
      <c r="G1266" s="1"/>
      <c r="H1266" s="1"/>
    </row>
    <row r="1267" ht="15.75" customHeight="1">
      <c r="A1267" s="49"/>
      <c r="B1267" s="50"/>
      <c r="C1267" s="50"/>
      <c r="D1267" s="1"/>
      <c r="E1267" s="1"/>
      <c r="F1267" s="1"/>
      <c r="G1267" s="1"/>
      <c r="H1267" s="1"/>
    </row>
    <row r="1268" ht="15.75" customHeight="1">
      <c r="A1268" s="49"/>
      <c r="B1268" s="50"/>
      <c r="C1268" s="50"/>
      <c r="D1268" s="1"/>
      <c r="E1268" s="1"/>
      <c r="F1268" s="1"/>
      <c r="G1268" s="1"/>
      <c r="H1268" s="1"/>
    </row>
    <row r="1269" ht="15.75" customHeight="1">
      <c r="A1269" s="49"/>
      <c r="B1269" s="50"/>
      <c r="C1269" s="50"/>
      <c r="D1269" s="1"/>
      <c r="E1269" s="1"/>
      <c r="F1269" s="1"/>
      <c r="G1269" s="1"/>
      <c r="H1269" s="1"/>
    </row>
    <row r="1270" ht="15.75" customHeight="1">
      <c r="A1270" s="49"/>
      <c r="B1270" s="50"/>
      <c r="C1270" s="50"/>
      <c r="D1270" s="1"/>
      <c r="E1270" s="1"/>
      <c r="F1270" s="1"/>
      <c r="G1270" s="1"/>
      <c r="H1270" s="1"/>
    </row>
    <row r="1271" ht="15.75" customHeight="1">
      <c r="A1271" s="49"/>
      <c r="B1271" s="50"/>
      <c r="C1271" s="50"/>
      <c r="D1271" s="1"/>
      <c r="E1271" s="1"/>
      <c r="F1271" s="1"/>
      <c r="G1271" s="1"/>
      <c r="H1271" s="1"/>
    </row>
    <row r="1272" ht="15.75" customHeight="1">
      <c r="A1272" s="49"/>
      <c r="B1272" s="50"/>
      <c r="C1272" s="50"/>
      <c r="D1272" s="1"/>
      <c r="E1272" s="1"/>
      <c r="F1272" s="1"/>
      <c r="G1272" s="1"/>
      <c r="H1272" s="1"/>
    </row>
    <row r="1273" ht="15.75" customHeight="1">
      <c r="A1273" s="49"/>
      <c r="B1273" s="50"/>
      <c r="C1273" s="50"/>
      <c r="D1273" s="1"/>
      <c r="E1273" s="1"/>
      <c r="F1273" s="1"/>
      <c r="G1273" s="1"/>
      <c r="H1273" s="1"/>
    </row>
    <row r="1274" ht="15.75" customHeight="1">
      <c r="A1274" s="49"/>
      <c r="B1274" s="50"/>
      <c r="C1274" s="50"/>
      <c r="D1274" s="1"/>
      <c r="E1274" s="1"/>
      <c r="F1274" s="1"/>
      <c r="G1274" s="1"/>
      <c r="H1274" s="1"/>
    </row>
    <row r="1275" ht="15.75" customHeight="1">
      <c r="A1275" s="49"/>
      <c r="B1275" s="50"/>
      <c r="C1275" s="50"/>
      <c r="D1275" s="1"/>
      <c r="E1275" s="1"/>
      <c r="F1275" s="1"/>
      <c r="G1275" s="1"/>
      <c r="H1275" s="1"/>
    </row>
    <row r="1276" ht="15.75" customHeight="1">
      <c r="A1276" s="49"/>
      <c r="B1276" s="50"/>
      <c r="C1276" s="50"/>
      <c r="D1276" s="1"/>
      <c r="E1276" s="1"/>
      <c r="F1276" s="1"/>
      <c r="G1276" s="1"/>
      <c r="H1276" s="1"/>
    </row>
    <row r="1277" ht="15.75" customHeight="1">
      <c r="A1277" s="49"/>
      <c r="B1277" s="50"/>
      <c r="C1277" s="50"/>
      <c r="D1277" s="1"/>
      <c r="E1277" s="1"/>
      <c r="F1277" s="1"/>
      <c r="G1277" s="1"/>
      <c r="H1277" s="1"/>
    </row>
    <row r="1278" ht="15.75" customHeight="1">
      <c r="A1278" s="49"/>
      <c r="B1278" s="50"/>
      <c r="C1278" s="50"/>
      <c r="D1278" s="1"/>
      <c r="E1278" s="1"/>
      <c r="F1278" s="1"/>
      <c r="G1278" s="1"/>
      <c r="H1278" s="1"/>
    </row>
    <row r="1279" ht="15.75" customHeight="1">
      <c r="A1279" s="49"/>
      <c r="B1279" s="50"/>
      <c r="C1279" s="50"/>
      <c r="D1279" s="1"/>
      <c r="E1279" s="1"/>
      <c r="F1279" s="1"/>
      <c r="G1279" s="1"/>
      <c r="H1279" s="1"/>
    </row>
    <row r="1280" ht="15.75" customHeight="1">
      <c r="A1280" s="49"/>
      <c r="B1280" s="50"/>
      <c r="C1280" s="50"/>
      <c r="D1280" s="1"/>
      <c r="E1280" s="1"/>
      <c r="F1280" s="1"/>
      <c r="G1280" s="1"/>
      <c r="H1280" s="1"/>
    </row>
    <row r="1281" ht="15.75" customHeight="1">
      <c r="A1281" s="49"/>
      <c r="B1281" s="50"/>
      <c r="C1281" s="50"/>
      <c r="D1281" s="1"/>
      <c r="E1281" s="1"/>
      <c r="F1281" s="1"/>
      <c r="G1281" s="1"/>
      <c r="H1281" s="1"/>
    </row>
    <row r="1282" ht="15.75" customHeight="1">
      <c r="A1282" s="49"/>
      <c r="B1282" s="50"/>
      <c r="C1282" s="50"/>
      <c r="D1282" s="1"/>
      <c r="E1282" s="1"/>
      <c r="F1282" s="1"/>
      <c r="G1282" s="1"/>
      <c r="H1282" s="1"/>
    </row>
    <row r="1283" ht="15.75" customHeight="1">
      <c r="A1283" s="49"/>
      <c r="B1283" s="50"/>
      <c r="C1283" s="50"/>
      <c r="D1283" s="1"/>
      <c r="E1283" s="1"/>
      <c r="F1283" s="1"/>
      <c r="G1283" s="1"/>
      <c r="H1283" s="1"/>
    </row>
    <row r="1284" ht="15.75" customHeight="1">
      <c r="A1284" s="49"/>
      <c r="B1284" s="50"/>
      <c r="C1284" s="50"/>
      <c r="D1284" s="1"/>
      <c r="E1284" s="1"/>
      <c r="F1284" s="1"/>
      <c r="G1284" s="1"/>
      <c r="H1284" s="1"/>
    </row>
    <row r="1285" ht="15.75" customHeight="1">
      <c r="A1285" s="49"/>
      <c r="B1285" s="50"/>
      <c r="C1285" s="50"/>
      <c r="D1285" s="1"/>
      <c r="E1285" s="1"/>
      <c r="F1285" s="1"/>
      <c r="G1285" s="1"/>
      <c r="H1285" s="1"/>
    </row>
    <row r="1286" ht="15.75" customHeight="1">
      <c r="A1286" s="49"/>
      <c r="B1286" s="50"/>
      <c r="C1286" s="50"/>
      <c r="D1286" s="1"/>
      <c r="E1286" s="1"/>
      <c r="F1286" s="1"/>
      <c r="G1286" s="1"/>
      <c r="H1286" s="1"/>
    </row>
    <row r="1287" ht="15.75" customHeight="1">
      <c r="A1287" s="49"/>
      <c r="B1287" s="50"/>
      <c r="C1287" s="50"/>
      <c r="D1287" s="1"/>
      <c r="E1287" s="1"/>
      <c r="F1287" s="1"/>
      <c r="G1287" s="1"/>
      <c r="H1287" s="1"/>
    </row>
    <row r="1288" ht="15.75" customHeight="1">
      <c r="A1288" s="49"/>
      <c r="B1288" s="50"/>
      <c r="C1288" s="50"/>
      <c r="D1288" s="1"/>
      <c r="E1288" s="1"/>
      <c r="F1288" s="1"/>
      <c r="G1288" s="1"/>
      <c r="H1288" s="1"/>
    </row>
    <row r="1289" ht="15.75" customHeight="1">
      <c r="A1289" s="49"/>
      <c r="B1289" s="50"/>
      <c r="C1289" s="50"/>
      <c r="D1289" s="1"/>
      <c r="E1289" s="1"/>
      <c r="F1289" s="1"/>
      <c r="G1289" s="1"/>
      <c r="H1289" s="1"/>
    </row>
    <row r="1290" ht="15.75" customHeight="1">
      <c r="A1290" s="49"/>
      <c r="B1290" s="50"/>
      <c r="C1290" s="50"/>
      <c r="D1290" s="1"/>
      <c r="E1290" s="1"/>
      <c r="F1290" s="1"/>
      <c r="G1290" s="1"/>
      <c r="H1290" s="1"/>
    </row>
    <row r="1291" ht="15.75" customHeight="1">
      <c r="A1291" s="49"/>
      <c r="B1291" s="50"/>
      <c r="C1291" s="50"/>
      <c r="D1291" s="1"/>
      <c r="E1291" s="1"/>
      <c r="F1291" s="1"/>
      <c r="G1291" s="1"/>
      <c r="H1291" s="1"/>
    </row>
    <row r="1292" ht="15.75" customHeight="1">
      <c r="A1292" s="49"/>
      <c r="B1292" s="50"/>
      <c r="C1292" s="50"/>
      <c r="D1292" s="1"/>
      <c r="E1292" s="1"/>
      <c r="F1292" s="1"/>
      <c r="G1292" s="1"/>
      <c r="H1292" s="1"/>
    </row>
    <row r="1293" ht="15.75" customHeight="1">
      <c r="A1293" s="49"/>
      <c r="B1293" s="50"/>
      <c r="C1293" s="50"/>
      <c r="D1293" s="1"/>
      <c r="E1293" s="1"/>
      <c r="F1293" s="1"/>
      <c r="G1293" s="1"/>
      <c r="H1293" s="1"/>
    </row>
    <row r="1294" ht="15.75" customHeight="1">
      <c r="A1294" s="49"/>
      <c r="B1294" s="50"/>
      <c r="C1294" s="50"/>
      <c r="D1294" s="1"/>
      <c r="E1294" s="1"/>
      <c r="F1294" s="1"/>
      <c r="G1294" s="1"/>
      <c r="H1294" s="1"/>
    </row>
    <row r="1295" ht="15.75" customHeight="1">
      <c r="A1295" s="49"/>
      <c r="B1295" s="50"/>
      <c r="C1295" s="50"/>
      <c r="D1295" s="1"/>
      <c r="E1295" s="1"/>
      <c r="F1295" s="1"/>
      <c r="G1295" s="1"/>
      <c r="H1295" s="1"/>
    </row>
    <row r="1296" ht="15.75" customHeight="1">
      <c r="A1296" s="49"/>
      <c r="B1296" s="50"/>
      <c r="C1296" s="50"/>
      <c r="D1296" s="1"/>
      <c r="E1296" s="1"/>
      <c r="F1296" s="1"/>
      <c r="G1296" s="1"/>
      <c r="H1296" s="1"/>
    </row>
    <row r="1297" ht="15.75" customHeight="1">
      <c r="A1297" s="49"/>
      <c r="B1297" s="50"/>
      <c r="C1297" s="50"/>
      <c r="D1297" s="1"/>
      <c r="E1297" s="1"/>
      <c r="F1297" s="1"/>
      <c r="G1297" s="1"/>
      <c r="H1297" s="1"/>
    </row>
    <row r="1298" ht="15.75" customHeight="1">
      <c r="A1298" s="49"/>
      <c r="B1298" s="50"/>
      <c r="C1298" s="50"/>
      <c r="D1298" s="1"/>
      <c r="E1298" s="1"/>
      <c r="F1298" s="1"/>
      <c r="G1298" s="1"/>
      <c r="H1298" s="1"/>
    </row>
    <row r="1299" ht="15.75" customHeight="1">
      <c r="A1299" s="49"/>
      <c r="B1299" s="50"/>
      <c r="C1299" s="50"/>
      <c r="D1299" s="1"/>
      <c r="E1299" s="1"/>
      <c r="F1299" s="1"/>
      <c r="G1299" s="1"/>
      <c r="H1299" s="1"/>
    </row>
    <row r="1300" ht="15.75" customHeight="1">
      <c r="A1300" s="49"/>
      <c r="B1300" s="50"/>
      <c r="C1300" s="50"/>
      <c r="D1300" s="1"/>
      <c r="E1300" s="1"/>
      <c r="F1300" s="1"/>
      <c r="G1300" s="1"/>
      <c r="H1300" s="1"/>
    </row>
    <row r="1301" ht="15.75" customHeight="1">
      <c r="A1301" s="49"/>
      <c r="B1301" s="50"/>
      <c r="C1301" s="50"/>
      <c r="D1301" s="1"/>
      <c r="E1301" s="1"/>
      <c r="F1301" s="1"/>
      <c r="G1301" s="1"/>
      <c r="H1301" s="1"/>
    </row>
    <row r="1302" ht="15.75" customHeight="1">
      <c r="A1302" s="49"/>
      <c r="B1302" s="50"/>
      <c r="C1302" s="50"/>
      <c r="D1302" s="1"/>
      <c r="E1302" s="1"/>
      <c r="F1302" s="1"/>
      <c r="G1302" s="1"/>
      <c r="H1302" s="1"/>
    </row>
    <row r="1303" ht="15.75" customHeight="1">
      <c r="A1303" s="49"/>
      <c r="B1303" s="50"/>
      <c r="C1303" s="50"/>
      <c r="D1303" s="1"/>
      <c r="E1303" s="1"/>
      <c r="F1303" s="1"/>
      <c r="G1303" s="1"/>
      <c r="H1303" s="1"/>
    </row>
    <row r="1304" ht="15.75" customHeight="1">
      <c r="A1304" s="49"/>
      <c r="B1304" s="50"/>
      <c r="C1304" s="50"/>
      <c r="D1304" s="1"/>
      <c r="E1304" s="1"/>
      <c r="F1304" s="1"/>
      <c r="G1304" s="1"/>
      <c r="H1304" s="1"/>
    </row>
    <row r="1305" ht="15.75" customHeight="1">
      <c r="A1305" s="49"/>
      <c r="B1305" s="50"/>
      <c r="C1305" s="50"/>
      <c r="D1305" s="1"/>
      <c r="E1305" s="1"/>
      <c r="F1305" s="1"/>
      <c r="G1305" s="1"/>
      <c r="H1305" s="1"/>
    </row>
    <row r="1306" ht="15.75" customHeight="1">
      <c r="A1306" s="49"/>
      <c r="B1306" s="50"/>
      <c r="C1306" s="50"/>
      <c r="D1306" s="1"/>
      <c r="E1306" s="1"/>
      <c r="F1306" s="1"/>
      <c r="G1306" s="1"/>
      <c r="H1306" s="1"/>
    </row>
    <row r="1307" ht="15.75" customHeight="1">
      <c r="A1307" s="49"/>
      <c r="B1307" s="50"/>
      <c r="C1307" s="50"/>
      <c r="D1307" s="1"/>
      <c r="E1307" s="1"/>
      <c r="F1307" s="1"/>
      <c r="G1307" s="1"/>
      <c r="H1307" s="1"/>
    </row>
    <row r="1308" ht="15.75" customHeight="1">
      <c r="A1308" s="49"/>
      <c r="B1308" s="50"/>
      <c r="C1308" s="50"/>
      <c r="D1308" s="1"/>
      <c r="E1308" s="1"/>
      <c r="F1308" s="1"/>
      <c r="G1308" s="1"/>
      <c r="H1308" s="1"/>
    </row>
    <row r="1309" ht="15.75" customHeight="1">
      <c r="A1309" s="49"/>
      <c r="B1309" s="50"/>
      <c r="C1309" s="50"/>
      <c r="D1309" s="1"/>
      <c r="E1309" s="1"/>
      <c r="F1309" s="1"/>
      <c r="G1309" s="1"/>
      <c r="H1309" s="1"/>
    </row>
    <row r="1310" ht="15.75" customHeight="1">
      <c r="A1310" s="49"/>
      <c r="B1310" s="50"/>
      <c r="C1310" s="50"/>
      <c r="D1310" s="1"/>
      <c r="E1310" s="1"/>
      <c r="F1310" s="1"/>
      <c r="G1310" s="1"/>
      <c r="H1310" s="1"/>
    </row>
    <row r="1311" ht="15.75" customHeight="1">
      <c r="A1311" s="49"/>
      <c r="B1311" s="50"/>
      <c r="C1311" s="50"/>
      <c r="D1311" s="1"/>
      <c r="E1311" s="1"/>
      <c r="F1311" s="1"/>
      <c r="G1311" s="1"/>
      <c r="H1311" s="1"/>
    </row>
    <row r="1312" ht="15.75" customHeight="1">
      <c r="A1312" s="49"/>
      <c r="B1312" s="50"/>
      <c r="C1312" s="50"/>
      <c r="D1312" s="1"/>
      <c r="E1312" s="1"/>
      <c r="F1312" s="1"/>
      <c r="G1312" s="1"/>
      <c r="H1312" s="1"/>
    </row>
    <row r="1313" ht="15.75" customHeight="1">
      <c r="A1313" s="49"/>
      <c r="B1313" s="50"/>
      <c r="C1313" s="50"/>
      <c r="D1313" s="1"/>
      <c r="E1313" s="1"/>
      <c r="F1313" s="1"/>
      <c r="G1313" s="1"/>
      <c r="H1313" s="1"/>
    </row>
    <row r="1314" ht="15.75" customHeight="1">
      <c r="A1314" s="49"/>
      <c r="B1314" s="50"/>
      <c r="C1314" s="50"/>
      <c r="D1314" s="1"/>
      <c r="E1314" s="1"/>
      <c r="F1314" s="1"/>
      <c r="G1314" s="1"/>
      <c r="H1314" s="1"/>
    </row>
    <row r="1315" ht="15.75" customHeight="1">
      <c r="A1315" s="49"/>
      <c r="B1315" s="50"/>
      <c r="C1315" s="50"/>
      <c r="D1315" s="1"/>
      <c r="E1315" s="1"/>
      <c r="F1315" s="1"/>
      <c r="G1315" s="1"/>
      <c r="H1315" s="1"/>
    </row>
    <row r="1316" ht="15.75" customHeight="1">
      <c r="A1316" s="49"/>
      <c r="B1316" s="50"/>
      <c r="C1316" s="50"/>
      <c r="D1316" s="1"/>
      <c r="E1316" s="1"/>
      <c r="F1316" s="1"/>
      <c r="G1316" s="1"/>
      <c r="H1316" s="1"/>
    </row>
    <row r="1317" ht="15.75" customHeight="1">
      <c r="A1317" s="49"/>
      <c r="B1317" s="50"/>
      <c r="C1317" s="50"/>
      <c r="D1317" s="1"/>
      <c r="E1317" s="1"/>
      <c r="F1317" s="1"/>
      <c r="G1317" s="1"/>
      <c r="H1317" s="1"/>
    </row>
    <row r="1318" ht="15.75" customHeight="1">
      <c r="A1318" s="49"/>
      <c r="B1318" s="50"/>
      <c r="C1318" s="50"/>
      <c r="D1318" s="1"/>
      <c r="E1318" s="1"/>
      <c r="F1318" s="1"/>
      <c r="G1318" s="1"/>
      <c r="H1318" s="1"/>
    </row>
    <row r="1319" ht="15.75" customHeight="1">
      <c r="A1319" s="49"/>
      <c r="B1319" s="50"/>
      <c r="C1319" s="50"/>
      <c r="D1319" s="1"/>
      <c r="E1319" s="1"/>
      <c r="F1319" s="1"/>
      <c r="G1319" s="1"/>
      <c r="H1319" s="1"/>
    </row>
    <row r="1320" ht="15.75" customHeight="1">
      <c r="A1320" s="49"/>
      <c r="B1320" s="50"/>
      <c r="C1320" s="50"/>
      <c r="D1320" s="1"/>
      <c r="E1320" s="1"/>
      <c r="F1320" s="1"/>
      <c r="G1320" s="1"/>
      <c r="H1320" s="1"/>
    </row>
    <row r="1321" ht="15.75" customHeight="1">
      <c r="A1321" s="49"/>
      <c r="B1321" s="50"/>
      <c r="C1321" s="50"/>
      <c r="D1321" s="1"/>
      <c r="E1321" s="1"/>
      <c r="F1321" s="1"/>
      <c r="G1321" s="1"/>
      <c r="H1321" s="1"/>
    </row>
    <row r="1322" ht="15.75" customHeight="1">
      <c r="A1322" s="49"/>
      <c r="B1322" s="50"/>
      <c r="C1322" s="50"/>
      <c r="D1322" s="1"/>
      <c r="E1322" s="1"/>
      <c r="F1322" s="1"/>
      <c r="G1322" s="1"/>
      <c r="H1322" s="1"/>
    </row>
    <row r="1323" ht="15.75" customHeight="1">
      <c r="A1323" s="49"/>
      <c r="B1323" s="50"/>
      <c r="C1323" s="50"/>
      <c r="D1323" s="1"/>
      <c r="E1323" s="1"/>
      <c r="F1323" s="1"/>
      <c r="G1323" s="1"/>
      <c r="H1323" s="1"/>
    </row>
    <row r="1324" ht="15.75" customHeight="1">
      <c r="A1324" s="49"/>
      <c r="B1324" s="50"/>
      <c r="C1324" s="50"/>
      <c r="D1324" s="1"/>
      <c r="E1324" s="1"/>
      <c r="F1324" s="1"/>
      <c r="G1324" s="1"/>
      <c r="H1324" s="1"/>
    </row>
    <row r="1325" ht="15.75" customHeight="1">
      <c r="A1325" s="49"/>
      <c r="B1325" s="50"/>
      <c r="C1325" s="50"/>
      <c r="D1325" s="1"/>
      <c r="E1325" s="1"/>
      <c r="F1325" s="1"/>
      <c r="G1325" s="1"/>
      <c r="H1325" s="1"/>
    </row>
    <row r="1326" ht="15.75" customHeight="1">
      <c r="A1326" s="49"/>
      <c r="B1326" s="50"/>
      <c r="C1326" s="50"/>
      <c r="D1326" s="1"/>
      <c r="E1326" s="1"/>
      <c r="F1326" s="1"/>
      <c r="G1326" s="1"/>
      <c r="H1326" s="1"/>
    </row>
    <row r="1327" ht="15.75" customHeight="1">
      <c r="A1327" s="49"/>
      <c r="B1327" s="50"/>
      <c r="C1327" s="50"/>
      <c r="D1327" s="1"/>
      <c r="E1327" s="1"/>
      <c r="F1327" s="1"/>
      <c r="G1327" s="1"/>
      <c r="H1327" s="1"/>
    </row>
    <row r="1328" ht="15.75" customHeight="1">
      <c r="A1328" s="49"/>
      <c r="B1328" s="50"/>
      <c r="C1328" s="50"/>
      <c r="D1328" s="1"/>
      <c r="E1328" s="1"/>
      <c r="F1328" s="1"/>
      <c r="G1328" s="1"/>
      <c r="H1328" s="1"/>
    </row>
    <row r="1329" ht="15.75" customHeight="1">
      <c r="A1329" s="49"/>
      <c r="B1329" s="50"/>
      <c r="C1329" s="50"/>
      <c r="D1329" s="1"/>
      <c r="E1329" s="1"/>
      <c r="F1329" s="1"/>
      <c r="G1329" s="1"/>
      <c r="H1329" s="1"/>
    </row>
    <row r="1330" ht="15.75" customHeight="1">
      <c r="A1330" s="49"/>
      <c r="B1330" s="50"/>
      <c r="C1330" s="50"/>
      <c r="D1330" s="1"/>
      <c r="E1330" s="1"/>
      <c r="F1330" s="1"/>
      <c r="G1330" s="1"/>
      <c r="H1330" s="1"/>
    </row>
    <row r="1331" ht="15.75" customHeight="1">
      <c r="A1331" s="49"/>
      <c r="B1331" s="50"/>
      <c r="C1331" s="50"/>
      <c r="D1331" s="1"/>
      <c r="E1331" s="1"/>
      <c r="F1331" s="1"/>
      <c r="G1331" s="1"/>
      <c r="H1331" s="1"/>
    </row>
    <row r="1332" ht="15.75" customHeight="1">
      <c r="A1332" s="49"/>
      <c r="B1332" s="50"/>
      <c r="C1332" s="50"/>
      <c r="D1332" s="1"/>
      <c r="E1332" s="1"/>
      <c r="F1332" s="1"/>
      <c r="G1332" s="1"/>
      <c r="H1332" s="1"/>
    </row>
    <row r="1333" ht="15.75" customHeight="1">
      <c r="A1333" s="49"/>
      <c r="B1333" s="50"/>
      <c r="C1333" s="50"/>
      <c r="D1333" s="1"/>
      <c r="E1333" s="1"/>
      <c r="F1333" s="1"/>
      <c r="G1333" s="1"/>
      <c r="H1333" s="1"/>
    </row>
    <row r="1334" ht="15.75" customHeight="1">
      <c r="A1334" s="49"/>
      <c r="B1334" s="50"/>
      <c r="C1334" s="50"/>
      <c r="D1334" s="1"/>
      <c r="E1334" s="1"/>
      <c r="F1334" s="1"/>
      <c r="G1334" s="1"/>
      <c r="H1334" s="1"/>
    </row>
    <row r="1335" ht="15.75" customHeight="1">
      <c r="A1335" s="49"/>
      <c r="B1335" s="50"/>
      <c r="C1335" s="50"/>
      <c r="D1335" s="1"/>
      <c r="E1335" s="1"/>
      <c r="F1335" s="1"/>
      <c r="G1335" s="1"/>
      <c r="H1335" s="1"/>
    </row>
    <row r="1336" ht="15.75" customHeight="1">
      <c r="A1336" s="49"/>
      <c r="B1336" s="50"/>
      <c r="C1336" s="50"/>
      <c r="D1336" s="1"/>
      <c r="E1336" s="1"/>
      <c r="F1336" s="1"/>
      <c r="G1336" s="1"/>
      <c r="H1336" s="1"/>
    </row>
    <row r="1337" ht="15.75" customHeight="1">
      <c r="A1337" s="49"/>
      <c r="B1337" s="50"/>
      <c r="C1337" s="50"/>
      <c r="D1337" s="1"/>
      <c r="E1337" s="1"/>
      <c r="F1337" s="1"/>
      <c r="G1337" s="1"/>
      <c r="H1337" s="1"/>
    </row>
    <row r="1338" ht="15.75" customHeight="1">
      <c r="A1338" s="49"/>
      <c r="B1338" s="50"/>
      <c r="C1338" s="50"/>
      <c r="D1338" s="1"/>
      <c r="E1338" s="1"/>
      <c r="F1338" s="1"/>
      <c r="G1338" s="1"/>
      <c r="H1338" s="1"/>
    </row>
    <row r="1339" ht="15.75" customHeight="1">
      <c r="A1339" s="49"/>
      <c r="B1339" s="50"/>
      <c r="C1339" s="50"/>
      <c r="D1339" s="1"/>
      <c r="E1339" s="1"/>
      <c r="F1339" s="1"/>
      <c r="G1339" s="1"/>
      <c r="H1339" s="1"/>
    </row>
    <row r="1340" ht="15.75" customHeight="1">
      <c r="A1340" s="49"/>
      <c r="B1340" s="50"/>
      <c r="C1340" s="50"/>
      <c r="D1340" s="1"/>
      <c r="E1340" s="1"/>
      <c r="F1340" s="1"/>
      <c r="G1340" s="1"/>
      <c r="H1340" s="1"/>
    </row>
    <row r="1341" ht="15.75" customHeight="1">
      <c r="A1341" s="49"/>
      <c r="B1341" s="50"/>
      <c r="C1341" s="50"/>
      <c r="D1341" s="1"/>
      <c r="E1341" s="1"/>
      <c r="F1341" s="1"/>
      <c r="G1341" s="1"/>
      <c r="H1341" s="1"/>
    </row>
    <row r="1342" ht="15.75" customHeight="1">
      <c r="A1342" s="49"/>
      <c r="B1342" s="50"/>
      <c r="C1342" s="50"/>
      <c r="D1342" s="1"/>
      <c r="E1342" s="1"/>
      <c r="F1342" s="1"/>
      <c r="G1342" s="1"/>
      <c r="H1342" s="1"/>
    </row>
    <row r="1343" ht="15.75" customHeight="1">
      <c r="A1343" s="49"/>
      <c r="B1343" s="50"/>
      <c r="C1343" s="50"/>
      <c r="D1343" s="1"/>
      <c r="E1343" s="1"/>
      <c r="F1343" s="1"/>
      <c r="G1343" s="1"/>
      <c r="H1343" s="1"/>
    </row>
    <row r="1344" ht="15.75" customHeight="1">
      <c r="A1344" s="49"/>
      <c r="B1344" s="50"/>
      <c r="C1344" s="50"/>
      <c r="D1344" s="1"/>
      <c r="E1344" s="1"/>
      <c r="F1344" s="1"/>
      <c r="G1344" s="1"/>
      <c r="H1344" s="1"/>
    </row>
    <row r="1345" ht="15.75" customHeight="1">
      <c r="A1345" s="49"/>
      <c r="B1345" s="50"/>
      <c r="C1345" s="50"/>
      <c r="D1345" s="1"/>
      <c r="E1345" s="1"/>
      <c r="F1345" s="1"/>
      <c r="G1345" s="1"/>
      <c r="H1345" s="1"/>
    </row>
    <row r="1346" ht="15.75" customHeight="1">
      <c r="A1346" s="49"/>
      <c r="B1346" s="50"/>
      <c r="C1346" s="50"/>
      <c r="D1346" s="1"/>
      <c r="E1346" s="1"/>
      <c r="F1346" s="1"/>
      <c r="G1346" s="1"/>
      <c r="H1346" s="1"/>
    </row>
    <row r="1347" ht="15.75" customHeight="1">
      <c r="A1347" s="49"/>
      <c r="B1347" s="50"/>
      <c r="C1347" s="50"/>
      <c r="D1347" s="1"/>
      <c r="E1347" s="1"/>
      <c r="F1347" s="1"/>
      <c r="G1347" s="1"/>
      <c r="H1347" s="1"/>
    </row>
    <row r="1348" ht="15.75" customHeight="1">
      <c r="A1348" s="49"/>
      <c r="B1348" s="50"/>
      <c r="C1348" s="50"/>
      <c r="D1348" s="1"/>
      <c r="E1348" s="1"/>
      <c r="F1348" s="1"/>
      <c r="G1348" s="1"/>
      <c r="H1348" s="1"/>
    </row>
    <row r="1349" ht="15.75" customHeight="1">
      <c r="A1349" s="49"/>
      <c r="B1349" s="50"/>
      <c r="C1349" s="50"/>
      <c r="D1349" s="1"/>
      <c r="E1349" s="1"/>
      <c r="F1349" s="1"/>
      <c r="G1349" s="1"/>
      <c r="H1349" s="1"/>
    </row>
    <row r="1350" ht="15.75" customHeight="1">
      <c r="A1350" s="49"/>
      <c r="B1350" s="50"/>
      <c r="C1350" s="50"/>
      <c r="D1350" s="1"/>
      <c r="E1350" s="1"/>
      <c r="F1350" s="1"/>
      <c r="G1350" s="1"/>
      <c r="H1350" s="1"/>
    </row>
    <row r="1351" ht="15.75" customHeight="1">
      <c r="A1351" s="49"/>
      <c r="B1351" s="50"/>
      <c r="C1351" s="50"/>
      <c r="D1351" s="1"/>
      <c r="E1351" s="1"/>
      <c r="F1351" s="1"/>
      <c r="G1351" s="1"/>
      <c r="H1351" s="1"/>
    </row>
    <row r="1352" ht="15.75" customHeight="1">
      <c r="A1352" s="49"/>
      <c r="B1352" s="50"/>
      <c r="C1352" s="50"/>
      <c r="D1352" s="1"/>
      <c r="E1352" s="1"/>
      <c r="F1352" s="1"/>
      <c r="G1352" s="1"/>
      <c r="H1352" s="1"/>
    </row>
    <row r="1353" ht="15.75" customHeight="1">
      <c r="A1353" s="49"/>
      <c r="B1353" s="50"/>
      <c r="C1353" s="50"/>
      <c r="D1353" s="1"/>
      <c r="E1353" s="1"/>
      <c r="F1353" s="1"/>
      <c r="G1353" s="1"/>
      <c r="H1353" s="1"/>
    </row>
    <row r="1354" ht="15.75" customHeight="1">
      <c r="A1354" s="49"/>
      <c r="B1354" s="50"/>
      <c r="C1354" s="50"/>
      <c r="D1354" s="1"/>
      <c r="E1354" s="1"/>
      <c r="F1354" s="1"/>
      <c r="G1354" s="1"/>
      <c r="H1354" s="1"/>
    </row>
    <row r="1355" ht="15.75" customHeight="1">
      <c r="A1355" s="49"/>
      <c r="B1355" s="50"/>
      <c r="C1355" s="50"/>
      <c r="D1355" s="1"/>
      <c r="E1355" s="1"/>
      <c r="F1355" s="1"/>
      <c r="G1355" s="1"/>
      <c r="H1355" s="1"/>
    </row>
    <row r="1356" ht="15.75" customHeight="1">
      <c r="A1356" s="49"/>
      <c r="B1356" s="50"/>
      <c r="C1356" s="50"/>
      <c r="D1356" s="1"/>
      <c r="E1356" s="1"/>
      <c r="F1356" s="1"/>
      <c r="G1356" s="1"/>
      <c r="H1356" s="1"/>
    </row>
    <row r="1357" ht="15.75" customHeight="1">
      <c r="A1357" s="49"/>
      <c r="B1357" s="50"/>
      <c r="C1357" s="50"/>
      <c r="D1357" s="1"/>
      <c r="E1357" s="1"/>
      <c r="F1357" s="1"/>
      <c r="G1357" s="1"/>
      <c r="H1357" s="1"/>
    </row>
    <row r="1358" ht="15.75" customHeight="1">
      <c r="A1358" s="49"/>
      <c r="B1358" s="50"/>
      <c r="C1358" s="50"/>
      <c r="D1358" s="1"/>
      <c r="E1358" s="1"/>
      <c r="F1358" s="1"/>
      <c r="G1358" s="1"/>
      <c r="H1358" s="1"/>
    </row>
    <row r="1359" ht="15.75" customHeight="1">
      <c r="A1359" s="49"/>
      <c r="B1359" s="50"/>
      <c r="C1359" s="50"/>
      <c r="D1359" s="1"/>
      <c r="E1359" s="1"/>
      <c r="F1359" s="1"/>
      <c r="G1359" s="1"/>
      <c r="H1359" s="1"/>
    </row>
    <row r="1360" ht="15.75" customHeight="1">
      <c r="A1360" s="49"/>
      <c r="B1360" s="50"/>
      <c r="C1360" s="50"/>
      <c r="D1360" s="1"/>
      <c r="E1360" s="1"/>
      <c r="F1360" s="1"/>
      <c r="G1360" s="1"/>
      <c r="H1360" s="1"/>
    </row>
    <row r="1361" ht="15.75" customHeight="1">
      <c r="A1361" s="49"/>
      <c r="B1361" s="50"/>
      <c r="C1361" s="50"/>
      <c r="D1361" s="1"/>
      <c r="E1361" s="1"/>
      <c r="F1361" s="1"/>
      <c r="G1361" s="1"/>
      <c r="H1361" s="1"/>
    </row>
    <row r="1362" ht="15.75" customHeight="1">
      <c r="A1362" s="49"/>
      <c r="B1362" s="50"/>
      <c r="C1362" s="50"/>
      <c r="D1362" s="1"/>
      <c r="E1362" s="1"/>
      <c r="F1362" s="1"/>
      <c r="G1362" s="1"/>
      <c r="H1362" s="1"/>
    </row>
    <row r="1363" ht="15.75" customHeight="1">
      <c r="A1363" s="49"/>
      <c r="B1363" s="50"/>
      <c r="C1363" s="50"/>
      <c r="D1363" s="1"/>
      <c r="E1363" s="1"/>
      <c r="F1363" s="1"/>
      <c r="G1363" s="1"/>
      <c r="H1363" s="1"/>
    </row>
    <row r="1364" ht="15.75" customHeight="1">
      <c r="A1364" s="49"/>
      <c r="B1364" s="50"/>
      <c r="C1364" s="50"/>
      <c r="D1364" s="1"/>
      <c r="E1364" s="1"/>
      <c r="F1364" s="1"/>
      <c r="G1364" s="1"/>
      <c r="H1364" s="1"/>
    </row>
    <row r="1365" ht="15.75" customHeight="1">
      <c r="A1365" s="49"/>
      <c r="B1365" s="50"/>
      <c r="C1365" s="50"/>
      <c r="D1365" s="1"/>
      <c r="E1365" s="1"/>
      <c r="F1365" s="1"/>
      <c r="G1365" s="1"/>
      <c r="H1365" s="1"/>
    </row>
    <row r="1366" ht="15.75" customHeight="1">
      <c r="A1366" s="49"/>
      <c r="B1366" s="50"/>
      <c r="C1366" s="50"/>
      <c r="D1366" s="1"/>
      <c r="E1366" s="1"/>
      <c r="F1366" s="1"/>
      <c r="G1366" s="1"/>
      <c r="H1366" s="1"/>
    </row>
    <row r="1367" ht="15.75" customHeight="1">
      <c r="A1367" s="49"/>
      <c r="B1367" s="50"/>
      <c r="C1367" s="50"/>
      <c r="D1367" s="1"/>
      <c r="E1367" s="1"/>
      <c r="F1367" s="1"/>
      <c r="G1367" s="1"/>
      <c r="H1367" s="1"/>
    </row>
    <row r="1368" ht="15.75" customHeight="1">
      <c r="A1368" s="49"/>
      <c r="B1368" s="50"/>
      <c r="C1368" s="50"/>
      <c r="D1368" s="1"/>
      <c r="E1368" s="1"/>
      <c r="F1368" s="1"/>
      <c r="G1368" s="1"/>
      <c r="H1368" s="1"/>
    </row>
    <row r="1369" ht="15.75" customHeight="1">
      <c r="A1369" s="49"/>
      <c r="B1369" s="50"/>
      <c r="C1369" s="50"/>
      <c r="D1369" s="1"/>
      <c r="E1369" s="1"/>
      <c r="F1369" s="1"/>
      <c r="G1369" s="1"/>
      <c r="H1369" s="1"/>
    </row>
    <row r="1370" ht="15.75" customHeight="1">
      <c r="A1370" s="49"/>
      <c r="B1370" s="50"/>
      <c r="C1370" s="50"/>
      <c r="D1370" s="1"/>
      <c r="E1370" s="1"/>
      <c r="F1370" s="1"/>
      <c r="G1370" s="1"/>
      <c r="H1370" s="1"/>
    </row>
    <row r="1371" ht="15.75" customHeight="1">
      <c r="A1371" s="49"/>
      <c r="B1371" s="50"/>
      <c r="C1371" s="50"/>
      <c r="D1371" s="1"/>
      <c r="E1371" s="1"/>
      <c r="F1371" s="1"/>
      <c r="G1371" s="1"/>
      <c r="H1371" s="1"/>
    </row>
    <row r="1372" ht="15.75" customHeight="1">
      <c r="A1372" s="49"/>
      <c r="B1372" s="50"/>
      <c r="C1372" s="50"/>
      <c r="D1372" s="1"/>
      <c r="E1372" s="1"/>
      <c r="F1372" s="1"/>
      <c r="G1372" s="1"/>
      <c r="H1372" s="1"/>
    </row>
    <row r="1373" ht="15.75" customHeight="1">
      <c r="A1373" s="49"/>
      <c r="B1373" s="50"/>
      <c r="C1373" s="50"/>
      <c r="D1373" s="1"/>
      <c r="E1373" s="1"/>
      <c r="F1373" s="1"/>
      <c r="G1373" s="1"/>
      <c r="H1373" s="1"/>
    </row>
    <row r="1374" ht="15.75" customHeight="1">
      <c r="A1374" s="49"/>
      <c r="B1374" s="50"/>
      <c r="C1374" s="50"/>
      <c r="D1374" s="1"/>
      <c r="E1374" s="1"/>
      <c r="F1374" s="1"/>
      <c r="G1374" s="1"/>
      <c r="H1374" s="1"/>
    </row>
    <row r="1375" ht="15.75" customHeight="1">
      <c r="A1375" s="49"/>
      <c r="B1375" s="50"/>
      <c r="C1375" s="50"/>
      <c r="D1375" s="1"/>
      <c r="E1375" s="1"/>
      <c r="F1375" s="1"/>
      <c r="G1375" s="1"/>
      <c r="H1375" s="1"/>
    </row>
    <row r="1376" ht="15.75" customHeight="1">
      <c r="A1376" s="49"/>
      <c r="B1376" s="50"/>
      <c r="C1376" s="50"/>
      <c r="D1376" s="1"/>
      <c r="E1376" s="1"/>
      <c r="F1376" s="1"/>
      <c r="G1376" s="1"/>
      <c r="H1376" s="1"/>
    </row>
    <row r="1377" ht="15.75" customHeight="1">
      <c r="A1377" s="49"/>
      <c r="B1377" s="50"/>
      <c r="C1377" s="50"/>
      <c r="D1377" s="1"/>
      <c r="E1377" s="1"/>
      <c r="F1377" s="1"/>
      <c r="G1377" s="1"/>
      <c r="H1377" s="1"/>
    </row>
    <row r="1378" ht="15.75" customHeight="1">
      <c r="A1378" s="49"/>
      <c r="B1378" s="50"/>
      <c r="C1378" s="50"/>
      <c r="D1378" s="1"/>
      <c r="E1378" s="1"/>
      <c r="F1378" s="1"/>
      <c r="G1378" s="1"/>
      <c r="H1378" s="1"/>
    </row>
  </sheetData>
  <mergeCells count="17">
    <mergeCell ref="A2:H2"/>
    <mergeCell ref="A4:H4"/>
    <mergeCell ref="A5:H5"/>
    <mergeCell ref="A6:H6"/>
    <mergeCell ref="A437:A438"/>
    <mergeCell ref="B437:B438"/>
    <mergeCell ref="C437:C438"/>
    <mergeCell ref="B443:B444"/>
    <mergeCell ref="C443:C444"/>
    <mergeCell ref="A1178:H1178"/>
    <mergeCell ref="A439:A440"/>
    <mergeCell ref="B439:B440"/>
    <mergeCell ref="C439:C440"/>
    <mergeCell ref="A441:A442"/>
    <mergeCell ref="B441:B442"/>
    <mergeCell ref="C441:C442"/>
    <mergeCell ref="A443:A444"/>
  </mergeCells>
  <hyperlinks>
    <hyperlink r:id="rId1" ref="E9"/>
    <hyperlink r:id="rId2" ref="F9"/>
    <hyperlink r:id="rId3" ref="E10"/>
    <hyperlink r:id="rId4" ref="F10"/>
    <hyperlink r:id="rId5" ref="E11"/>
    <hyperlink r:id="rId6" ref="F11"/>
    <hyperlink r:id="rId7" ref="E12"/>
    <hyperlink r:id="rId8" ref="F12"/>
    <hyperlink r:id="rId9" ref="E13"/>
    <hyperlink r:id="rId10" ref="E14"/>
    <hyperlink r:id="rId11" ref="E15"/>
    <hyperlink r:id="rId12" ref="E16"/>
    <hyperlink r:id="rId13" ref="E17"/>
    <hyperlink r:id="rId14" ref="E18"/>
    <hyperlink r:id="rId15" ref="E19"/>
    <hyperlink r:id="rId16" ref="E20"/>
    <hyperlink r:id="rId17" location="page=34" ref="E21"/>
    <hyperlink r:id="rId18" ref="E22"/>
    <hyperlink r:id="rId19" ref="E23"/>
    <hyperlink r:id="rId20" ref="E24"/>
    <hyperlink r:id="rId21" location="page=5"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F35"/>
    <hyperlink r:id="rId33" ref="E36"/>
    <hyperlink r:id="rId34" ref="E37"/>
    <hyperlink r:id="rId35" ref="C38"/>
    <hyperlink r:id="rId36" ref="E38"/>
    <hyperlink r:id="rId37" ref="C39"/>
    <hyperlink r:id="rId38" ref="D39"/>
    <hyperlink r:id="rId39" ref="E39"/>
    <hyperlink r:id="rId40" ref="F39"/>
    <hyperlink r:id="rId41" ref="E40"/>
    <hyperlink r:id="rId42" ref="D41"/>
    <hyperlink r:id="rId43" ref="E42"/>
    <hyperlink r:id="rId44" ref="E43"/>
    <hyperlink r:id="rId45" ref="E44"/>
    <hyperlink r:id="rId46" ref="E45"/>
    <hyperlink r:id="rId47" ref="E46"/>
    <hyperlink r:id="rId48" ref="E47"/>
    <hyperlink r:id="rId49" ref="E48"/>
    <hyperlink r:id="rId50" ref="E49"/>
    <hyperlink r:id="rId51" ref="E50"/>
    <hyperlink r:id="rId52" ref="E51"/>
    <hyperlink r:id="rId53" ref="E52"/>
    <hyperlink r:id="rId54" ref="E53"/>
    <hyperlink r:id="rId55" ref="E54"/>
    <hyperlink r:id="rId56" ref="E55"/>
    <hyperlink r:id="rId57" ref="E56"/>
    <hyperlink r:id="rId58" ref="E57"/>
    <hyperlink r:id="rId59" ref="E58"/>
    <hyperlink r:id="rId60" ref="E59"/>
    <hyperlink r:id="rId61" ref="E60"/>
    <hyperlink r:id="rId62" ref="E61"/>
    <hyperlink r:id="rId63" ref="E62"/>
    <hyperlink r:id="rId64" ref="E63"/>
    <hyperlink r:id="rId65" ref="E64"/>
    <hyperlink r:id="rId66" ref="E65"/>
    <hyperlink r:id="rId67" ref="E66"/>
    <hyperlink r:id="rId68" ref="E67"/>
    <hyperlink r:id="rId69" ref="E68"/>
    <hyperlink r:id="rId70" ref="E69"/>
    <hyperlink r:id="rId71" ref="E70"/>
    <hyperlink r:id="rId72" ref="E71"/>
    <hyperlink r:id="rId73" ref="E72"/>
    <hyperlink r:id="rId74" ref="E73"/>
    <hyperlink r:id="rId75" ref="E74"/>
    <hyperlink r:id="rId76" ref="E75"/>
    <hyperlink r:id="rId77" location="citeas" ref="E76"/>
    <hyperlink r:id="rId78" ref="E77"/>
    <hyperlink r:id="rId79" ref="E78"/>
    <hyperlink r:id="rId80" ref="E79"/>
    <hyperlink r:id="rId81" ref="E80"/>
    <hyperlink r:id="rId82" ref="E81"/>
    <hyperlink r:id="rId83" ref="E82"/>
    <hyperlink r:id="rId84" ref="E83"/>
    <hyperlink r:id="rId85" ref="E84"/>
    <hyperlink r:id="rId86" ref="E85"/>
    <hyperlink r:id="rId87" ref="E86"/>
    <hyperlink r:id="rId88" ref="E87"/>
    <hyperlink r:id="rId89" ref="E88"/>
    <hyperlink r:id="rId90" location="citeas" ref="E89"/>
    <hyperlink r:id="rId91" ref="C90"/>
    <hyperlink r:id="rId92" ref="E90"/>
    <hyperlink r:id="rId93" ref="E91"/>
    <hyperlink r:id="rId94" ref="E92"/>
    <hyperlink r:id="rId95" ref="E93"/>
    <hyperlink r:id="rId96" ref="E94"/>
    <hyperlink r:id="rId97" ref="E95"/>
    <hyperlink r:id="rId98" ref="E96"/>
    <hyperlink r:id="rId99" ref="E97"/>
    <hyperlink r:id="rId100" ref="E98"/>
    <hyperlink r:id="rId101" ref="E99"/>
    <hyperlink r:id="rId102" ref="E100"/>
    <hyperlink r:id="rId103" ref="E101"/>
    <hyperlink r:id="rId104" ref="E102"/>
    <hyperlink r:id="rId105" ref="E103"/>
    <hyperlink r:id="rId106" ref="E104"/>
    <hyperlink r:id="rId107" ref="E105"/>
    <hyperlink r:id="rId108" ref="E106"/>
    <hyperlink r:id="rId109" ref="E107"/>
    <hyperlink r:id="rId110" ref="E108"/>
    <hyperlink r:id="rId111" location="cite" ref="E109"/>
    <hyperlink r:id="rId112" ref="E110"/>
    <hyperlink r:id="rId113" ref="E111"/>
    <hyperlink r:id="rId114" ref="E113"/>
    <hyperlink r:id="rId115" ref="E114"/>
    <hyperlink r:id="rId116" ref="E115"/>
    <hyperlink r:id="rId117" ref="E116"/>
    <hyperlink r:id="rId118" ref="E117"/>
    <hyperlink r:id="rId119" ref="E118"/>
    <hyperlink r:id="rId120" ref="E119"/>
    <hyperlink r:id="rId121" ref="E120"/>
    <hyperlink r:id="rId122" ref="D121"/>
    <hyperlink r:id="rId123" ref="E121"/>
    <hyperlink r:id="rId124" ref="E122"/>
    <hyperlink r:id="rId125" ref="E123"/>
    <hyperlink r:id="rId126" ref="E124"/>
    <hyperlink r:id="rId127" ref="E125"/>
    <hyperlink r:id="rId128" ref="E126"/>
    <hyperlink r:id="rId129" ref="E127"/>
    <hyperlink r:id="rId130" ref="D128"/>
    <hyperlink r:id="rId131" ref="E128"/>
    <hyperlink r:id="rId132" ref="E129"/>
    <hyperlink r:id="rId133" ref="E134"/>
    <hyperlink r:id="rId134" location="!" ref="E135"/>
    <hyperlink r:id="rId135" ref="E136"/>
    <hyperlink r:id="rId136" ref="E137"/>
    <hyperlink r:id="rId137" ref="E138"/>
    <hyperlink r:id="rId138" ref="E139"/>
    <hyperlink r:id="rId139" ref="E140"/>
    <hyperlink r:id="rId140" ref="E141"/>
    <hyperlink r:id="rId141" ref="E142"/>
    <hyperlink r:id="rId142" ref="E143"/>
    <hyperlink r:id="rId143" ref="E144"/>
    <hyperlink r:id="rId144" ref="C145"/>
    <hyperlink r:id="rId145" ref="D145"/>
    <hyperlink r:id="rId146" ref="E145"/>
    <hyperlink r:id="rId147" ref="C146"/>
    <hyperlink r:id="rId148" ref="D146"/>
    <hyperlink r:id="rId149" ref="E146"/>
    <hyperlink r:id="rId150" ref="E147"/>
    <hyperlink r:id="rId151" ref="E148"/>
    <hyperlink r:id="rId152" ref="E149"/>
    <hyperlink r:id="rId153" ref="E150"/>
    <hyperlink r:id="rId154" ref="E151"/>
    <hyperlink r:id="rId155" ref="E152"/>
    <hyperlink r:id="rId156" ref="E153"/>
    <hyperlink r:id="rId157" ref="E154"/>
    <hyperlink r:id="rId158" ref="E155"/>
    <hyperlink r:id="rId159" ref="E156"/>
    <hyperlink r:id="rId160" ref="E157"/>
    <hyperlink r:id="rId161" ref="E158"/>
    <hyperlink r:id="rId162" ref="E159"/>
    <hyperlink r:id="rId163" ref="E160"/>
    <hyperlink r:id="rId164" ref="E161"/>
    <hyperlink r:id="rId165" ref="E162"/>
    <hyperlink r:id="rId166" ref="E163"/>
    <hyperlink r:id="rId167" ref="E164"/>
    <hyperlink r:id="rId168" ref="E165"/>
    <hyperlink r:id="rId169" ref="E167"/>
    <hyperlink r:id="rId170" ref="E168"/>
    <hyperlink r:id="rId171" ref="E169"/>
    <hyperlink r:id="rId172" ref="E170"/>
    <hyperlink r:id="rId173" ref="E171"/>
    <hyperlink r:id="rId174" ref="E172"/>
    <hyperlink r:id="rId175" ref="E173"/>
    <hyperlink r:id="rId176" ref="E174"/>
    <hyperlink r:id="rId177" ref="E175"/>
    <hyperlink r:id="rId178" ref="E176"/>
    <hyperlink r:id="rId179" ref="E177"/>
    <hyperlink r:id="rId180" ref="E178"/>
    <hyperlink r:id="rId181" ref="E179"/>
    <hyperlink r:id="rId182" ref="D180"/>
    <hyperlink r:id="rId183" ref="E180"/>
    <hyperlink r:id="rId184" ref="E181"/>
    <hyperlink r:id="rId185" ref="E182"/>
    <hyperlink r:id="rId186" ref="E183"/>
    <hyperlink r:id="rId187" ref="E184"/>
    <hyperlink r:id="rId188" ref="E185"/>
    <hyperlink r:id="rId189" ref="E186"/>
    <hyperlink r:id="rId190" ref="E187"/>
    <hyperlink r:id="rId191" ref="E188"/>
    <hyperlink r:id="rId192" ref="E189"/>
    <hyperlink r:id="rId193" ref="E190"/>
    <hyperlink r:id="rId194" ref="E191"/>
    <hyperlink r:id="rId195" ref="E192"/>
    <hyperlink r:id="rId196" ref="E193"/>
    <hyperlink r:id="rId197" ref="E194"/>
    <hyperlink r:id="rId198" ref="E195"/>
    <hyperlink r:id="rId199" ref="E196"/>
    <hyperlink r:id="rId200" ref="E197"/>
    <hyperlink r:id="rId201" ref="E198"/>
    <hyperlink r:id="rId202" ref="E199"/>
    <hyperlink r:id="rId203" ref="E200"/>
    <hyperlink r:id="rId204" ref="E201"/>
    <hyperlink r:id="rId205" ref="E202"/>
    <hyperlink r:id="rId206" ref="E203"/>
    <hyperlink r:id="rId207" ref="E204"/>
    <hyperlink r:id="rId208" ref="E205"/>
    <hyperlink r:id="rId209" ref="E206"/>
    <hyperlink r:id="rId210" ref="E207"/>
    <hyperlink r:id="rId211" ref="E208"/>
    <hyperlink r:id="rId212" ref="E209"/>
    <hyperlink r:id="rId213" ref="E210"/>
    <hyperlink r:id="rId214" ref="E211"/>
    <hyperlink r:id="rId215" ref="E212"/>
    <hyperlink r:id="rId216" ref="E213"/>
    <hyperlink r:id="rId217" ref="E214"/>
    <hyperlink r:id="rId218" ref="E215"/>
    <hyperlink r:id="rId219" ref="E216"/>
    <hyperlink r:id="rId220" ref="E217"/>
    <hyperlink r:id="rId221" ref="E218"/>
    <hyperlink r:id="rId222" ref="E219"/>
    <hyperlink r:id="rId223" ref="E220"/>
    <hyperlink r:id="rId224" ref="E221"/>
    <hyperlink r:id="rId225" ref="E222"/>
    <hyperlink r:id="rId226" ref="E223"/>
    <hyperlink r:id="rId227" ref="E224"/>
    <hyperlink r:id="rId228" ref="E225"/>
    <hyperlink r:id="rId229" ref="E226"/>
    <hyperlink r:id="rId230" ref="E227"/>
    <hyperlink r:id="rId231" ref="E228"/>
    <hyperlink r:id="rId232" ref="E229"/>
    <hyperlink r:id="rId233" ref="E230"/>
    <hyperlink r:id="rId234" ref="E231"/>
    <hyperlink r:id="rId235" ref="E232"/>
    <hyperlink r:id="rId236" ref="E233"/>
    <hyperlink r:id="rId237" ref="E234"/>
    <hyperlink r:id="rId238" ref="E235"/>
    <hyperlink r:id="rId239" ref="E236"/>
    <hyperlink r:id="rId240" ref="E237"/>
    <hyperlink r:id="rId241" ref="E238"/>
    <hyperlink r:id="rId242" ref="E239"/>
    <hyperlink r:id="rId243" ref="E240"/>
    <hyperlink r:id="rId244" ref="E241"/>
    <hyperlink r:id="rId245" ref="E242"/>
    <hyperlink r:id="rId246" ref="E243"/>
    <hyperlink r:id="rId247" ref="E244"/>
    <hyperlink r:id="rId248" ref="E245"/>
    <hyperlink r:id="rId249" ref="E246"/>
    <hyperlink r:id="rId250" ref="E247"/>
    <hyperlink r:id="rId251" ref="E248"/>
    <hyperlink r:id="rId252" ref="E249"/>
    <hyperlink r:id="rId253" ref="E250"/>
    <hyperlink r:id="rId254" ref="E251"/>
    <hyperlink r:id="rId255" ref="E252"/>
    <hyperlink r:id="rId256" ref="E253"/>
    <hyperlink r:id="rId257" ref="E254"/>
    <hyperlink r:id="rId258" ref="E255"/>
    <hyperlink r:id="rId259" ref="E256"/>
    <hyperlink r:id="rId260" ref="E257"/>
    <hyperlink r:id="rId261" ref="E258"/>
    <hyperlink r:id="rId262" ref="E259"/>
    <hyperlink r:id="rId263" ref="E260"/>
    <hyperlink r:id="rId264" ref="E261"/>
    <hyperlink r:id="rId265" ref="E262"/>
    <hyperlink r:id="rId266" ref="E263"/>
    <hyperlink r:id="rId267" ref="E264"/>
    <hyperlink r:id="rId268" ref="E265"/>
    <hyperlink r:id="rId269" ref="E266"/>
    <hyperlink r:id="rId270" ref="E267"/>
    <hyperlink r:id="rId271" ref="E268"/>
    <hyperlink r:id="rId272" ref="E269"/>
    <hyperlink r:id="rId273" ref="E270"/>
    <hyperlink r:id="rId274" ref="E271"/>
    <hyperlink r:id="rId275" ref="E272"/>
    <hyperlink r:id="rId276" ref="E273"/>
    <hyperlink r:id="rId277" ref="E274"/>
    <hyperlink r:id="rId278" ref="E275"/>
    <hyperlink r:id="rId279" ref="E276"/>
    <hyperlink r:id="rId280" ref="E277"/>
    <hyperlink r:id="rId281" ref="E278"/>
    <hyperlink r:id="rId282" ref="E279"/>
    <hyperlink r:id="rId283" ref="E280"/>
    <hyperlink r:id="rId284" ref="E281"/>
    <hyperlink r:id="rId285" ref="E282"/>
    <hyperlink r:id="rId286" ref="E283"/>
    <hyperlink r:id="rId287" ref="E284"/>
    <hyperlink r:id="rId288" ref="E285"/>
    <hyperlink r:id="rId289" ref="E286"/>
    <hyperlink r:id="rId290" ref="E287"/>
    <hyperlink r:id="rId291" ref="E288"/>
    <hyperlink r:id="rId292" ref="E289"/>
    <hyperlink r:id="rId293" location="page=34" ref="E290"/>
    <hyperlink r:id="rId294" ref="E291"/>
    <hyperlink r:id="rId295" ref="E292"/>
    <hyperlink r:id="rId296" ref="E293"/>
    <hyperlink r:id="rId297" ref="E294"/>
    <hyperlink r:id="rId298" ref="E295"/>
    <hyperlink r:id="rId299" ref="E296"/>
    <hyperlink r:id="rId300" ref="E297"/>
    <hyperlink r:id="rId301" ref="E298"/>
    <hyperlink r:id="rId302" ref="E299"/>
    <hyperlink r:id="rId303" location="page=72" ref="E300"/>
    <hyperlink r:id="rId304" ref="E301"/>
    <hyperlink r:id="rId305" ref="E302"/>
    <hyperlink r:id="rId306" ref="E303"/>
    <hyperlink r:id="rId307" ref="E304"/>
    <hyperlink r:id="rId308" ref="E305"/>
    <hyperlink r:id="rId309" ref="E306"/>
    <hyperlink r:id="rId310" ref="E307"/>
    <hyperlink r:id="rId311" location="page=72" ref="E308"/>
    <hyperlink r:id="rId312" ref="E309"/>
    <hyperlink r:id="rId313" ref="E310"/>
    <hyperlink r:id="rId314" location="page=5" ref="E311"/>
    <hyperlink r:id="rId315" ref="E312"/>
    <hyperlink r:id="rId316" ref="E313"/>
    <hyperlink r:id="rId317" ref="E314"/>
    <hyperlink r:id="rId318" ref="E315"/>
    <hyperlink r:id="rId319" ref="E316"/>
    <hyperlink r:id="rId320" ref="E317"/>
    <hyperlink r:id="rId321" ref="E318"/>
    <hyperlink r:id="rId322" ref="E319"/>
    <hyperlink r:id="rId323" ref="E320"/>
    <hyperlink r:id="rId324" ref="E321"/>
    <hyperlink r:id="rId325" ref="E322"/>
    <hyperlink r:id="rId326" ref="E323"/>
    <hyperlink r:id="rId327" ref="E324"/>
    <hyperlink r:id="rId328" ref="E325"/>
    <hyperlink r:id="rId329" ref="E326"/>
    <hyperlink r:id="rId330" ref="E327"/>
    <hyperlink r:id="rId331" ref="E328"/>
    <hyperlink r:id="rId332" ref="E329"/>
    <hyperlink r:id="rId333" ref="E330"/>
    <hyperlink r:id="rId334" ref="E331"/>
    <hyperlink r:id="rId335" ref="E332"/>
    <hyperlink r:id="rId336" ref="E333"/>
    <hyperlink r:id="rId337" ref="E334"/>
    <hyperlink r:id="rId338" ref="E335"/>
    <hyperlink r:id="rId339" ref="E336"/>
    <hyperlink r:id="rId340" ref="E337"/>
    <hyperlink r:id="rId341" ref="E338"/>
    <hyperlink r:id="rId342" ref="E339"/>
    <hyperlink r:id="rId343" ref="E340"/>
    <hyperlink r:id="rId344" ref="E341"/>
    <hyperlink r:id="rId345" ref="E342"/>
    <hyperlink r:id="rId346" ref="E343"/>
    <hyperlink r:id="rId347" ref="E344"/>
    <hyperlink r:id="rId348" ref="E345"/>
    <hyperlink r:id="rId349" ref="E346"/>
    <hyperlink r:id="rId350" ref="E347"/>
    <hyperlink r:id="rId351" ref="E348"/>
    <hyperlink r:id="rId352" ref="E349"/>
    <hyperlink r:id="rId353" ref="E350"/>
    <hyperlink r:id="rId354" ref="E351"/>
    <hyperlink r:id="rId355" ref="E352"/>
    <hyperlink r:id="rId356" ref="E353"/>
    <hyperlink r:id="rId357" ref="E354"/>
    <hyperlink r:id="rId358" ref="E355"/>
    <hyperlink r:id="rId359" ref="E356"/>
    <hyperlink r:id="rId360" ref="E357"/>
    <hyperlink r:id="rId361" ref="E358"/>
    <hyperlink r:id="rId362" ref="E359"/>
    <hyperlink r:id="rId363" ref="E360"/>
    <hyperlink r:id="rId364" ref="E361"/>
    <hyperlink r:id="rId365" ref="E362"/>
    <hyperlink r:id="rId366" ref="E363"/>
    <hyperlink r:id="rId367" ref="E364"/>
    <hyperlink r:id="rId368" ref="E365"/>
    <hyperlink r:id="rId369" ref="E366"/>
    <hyperlink r:id="rId370" ref="E367"/>
    <hyperlink r:id="rId371" ref="C368"/>
    <hyperlink r:id="rId372" ref="E368"/>
    <hyperlink r:id="rId373" ref="E369"/>
    <hyperlink r:id="rId374" ref="C370"/>
    <hyperlink r:id="rId375" ref="E370"/>
    <hyperlink r:id="rId376" ref="E371"/>
    <hyperlink r:id="rId377" ref="E372"/>
    <hyperlink r:id="rId378" ref="E373"/>
    <hyperlink r:id="rId379" ref="E374"/>
    <hyperlink r:id="rId380" ref="E376"/>
    <hyperlink r:id="rId381" ref="E377"/>
    <hyperlink r:id="rId382" ref="E378"/>
    <hyperlink r:id="rId383" ref="E379"/>
    <hyperlink r:id="rId384" ref="E380"/>
    <hyperlink r:id="rId385" ref="E381"/>
    <hyperlink r:id="rId386" ref="E382"/>
    <hyperlink r:id="rId387" ref="E383"/>
    <hyperlink r:id="rId388" ref="E384"/>
    <hyperlink r:id="rId389" ref="E385"/>
    <hyperlink r:id="rId390" ref="E386"/>
    <hyperlink r:id="rId391" ref="E388"/>
    <hyperlink r:id="rId392" ref="E389"/>
    <hyperlink r:id="rId393" ref="E390"/>
    <hyperlink r:id="rId394" ref="E391"/>
    <hyperlink r:id="rId395" ref="F391"/>
    <hyperlink r:id="rId396" ref="E392"/>
    <hyperlink r:id="rId397" ref="E393"/>
    <hyperlink r:id="rId398" ref="C394"/>
    <hyperlink r:id="rId399" ref="E394"/>
    <hyperlink r:id="rId400" ref="E395"/>
    <hyperlink r:id="rId401" ref="E396"/>
    <hyperlink r:id="rId402" ref="E397"/>
    <hyperlink r:id="rId403" ref="E398"/>
    <hyperlink r:id="rId404" ref="E399"/>
    <hyperlink r:id="rId405" ref="E400"/>
    <hyperlink r:id="rId406" ref="E401"/>
    <hyperlink r:id="rId407" ref="E402"/>
    <hyperlink r:id="rId408" ref="E403"/>
    <hyperlink r:id="rId409" ref="E404"/>
    <hyperlink r:id="rId410" ref="E405"/>
    <hyperlink r:id="rId411" ref="E406"/>
    <hyperlink r:id="rId412" location="citeas" ref="E407"/>
    <hyperlink r:id="rId413" ref="E408"/>
    <hyperlink r:id="rId414" ref="E409"/>
    <hyperlink r:id="rId415" ref="E410"/>
    <hyperlink r:id="rId416" ref="E414"/>
    <hyperlink r:id="rId417" ref="E415"/>
    <hyperlink r:id="rId418" ref="E416"/>
    <hyperlink r:id="rId419" ref="E417"/>
    <hyperlink r:id="rId420" ref="E418"/>
    <hyperlink r:id="rId421" ref="E419"/>
    <hyperlink r:id="rId422" ref="E420"/>
    <hyperlink r:id="rId423" ref="E421"/>
    <hyperlink r:id="rId424" ref="E422"/>
    <hyperlink r:id="rId425" ref="E423"/>
    <hyperlink r:id="rId426" ref="E424"/>
    <hyperlink r:id="rId427" ref="E425"/>
    <hyperlink r:id="rId428" ref="C426"/>
    <hyperlink r:id="rId429" ref="D426"/>
    <hyperlink r:id="rId430" ref="E426"/>
    <hyperlink r:id="rId431" ref="C427"/>
    <hyperlink r:id="rId432" ref="E427"/>
    <hyperlink r:id="rId433" ref="E428"/>
    <hyperlink r:id="rId434" ref="C429"/>
    <hyperlink r:id="rId435" ref="D429"/>
    <hyperlink r:id="rId436" ref="E429"/>
    <hyperlink r:id="rId437" ref="E432"/>
    <hyperlink r:id="rId438" ref="E433"/>
    <hyperlink r:id="rId439" ref="E434"/>
    <hyperlink r:id="rId440" ref="E435"/>
    <hyperlink r:id="rId441" ref="E437"/>
    <hyperlink r:id="rId442" ref="E438"/>
    <hyperlink r:id="rId443" ref="E439"/>
    <hyperlink r:id="rId444" ref="E440"/>
    <hyperlink r:id="rId445" ref="E441"/>
    <hyperlink r:id="rId446" ref="E442"/>
    <hyperlink r:id="rId447" ref="E443"/>
    <hyperlink r:id="rId448" ref="E444"/>
    <hyperlink r:id="rId449" ref="E445"/>
    <hyperlink r:id="rId450" ref="F446"/>
    <hyperlink r:id="rId451" ref="E447"/>
    <hyperlink r:id="rId452" ref="E448"/>
    <hyperlink r:id="rId453" ref="E449"/>
    <hyperlink r:id="rId454" ref="E450"/>
    <hyperlink r:id="rId455" ref="E451"/>
    <hyperlink r:id="rId456" ref="E452"/>
    <hyperlink r:id="rId457" ref="E453"/>
    <hyperlink r:id="rId458" ref="E454"/>
    <hyperlink r:id="rId459" ref="E455"/>
    <hyperlink r:id="rId460" ref="E456"/>
    <hyperlink r:id="rId461" ref="E457"/>
    <hyperlink r:id="rId462" ref="E458"/>
    <hyperlink r:id="rId463" ref="E459"/>
    <hyperlink r:id="rId464" ref="E460"/>
    <hyperlink r:id="rId465" ref="E461"/>
    <hyperlink r:id="rId466" ref="E462"/>
    <hyperlink r:id="rId467" ref="E463"/>
    <hyperlink r:id="rId468" ref="E464"/>
    <hyperlink r:id="rId469" ref="E465"/>
    <hyperlink r:id="rId470" ref="E466"/>
    <hyperlink r:id="rId471" ref="E467"/>
    <hyperlink r:id="rId472" ref="C468"/>
    <hyperlink r:id="rId473" ref="D468"/>
    <hyperlink r:id="rId474" ref="E468"/>
    <hyperlink r:id="rId475" ref="C469"/>
    <hyperlink r:id="rId476" ref="D469"/>
    <hyperlink r:id="rId477" ref="E469"/>
    <hyperlink r:id="rId478" ref="E470"/>
    <hyperlink r:id="rId479" ref="E471"/>
    <hyperlink r:id="rId480" ref="E472"/>
    <hyperlink r:id="rId481" ref="E473"/>
    <hyperlink r:id="rId482" ref="E474"/>
    <hyperlink r:id="rId483" ref="E475"/>
    <hyperlink r:id="rId484" ref="E484"/>
    <hyperlink r:id="rId485" ref="E485"/>
    <hyperlink r:id="rId486" ref="E486"/>
    <hyperlink r:id="rId487" ref="E487"/>
    <hyperlink r:id="rId488" ref="E488"/>
    <hyperlink r:id="rId489" ref="E489"/>
    <hyperlink r:id="rId490" ref="E490"/>
    <hyperlink r:id="rId491" ref="E491"/>
    <hyperlink r:id="rId492" ref="E492"/>
    <hyperlink r:id="rId493" ref="E493"/>
    <hyperlink r:id="rId494" ref="E494"/>
    <hyperlink r:id="rId495" ref="E495"/>
    <hyperlink r:id="rId496" ref="E496"/>
    <hyperlink r:id="rId497" ref="E497"/>
    <hyperlink r:id="rId498" ref="E498"/>
    <hyperlink r:id="rId499" ref="E499"/>
    <hyperlink r:id="rId500" ref="E500"/>
    <hyperlink r:id="rId501" ref="E501"/>
    <hyperlink r:id="rId502" ref="E502"/>
    <hyperlink r:id="rId503" ref="E503"/>
    <hyperlink r:id="rId504" ref="E504"/>
    <hyperlink r:id="rId505" ref="E505"/>
    <hyperlink r:id="rId506" ref="E506"/>
    <hyperlink r:id="rId507" ref="E507"/>
    <hyperlink r:id="rId508" ref="E508"/>
    <hyperlink r:id="rId509" ref="E509"/>
    <hyperlink r:id="rId510" ref="E510"/>
    <hyperlink r:id="rId511" ref="E511"/>
    <hyperlink r:id="rId512" ref="E512"/>
    <hyperlink r:id="rId513" ref="E513"/>
    <hyperlink r:id="rId514" ref="E514"/>
    <hyperlink r:id="rId515" ref="E515"/>
    <hyperlink r:id="rId516" ref="E516"/>
    <hyperlink r:id="rId517" ref="E517"/>
    <hyperlink r:id="rId518" ref="E518"/>
    <hyperlink r:id="rId519" ref="E519"/>
    <hyperlink r:id="rId520" ref="E520"/>
    <hyperlink r:id="rId521" ref="E521"/>
    <hyperlink r:id="rId522" ref="E522"/>
    <hyperlink r:id="rId523" ref="E523"/>
    <hyperlink r:id="rId524" ref="E524"/>
    <hyperlink r:id="rId525" ref="E525"/>
    <hyperlink r:id="rId526" ref="E526"/>
    <hyperlink r:id="rId527" ref="E527"/>
  </hyperlinks>
  <printOptions/>
  <pageMargins bottom="0.75" footer="0.0" header="0.0" left="0.7" right="0.7" top="0.75"/>
  <pageSetup orientation="landscape"/>
  <drawing r:id="rId528"/>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43"/>
    <col customWidth="1" min="2" max="2" width="33.14"/>
    <col customWidth="1" min="3" max="3" width="12.0"/>
    <col customWidth="1" min="4" max="4" width="20.71"/>
    <col customWidth="1" min="5" max="5" width="13.14"/>
    <col customWidth="1" min="6" max="6" width="15.43"/>
    <col customWidth="1" min="7" max="7" width="21.0"/>
    <col customWidth="1" min="8" max="8" width="8.86"/>
    <col customWidth="1" min="9" max="26" width="8.0"/>
  </cols>
  <sheetData>
    <row r="1">
      <c r="A1" s="49"/>
      <c r="B1" s="50"/>
      <c r="C1" s="50"/>
      <c r="D1" s="1"/>
      <c r="E1" s="1"/>
      <c r="F1" s="1"/>
    </row>
    <row r="2">
      <c r="A2" s="52" t="s">
        <v>4386</v>
      </c>
      <c r="B2" s="53"/>
      <c r="C2" s="53"/>
      <c r="D2" s="53"/>
      <c r="E2" s="53"/>
      <c r="F2" s="215"/>
      <c r="G2" s="55"/>
      <c r="H2" s="55"/>
      <c r="I2" s="57"/>
      <c r="J2" s="57"/>
      <c r="K2" s="57"/>
      <c r="L2" s="57"/>
      <c r="M2" s="57"/>
      <c r="N2" s="57"/>
      <c r="O2" s="57"/>
      <c r="P2" s="57"/>
      <c r="Q2" s="57"/>
      <c r="R2" s="57"/>
      <c r="S2" s="57"/>
      <c r="T2" s="57"/>
      <c r="U2" s="57"/>
      <c r="V2" s="57"/>
      <c r="W2" s="57"/>
      <c r="X2" s="57"/>
      <c r="Y2" s="57"/>
      <c r="Z2" s="57"/>
    </row>
    <row r="3">
      <c r="A3" s="212"/>
      <c r="B3" s="212"/>
      <c r="C3" s="212"/>
      <c r="D3" s="212"/>
      <c r="E3" s="212"/>
      <c r="F3" s="212"/>
      <c r="G3" s="55"/>
      <c r="H3" s="55"/>
      <c r="I3" s="57"/>
      <c r="J3" s="57"/>
      <c r="K3" s="57"/>
      <c r="L3" s="57"/>
      <c r="M3" s="57"/>
      <c r="N3" s="57"/>
      <c r="O3" s="57"/>
      <c r="P3" s="57"/>
      <c r="Q3" s="57"/>
      <c r="R3" s="57"/>
      <c r="S3" s="57"/>
      <c r="T3" s="57"/>
      <c r="U3" s="57"/>
      <c r="V3" s="57"/>
      <c r="W3" s="57"/>
      <c r="X3" s="57"/>
      <c r="Y3" s="57"/>
      <c r="Z3" s="57"/>
    </row>
    <row r="4" ht="21.0" customHeight="1">
      <c r="A4" s="451" t="s">
        <v>4387</v>
      </c>
      <c r="B4" s="53"/>
      <c r="C4" s="53"/>
      <c r="D4" s="53"/>
      <c r="E4" s="53"/>
      <c r="F4" s="54"/>
      <c r="G4" s="55"/>
      <c r="H4" s="55"/>
      <c r="I4" s="57"/>
      <c r="J4" s="57"/>
      <c r="K4" s="57"/>
      <c r="L4" s="57"/>
      <c r="M4" s="57"/>
      <c r="N4" s="57"/>
      <c r="O4" s="57"/>
      <c r="P4" s="57"/>
      <c r="Q4" s="57"/>
      <c r="R4" s="57"/>
      <c r="S4" s="57"/>
      <c r="T4" s="57"/>
      <c r="U4" s="57"/>
      <c r="V4" s="57"/>
      <c r="W4" s="57"/>
      <c r="X4" s="57"/>
      <c r="Y4" s="57"/>
      <c r="Z4" s="57"/>
    </row>
    <row r="5" ht="98.25" customHeight="1">
      <c r="A5" s="59" t="s">
        <v>4388</v>
      </c>
      <c r="B5" s="53"/>
      <c r="C5" s="53"/>
      <c r="D5" s="53"/>
      <c r="E5" s="53"/>
      <c r="F5" s="54"/>
      <c r="G5" s="55"/>
      <c r="H5" s="55"/>
      <c r="I5" s="57"/>
      <c r="J5" s="57"/>
      <c r="K5" s="57"/>
      <c r="L5" s="57"/>
      <c r="M5" s="57"/>
      <c r="N5" s="57"/>
      <c r="O5" s="57"/>
      <c r="P5" s="57"/>
      <c r="Q5" s="57"/>
      <c r="R5" s="57"/>
      <c r="S5" s="57"/>
      <c r="T5" s="57"/>
      <c r="U5" s="57"/>
      <c r="V5" s="57"/>
      <c r="W5" s="57"/>
      <c r="X5" s="57"/>
      <c r="Y5" s="57"/>
      <c r="Z5" s="57"/>
    </row>
    <row r="6">
      <c r="A6" s="60"/>
      <c r="B6" s="61"/>
      <c r="C6" s="61"/>
      <c r="D6" s="60"/>
      <c r="E6" s="60"/>
      <c r="F6" s="60"/>
      <c r="G6" s="1"/>
      <c r="H6" s="1"/>
    </row>
    <row r="7">
      <c r="A7" s="49"/>
      <c r="B7" s="50"/>
      <c r="C7" s="50"/>
      <c r="D7" s="1"/>
      <c r="E7" s="1"/>
      <c r="F7" s="1"/>
    </row>
    <row r="8" ht="41.25" customHeight="1">
      <c r="A8" s="358" t="s">
        <v>4389</v>
      </c>
      <c r="B8" s="442" t="s">
        <v>4390</v>
      </c>
      <c r="C8" s="442" t="s">
        <v>9</v>
      </c>
      <c r="D8" s="442" t="s">
        <v>4391</v>
      </c>
      <c r="E8" s="358" t="s">
        <v>196</v>
      </c>
      <c r="F8" s="358" t="s">
        <v>197</v>
      </c>
      <c r="G8" s="64" t="s">
        <v>198</v>
      </c>
    </row>
    <row r="9">
      <c r="A9" s="98" t="s">
        <v>4392</v>
      </c>
      <c r="B9" s="118" t="s">
        <v>4393</v>
      </c>
      <c r="C9" s="77" t="s">
        <v>132</v>
      </c>
      <c r="D9" s="586" t="s">
        <v>4394</v>
      </c>
      <c r="E9" s="193">
        <v>100.0</v>
      </c>
      <c r="F9" s="243">
        <v>33.3</v>
      </c>
      <c r="G9" s="75" t="s">
        <v>704</v>
      </c>
    </row>
    <row r="10">
      <c r="A10" s="117" t="s">
        <v>4395</v>
      </c>
      <c r="B10" s="118" t="s">
        <v>4396</v>
      </c>
      <c r="C10" s="77" t="s">
        <v>132</v>
      </c>
      <c r="D10" s="586" t="s">
        <v>4397</v>
      </c>
      <c r="E10" s="194">
        <v>100.0</v>
      </c>
      <c r="F10" s="232">
        <v>33.3</v>
      </c>
      <c r="G10" s="75" t="s">
        <v>704</v>
      </c>
    </row>
    <row r="11">
      <c r="A11" s="98" t="s">
        <v>4398</v>
      </c>
      <c r="B11" s="228" t="s">
        <v>4399</v>
      </c>
      <c r="C11" s="69" t="s">
        <v>38</v>
      </c>
      <c r="D11" s="79" t="s">
        <v>4400</v>
      </c>
      <c r="E11" s="193">
        <v>100.0</v>
      </c>
      <c r="F11" s="243">
        <v>250.0</v>
      </c>
      <c r="G11" s="75" t="s">
        <v>316</v>
      </c>
    </row>
    <row r="12">
      <c r="A12" s="117" t="s">
        <v>4401</v>
      </c>
      <c r="B12" s="118" t="s">
        <v>4402</v>
      </c>
      <c r="C12" s="77" t="s">
        <v>38</v>
      </c>
      <c r="D12" s="83" t="s">
        <v>4403</v>
      </c>
      <c r="E12" s="194">
        <v>100.0</v>
      </c>
      <c r="F12" s="232">
        <v>500.0</v>
      </c>
      <c r="G12" s="75" t="s">
        <v>316</v>
      </c>
    </row>
    <row r="13">
      <c r="A13" s="104" t="s">
        <v>4404</v>
      </c>
      <c r="B13" s="107" t="s">
        <v>4393</v>
      </c>
      <c r="C13" s="108" t="s">
        <v>38</v>
      </c>
      <c r="D13" s="587" t="s">
        <v>4394</v>
      </c>
      <c r="E13" s="588">
        <v>100.0</v>
      </c>
      <c r="F13" s="589">
        <v>16.67</v>
      </c>
      <c r="G13" s="75" t="s">
        <v>777</v>
      </c>
    </row>
    <row r="14">
      <c r="A14" s="106" t="s">
        <v>4405</v>
      </c>
      <c r="B14" s="107" t="s">
        <v>4396</v>
      </c>
      <c r="C14" s="108" t="s">
        <v>38</v>
      </c>
      <c r="D14" s="587" t="s">
        <v>4397</v>
      </c>
      <c r="E14" s="590">
        <v>100.0</v>
      </c>
      <c r="F14" s="591">
        <v>33.3</v>
      </c>
      <c r="G14" s="75" t="s">
        <v>777</v>
      </c>
    </row>
    <row r="15">
      <c r="A15" s="137" t="s">
        <v>4406</v>
      </c>
      <c r="B15" s="137" t="s">
        <v>4407</v>
      </c>
      <c r="C15" s="134" t="s">
        <v>101</v>
      </c>
      <c r="D15" s="140" t="s">
        <v>4408</v>
      </c>
      <c r="E15" s="461">
        <v>100.0</v>
      </c>
      <c r="F15" s="592">
        <v>10.0</v>
      </c>
      <c r="G15" s="136" t="s">
        <v>103</v>
      </c>
    </row>
    <row r="16">
      <c r="A16" s="137" t="s">
        <v>4406</v>
      </c>
      <c r="B16" s="137" t="s">
        <v>4407</v>
      </c>
      <c r="C16" s="134" t="s">
        <v>101</v>
      </c>
      <c r="D16" s="140" t="s">
        <v>4409</v>
      </c>
      <c r="E16" s="461">
        <v>100.0</v>
      </c>
      <c r="F16" s="592">
        <v>10.0</v>
      </c>
      <c r="G16" s="136" t="s">
        <v>106</v>
      </c>
    </row>
    <row r="17">
      <c r="A17" s="137" t="s">
        <v>4406</v>
      </c>
      <c r="B17" s="137" t="s">
        <v>4407</v>
      </c>
      <c r="C17" s="134" t="s">
        <v>101</v>
      </c>
      <c r="D17" s="140" t="s">
        <v>4409</v>
      </c>
      <c r="E17" s="461">
        <v>100.0</v>
      </c>
      <c r="F17" s="592">
        <v>10.0</v>
      </c>
      <c r="G17" s="136" t="s">
        <v>107</v>
      </c>
    </row>
    <row r="18">
      <c r="A18" s="137" t="s">
        <v>4406</v>
      </c>
      <c r="B18" s="137" t="s">
        <v>4407</v>
      </c>
      <c r="C18" s="134" t="s">
        <v>101</v>
      </c>
      <c r="D18" s="140" t="s">
        <v>4409</v>
      </c>
      <c r="E18" s="461">
        <v>100.0</v>
      </c>
      <c r="F18" s="592">
        <v>10.0</v>
      </c>
      <c r="G18" s="136" t="s">
        <v>111</v>
      </c>
    </row>
    <row r="19">
      <c r="A19" s="137" t="s">
        <v>4410</v>
      </c>
      <c r="B19" s="137" t="s">
        <v>4411</v>
      </c>
      <c r="C19" s="134" t="s">
        <v>101</v>
      </c>
      <c r="D19" s="140"/>
      <c r="E19" s="461">
        <v>100.0</v>
      </c>
      <c r="F19" s="592">
        <v>10.0</v>
      </c>
      <c r="G19" s="136" t="s">
        <v>117</v>
      </c>
    </row>
    <row r="20">
      <c r="A20" s="137" t="s">
        <v>4406</v>
      </c>
      <c r="B20" s="137" t="s">
        <v>4412</v>
      </c>
      <c r="C20" s="134" t="s">
        <v>101</v>
      </c>
      <c r="D20" s="140" t="s">
        <v>4409</v>
      </c>
      <c r="E20" s="461">
        <v>100.0</v>
      </c>
      <c r="F20" s="592">
        <v>10.0</v>
      </c>
      <c r="G20" s="136" t="s">
        <v>122</v>
      </c>
    </row>
    <row r="21" ht="15.75" customHeight="1">
      <c r="A21" s="137" t="s">
        <v>4406</v>
      </c>
      <c r="B21" s="137" t="s">
        <v>4413</v>
      </c>
      <c r="C21" s="134" t="s">
        <v>101</v>
      </c>
      <c r="D21" s="140" t="s">
        <v>4409</v>
      </c>
      <c r="E21" s="461">
        <v>100.0</v>
      </c>
      <c r="F21" s="592">
        <v>10.0</v>
      </c>
      <c r="G21" s="136" t="s">
        <v>123</v>
      </c>
    </row>
    <row r="22" ht="15.75" customHeight="1">
      <c r="A22" s="137" t="s">
        <v>4406</v>
      </c>
      <c r="B22" s="137" t="s">
        <v>4407</v>
      </c>
      <c r="C22" s="134" t="s">
        <v>101</v>
      </c>
      <c r="D22" s="140" t="s">
        <v>4409</v>
      </c>
      <c r="E22" s="461">
        <v>100.0</v>
      </c>
      <c r="F22" s="592">
        <v>10.0</v>
      </c>
      <c r="G22" s="136" t="s">
        <v>124</v>
      </c>
    </row>
    <row r="23" ht="15.75" customHeight="1">
      <c r="A23" s="137" t="s">
        <v>4406</v>
      </c>
      <c r="B23" s="137" t="s">
        <v>4407</v>
      </c>
      <c r="C23" s="134" t="s">
        <v>101</v>
      </c>
      <c r="D23" s="140" t="s">
        <v>4409</v>
      </c>
      <c r="E23" s="461">
        <v>100.0</v>
      </c>
      <c r="F23" s="592">
        <v>10.0</v>
      </c>
      <c r="G23" s="136" t="s">
        <v>125</v>
      </c>
    </row>
    <row r="24" ht="15.75" customHeight="1">
      <c r="A24" s="137" t="s">
        <v>4406</v>
      </c>
      <c r="B24" s="137" t="s">
        <v>4407</v>
      </c>
      <c r="C24" s="134" t="s">
        <v>101</v>
      </c>
      <c r="D24" s="140" t="s">
        <v>4409</v>
      </c>
      <c r="E24" s="462">
        <v>100.0</v>
      </c>
      <c r="F24" s="592">
        <v>10.0</v>
      </c>
      <c r="G24" s="136" t="s">
        <v>128</v>
      </c>
    </row>
    <row r="25" ht="15.75" customHeight="1">
      <c r="A25" s="137" t="s">
        <v>4392</v>
      </c>
      <c r="B25" s="137" t="s">
        <v>4414</v>
      </c>
      <c r="C25" s="134" t="s">
        <v>132</v>
      </c>
      <c r="D25" s="140" t="s">
        <v>4394</v>
      </c>
      <c r="E25" s="462">
        <v>100.0</v>
      </c>
      <c r="F25" s="592">
        <v>33.333333333333336</v>
      </c>
      <c r="G25" s="136" t="s">
        <v>160</v>
      </c>
    </row>
    <row r="26" ht="15.75" customHeight="1">
      <c r="A26" s="137" t="s">
        <v>4395</v>
      </c>
      <c r="B26" s="137" t="s">
        <v>4396</v>
      </c>
      <c r="C26" s="134" t="s">
        <v>132</v>
      </c>
      <c r="D26" s="140" t="s">
        <v>4397</v>
      </c>
      <c r="E26" s="462">
        <v>100.0</v>
      </c>
      <c r="F26" s="592">
        <v>33.3</v>
      </c>
      <c r="G26" s="136" t="s">
        <v>160</v>
      </c>
    </row>
    <row r="27" ht="15.75" customHeight="1">
      <c r="A27" s="137"/>
      <c r="B27" s="137"/>
      <c r="C27" s="134"/>
      <c r="D27" s="140"/>
      <c r="E27" s="462"/>
      <c r="F27" s="592"/>
      <c r="G27" s="136"/>
    </row>
    <row r="28" ht="15.75" customHeight="1">
      <c r="A28" s="137"/>
      <c r="B28" s="137"/>
      <c r="C28" s="134"/>
      <c r="D28" s="140"/>
      <c r="E28" s="462"/>
      <c r="F28" s="592"/>
      <c r="G28" s="136"/>
    </row>
    <row r="29" ht="15.75" customHeight="1">
      <c r="A29" s="141" t="s">
        <v>168</v>
      </c>
      <c r="B29" s="50"/>
      <c r="C29" s="50"/>
      <c r="D29" s="50"/>
      <c r="E29" s="55"/>
      <c r="F29" s="593">
        <f>SUM(F9:F28)</f>
        <v>1033.203333</v>
      </c>
    </row>
    <row r="30" ht="15.75" customHeight="1">
      <c r="A30" s="49"/>
      <c r="B30" s="50"/>
      <c r="C30" s="50"/>
      <c r="D30" s="50"/>
      <c r="E30" s="50"/>
      <c r="F30" s="50"/>
    </row>
    <row r="31" ht="15.75" customHeight="1">
      <c r="A31" s="594" t="s">
        <v>388</v>
      </c>
      <c r="B31" s="144"/>
      <c r="C31" s="144"/>
      <c r="D31" s="144"/>
      <c r="E31" s="144"/>
      <c r="F31" s="145"/>
    </row>
    <row r="32" ht="15.75" customHeight="1">
      <c r="A32" s="49"/>
      <c r="B32" s="50"/>
      <c r="C32" s="50"/>
      <c r="D32" s="1"/>
      <c r="E32" s="1"/>
      <c r="F32" s="1"/>
    </row>
    <row r="33" ht="15.75" customHeight="1">
      <c r="A33" s="49"/>
      <c r="B33" s="50"/>
      <c r="C33" s="50"/>
      <c r="D33" s="1"/>
      <c r="E33" s="1"/>
      <c r="F33" s="1"/>
    </row>
    <row r="34" ht="15.75" customHeight="1">
      <c r="A34" s="49"/>
      <c r="B34" s="50"/>
      <c r="C34" s="50"/>
      <c r="D34" s="1"/>
      <c r="E34" s="1"/>
      <c r="F34" s="1"/>
    </row>
    <row r="35" ht="15.75" customHeight="1">
      <c r="A35" s="49"/>
      <c r="B35" s="50"/>
      <c r="C35" s="50"/>
      <c r="D35" s="1"/>
      <c r="E35" s="1"/>
      <c r="F35" s="1"/>
    </row>
    <row r="36" ht="15.75" customHeight="1">
      <c r="A36" s="49"/>
      <c r="B36" s="50"/>
      <c r="C36" s="50"/>
      <c r="D36" s="1"/>
      <c r="E36" s="1"/>
      <c r="F36" s="1"/>
    </row>
    <row r="37" ht="15.75" customHeight="1">
      <c r="A37" s="49"/>
      <c r="B37" s="50"/>
      <c r="C37" s="50"/>
      <c r="D37" s="1"/>
      <c r="E37" s="1"/>
      <c r="F37" s="1"/>
    </row>
    <row r="38" ht="15.75" customHeight="1">
      <c r="A38" s="49"/>
      <c r="B38" s="50"/>
      <c r="C38" s="50"/>
      <c r="D38" s="1"/>
      <c r="E38" s="1"/>
      <c r="F38" s="1"/>
    </row>
    <row r="39" ht="15.75" customHeight="1">
      <c r="A39" s="49"/>
      <c r="B39" s="50"/>
      <c r="C39" s="50"/>
      <c r="D39" s="1"/>
      <c r="E39" s="1"/>
      <c r="F39" s="1"/>
    </row>
    <row r="40" ht="15.75" customHeight="1">
      <c r="A40" s="49"/>
      <c r="B40" s="50"/>
      <c r="C40" s="50"/>
      <c r="D40" s="1"/>
      <c r="E40" s="1"/>
      <c r="F40" s="1"/>
    </row>
    <row r="41" ht="15.75" customHeight="1">
      <c r="A41" s="49"/>
      <c r="B41" s="50"/>
      <c r="C41" s="50"/>
      <c r="D41" s="1"/>
      <c r="E41" s="1"/>
      <c r="F41" s="1"/>
    </row>
    <row r="42" ht="15.75" customHeight="1">
      <c r="A42" s="49"/>
      <c r="B42" s="50"/>
      <c r="C42" s="50"/>
      <c r="D42" s="1"/>
      <c r="E42" s="1"/>
      <c r="F42" s="1"/>
    </row>
    <row r="43" ht="15.75" customHeight="1">
      <c r="A43" s="49"/>
      <c r="B43" s="50"/>
      <c r="C43" s="50"/>
      <c r="D43" s="1"/>
      <c r="E43" s="1"/>
      <c r="F43" s="1"/>
    </row>
    <row r="44" ht="15.75" customHeight="1">
      <c r="A44" s="49"/>
      <c r="B44" s="50"/>
      <c r="C44" s="50"/>
      <c r="D44" s="1"/>
      <c r="E44" s="1"/>
      <c r="F44" s="1"/>
    </row>
    <row r="45" ht="15.75" customHeight="1">
      <c r="A45" s="49"/>
      <c r="B45" s="50"/>
      <c r="C45" s="50"/>
      <c r="D45" s="1"/>
      <c r="E45" s="1"/>
      <c r="F45" s="1"/>
    </row>
    <row r="46" ht="15.75" customHeight="1">
      <c r="A46" s="49"/>
      <c r="B46" s="50"/>
      <c r="C46" s="50"/>
      <c r="D46" s="1"/>
      <c r="E46" s="1"/>
      <c r="F46" s="1"/>
    </row>
    <row r="47" ht="15.75" customHeight="1">
      <c r="A47" s="49"/>
      <c r="B47" s="50"/>
      <c r="C47" s="50"/>
      <c r="D47" s="1"/>
      <c r="E47" s="1"/>
      <c r="F47" s="1"/>
    </row>
    <row r="48" ht="15.75" customHeight="1">
      <c r="A48" s="49"/>
      <c r="B48" s="50"/>
      <c r="C48" s="50"/>
      <c r="D48" s="1"/>
      <c r="E48" s="1"/>
      <c r="F48" s="1"/>
    </row>
    <row r="49" ht="15.75" customHeight="1">
      <c r="A49" s="49"/>
      <c r="B49" s="50"/>
      <c r="C49" s="50"/>
      <c r="D49" s="1"/>
      <c r="E49" s="1"/>
      <c r="F49" s="1"/>
    </row>
    <row r="50" ht="15.75" customHeight="1">
      <c r="A50" s="49"/>
      <c r="B50" s="50"/>
      <c r="C50" s="50"/>
      <c r="D50" s="1"/>
      <c r="E50" s="1"/>
      <c r="F50" s="1"/>
    </row>
    <row r="51" ht="15.75" customHeight="1">
      <c r="A51" s="49"/>
      <c r="B51" s="50"/>
      <c r="C51" s="50"/>
      <c r="D51" s="1"/>
      <c r="E51" s="1"/>
      <c r="F51" s="1"/>
    </row>
    <row r="52" ht="15.75" customHeight="1">
      <c r="A52" s="49"/>
      <c r="B52" s="50"/>
      <c r="C52" s="50"/>
      <c r="D52" s="1"/>
      <c r="E52" s="1"/>
      <c r="F52" s="1"/>
    </row>
    <row r="53" ht="15.75" customHeight="1">
      <c r="A53" s="49"/>
      <c r="B53" s="50"/>
      <c r="C53" s="50"/>
      <c r="D53" s="1"/>
      <c r="E53" s="1"/>
      <c r="F53" s="1"/>
    </row>
    <row r="54" ht="15.75" customHeight="1">
      <c r="A54" s="49"/>
      <c r="B54" s="50"/>
      <c r="C54" s="50"/>
      <c r="D54" s="1"/>
      <c r="E54" s="1"/>
      <c r="F54" s="1"/>
    </row>
    <row r="55" ht="15.75" customHeight="1">
      <c r="A55" s="49"/>
      <c r="B55" s="50"/>
      <c r="C55" s="50"/>
      <c r="D55" s="1"/>
      <c r="E55" s="1"/>
      <c r="F55" s="1"/>
    </row>
    <row r="56" ht="15.75" customHeight="1">
      <c r="A56" s="49"/>
      <c r="B56" s="50"/>
      <c r="C56" s="50"/>
      <c r="D56" s="1"/>
      <c r="E56" s="1"/>
      <c r="F56" s="1"/>
    </row>
    <row r="57" ht="15.75" customHeight="1">
      <c r="A57" s="49"/>
      <c r="B57" s="50"/>
      <c r="C57" s="50"/>
      <c r="D57" s="1"/>
      <c r="E57" s="1"/>
      <c r="F57" s="1"/>
    </row>
    <row r="58" ht="15.75" customHeight="1">
      <c r="A58" s="49"/>
      <c r="B58" s="50"/>
      <c r="C58" s="50"/>
      <c r="D58" s="1"/>
      <c r="E58" s="1"/>
      <c r="F58" s="1"/>
    </row>
    <row r="59" ht="15.75" customHeight="1">
      <c r="A59" s="49"/>
      <c r="B59" s="50"/>
      <c r="C59" s="50"/>
      <c r="D59" s="1"/>
      <c r="E59" s="1"/>
      <c r="F59" s="1"/>
    </row>
    <row r="60" ht="15.75" customHeight="1">
      <c r="A60" s="49"/>
      <c r="B60" s="50"/>
      <c r="C60" s="50"/>
      <c r="D60" s="1"/>
      <c r="E60" s="1"/>
      <c r="F60" s="1"/>
    </row>
    <row r="61" ht="15.75" customHeight="1">
      <c r="A61" s="49"/>
      <c r="B61" s="50"/>
      <c r="C61" s="50"/>
      <c r="D61" s="1"/>
      <c r="E61" s="1"/>
      <c r="F61" s="1"/>
    </row>
    <row r="62" ht="15.75" customHeight="1">
      <c r="A62" s="49"/>
      <c r="B62" s="50"/>
      <c r="C62" s="50"/>
      <c r="D62" s="1"/>
      <c r="E62" s="1"/>
      <c r="F62" s="1"/>
    </row>
    <row r="63" ht="15.75" customHeight="1">
      <c r="A63" s="49"/>
      <c r="B63" s="50"/>
      <c r="C63" s="50"/>
      <c r="D63" s="1"/>
      <c r="E63" s="1"/>
      <c r="F63" s="1"/>
    </row>
    <row r="64" ht="15.75" customHeight="1">
      <c r="A64" s="49"/>
      <c r="B64" s="50"/>
      <c r="C64" s="50"/>
      <c r="D64" s="1"/>
      <c r="E64" s="1"/>
      <c r="F64" s="1"/>
    </row>
    <row r="65" ht="15.75" customHeight="1">
      <c r="A65" s="49"/>
      <c r="B65" s="50"/>
      <c r="C65" s="50"/>
      <c r="D65" s="1"/>
      <c r="E65" s="1"/>
      <c r="F65" s="1"/>
    </row>
    <row r="66" ht="15.75" customHeight="1">
      <c r="A66" s="49"/>
      <c r="B66" s="50"/>
      <c r="C66" s="50"/>
      <c r="D66" s="1"/>
      <c r="E66" s="1"/>
      <c r="F66" s="1"/>
    </row>
    <row r="67" ht="15.75" customHeight="1">
      <c r="A67" s="49"/>
      <c r="B67" s="50"/>
      <c r="C67" s="50"/>
      <c r="D67" s="1"/>
      <c r="E67" s="1"/>
      <c r="F67" s="1"/>
    </row>
    <row r="68" ht="15.75" customHeight="1">
      <c r="A68" s="49"/>
      <c r="B68" s="50"/>
      <c r="C68" s="50"/>
      <c r="D68" s="1"/>
      <c r="E68" s="1"/>
      <c r="F68" s="1"/>
    </row>
    <row r="69" ht="15.75" customHeight="1">
      <c r="A69" s="49"/>
      <c r="B69" s="50"/>
      <c r="C69" s="50"/>
      <c r="D69" s="1"/>
      <c r="E69" s="1"/>
      <c r="F69" s="1"/>
    </row>
    <row r="70" ht="15.75" customHeight="1">
      <c r="A70" s="49"/>
      <c r="B70" s="50"/>
      <c r="C70" s="50"/>
      <c r="D70" s="1"/>
      <c r="E70" s="1"/>
      <c r="F70" s="1"/>
    </row>
    <row r="71" ht="15.75" customHeight="1">
      <c r="A71" s="49"/>
      <c r="B71" s="50"/>
      <c r="C71" s="50"/>
      <c r="D71" s="1"/>
      <c r="E71" s="1"/>
      <c r="F71" s="1"/>
    </row>
    <row r="72" ht="15.75" customHeight="1">
      <c r="A72" s="49"/>
      <c r="B72" s="50"/>
      <c r="C72" s="50"/>
      <c r="D72" s="1"/>
      <c r="E72" s="1"/>
      <c r="F72" s="1"/>
    </row>
    <row r="73" ht="15.75" customHeight="1">
      <c r="A73" s="49"/>
      <c r="B73" s="50"/>
      <c r="C73" s="50"/>
      <c r="D73" s="1"/>
      <c r="E73" s="1"/>
      <c r="F73" s="1"/>
    </row>
    <row r="74" ht="15.75" customHeight="1">
      <c r="A74" s="49"/>
      <c r="B74" s="50"/>
      <c r="C74" s="50"/>
      <c r="D74" s="1"/>
      <c r="E74" s="1"/>
      <c r="F74" s="1"/>
    </row>
    <row r="75" ht="15.75" customHeight="1">
      <c r="A75" s="49"/>
      <c r="B75" s="50"/>
      <c r="C75" s="50"/>
      <c r="D75" s="1"/>
      <c r="E75" s="1"/>
      <c r="F75" s="1"/>
    </row>
    <row r="76" ht="15.75" customHeight="1">
      <c r="A76" s="49"/>
      <c r="B76" s="50"/>
      <c r="C76" s="50"/>
      <c r="D76" s="1"/>
      <c r="E76" s="1"/>
      <c r="F76" s="1"/>
    </row>
    <row r="77" ht="15.75" customHeight="1">
      <c r="A77" s="49"/>
      <c r="B77" s="50"/>
      <c r="C77" s="50"/>
      <c r="D77" s="1"/>
      <c r="E77" s="1"/>
      <c r="F77" s="1"/>
    </row>
    <row r="78" ht="15.75" customHeight="1">
      <c r="A78" s="49"/>
      <c r="B78" s="50"/>
      <c r="C78" s="50"/>
      <c r="D78" s="1"/>
      <c r="E78" s="1"/>
      <c r="F78" s="1"/>
    </row>
    <row r="79" ht="15.75" customHeight="1">
      <c r="A79" s="49"/>
      <c r="B79" s="50"/>
      <c r="C79" s="50"/>
      <c r="D79" s="1"/>
      <c r="E79" s="1"/>
      <c r="F79" s="1"/>
    </row>
    <row r="80" ht="15.75" customHeight="1">
      <c r="A80" s="49"/>
      <c r="B80" s="50"/>
      <c r="C80" s="50"/>
      <c r="D80" s="1"/>
      <c r="E80" s="1"/>
      <c r="F80" s="1"/>
    </row>
    <row r="81" ht="15.75" customHeight="1">
      <c r="A81" s="49"/>
      <c r="B81" s="50"/>
      <c r="C81" s="50"/>
      <c r="D81" s="1"/>
      <c r="E81" s="1"/>
      <c r="F81" s="1"/>
    </row>
    <row r="82" ht="15.75" customHeight="1">
      <c r="A82" s="49"/>
      <c r="B82" s="50"/>
      <c r="C82" s="50"/>
      <c r="D82" s="1"/>
      <c r="E82" s="1"/>
      <c r="F82" s="1"/>
    </row>
    <row r="83" ht="15.75" customHeight="1">
      <c r="A83" s="49"/>
      <c r="B83" s="50"/>
      <c r="C83" s="50"/>
      <c r="D83" s="1"/>
      <c r="E83" s="1"/>
      <c r="F83" s="1"/>
    </row>
    <row r="84" ht="15.75" customHeight="1">
      <c r="A84" s="49"/>
      <c r="B84" s="50"/>
      <c r="C84" s="50"/>
      <c r="D84" s="1"/>
      <c r="E84" s="1"/>
      <c r="F84" s="1"/>
    </row>
    <row r="85" ht="15.75" customHeight="1">
      <c r="A85" s="49"/>
      <c r="B85" s="50"/>
      <c r="C85" s="50"/>
      <c r="D85" s="1"/>
      <c r="E85" s="1"/>
      <c r="F85" s="1"/>
    </row>
    <row r="86" ht="15.75" customHeight="1">
      <c r="A86" s="49"/>
      <c r="B86" s="50"/>
      <c r="C86" s="50"/>
      <c r="D86" s="1"/>
      <c r="E86" s="1"/>
      <c r="F86" s="1"/>
    </row>
    <row r="87" ht="15.75" customHeight="1">
      <c r="A87" s="49"/>
      <c r="B87" s="50"/>
      <c r="C87" s="50"/>
      <c r="D87" s="1"/>
      <c r="E87" s="1"/>
      <c r="F87" s="1"/>
    </row>
    <row r="88" ht="15.75" customHeight="1">
      <c r="A88" s="49"/>
      <c r="B88" s="50"/>
      <c r="C88" s="50"/>
      <c r="D88" s="1"/>
      <c r="E88" s="1"/>
      <c r="F88" s="1"/>
    </row>
    <row r="89" ht="15.75" customHeight="1">
      <c r="A89" s="49"/>
      <c r="B89" s="50"/>
      <c r="C89" s="50"/>
      <c r="D89" s="1"/>
      <c r="E89" s="1"/>
      <c r="F89" s="1"/>
    </row>
    <row r="90" ht="15.75" customHeight="1">
      <c r="A90" s="49"/>
      <c r="B90" s="50"/>
      <c r="C90" s="50"/>
      <c r="D90" s="1"/>
      <c r="E90" s="1"/>
      <c r="F90" s="1"/>
    </row>
    <row r="91" ht="15.75" customHeight="1">
      <c r="A91" s="49"/>
      <c r="B91" s="50"/>
      <c r="C91" s="50"/>
      <c r="D91" s="1"/>
      <c r="E91" s="1"/>
      <c r="F91" s="1"/>
    </row>
    <row r="92" ht="15.75" customHeight="1">
      <c r="A92" s="49"/>
      <c r="B92" s="50"/>
      <c r="C92" s="50"/>
      <c r="D92" s="1"/>
      <c r="E92" s="1"/>
      <c r="F92" s="1"/>
    </row>
    <row r="93" ht="15.75" customHeight="1">
      <c r="A93" s="49"/>
      <c r="B93" s="50"/>
      <c r="C93" s="50"/>
      <c r="D93" s="1"/>
      <c r="E93" s="1"/>
      <c r="F93" s="1"/>
    </row>
    <row r="94" ht="15.75" customHeight="1">
      <c r="A94" s="49"/>
      <c r="B94" s="50"/>
      <c r="C94" s="50"/>
      <c r="D94" s="1"/>
      <c r="E94" s="1"/>
      <c r="F94" s="1"/>
    </row>
    <row r="95" ht="15.75" customHeight="1">
      <c r="A95" s="49"/>
      <c r="B95" s="50"/>
      <c r="C95" s="50"/>
      <c r="D95" s="1"/>
      <c r="E95" s="1"/>
      <c r="F95" s="1"/>
    </row>
    <row r="96" ht="15.75" customHeight="1">
      <c r="A96" s="49"/>
      <c r="B96" s="50"/>
      <c r="C96" s="50"/>
      <c r="D96" s="1"/>
      <c r="E96" s="1"/>
      <c r="F96" s="1"/>
    </row>
    <row r="97" ht="15.75" customHeight="1">
      <c r="A97" s="49"/>
      <c r="B97" s="50"/>
      <c r="C97" s="50"/>
      <c r="D97" s="1"/>
      <c r="E97" s="1"/>
      <c r="F97" s="1"/>
    </row>
    <row r="98" ht="15.75" customHeight="1">
      <c r="A98" s="49"/>
      <c r="B98" s="50"/>
      <c r="C98" s="50"/>
      <c r="D98" s="1"/>
      <c r="E98" s="1"/>
      <c r="F98" s="1"/>
    </row>
    <row r="99" ht="15.75" customHeight="1">
      <c r="A99" s="49"/>
      <c r="B99" s="50"/>
      <c r="C99" s="50"/>
      <c r="D99" s="1"/>
      <c r="E99" s="1"/>
      <c r="F99" s="1"/>
    </row>
    <row r="100" ht="15.75" customHeight="1">
      <c r="A100" s="49"/>
      <c r="B100" s="50"/>
      <c r="C100" s="50"/>
      <c r="D100" s="1"/>
      <c r="E100" s="1"/>
      <c r="F100" s="1"/>
    </row>
    <row r="101" ht="15.75" customHeight="1">
      <c r="A101" s="49"/>
      <c r="B101" s="50"/>
      <c r="C101" s="50"/>
      <c r="D101" s="1"/>
      <c r="E101" s="1"/>
      <c r="F101" s="1"/>
    </row>
    <row r="102" ht="15.75" customHeight="1">
      <c r="A102" s="49"/>
      <c r="B102" s="50"/>
      <c r="C102" s="50"/>
      <c r="D102" s="1"/>
      <c r="E102" s="1"/>
      <c r="F102" s="1"/>
    </row>
    <row r="103" ht="15.75" customHeight="1">
      <c r="A103" s="49"/>
      <c r="B103" s="50"/>
      <c r="C103" s="50"/>
      <c r="D103" s="1"/>
      <c r="E103" s="1"/>
      <c r="F103" s="1"/>
    </row>
    <row r="104" ht="15.75" customHeight="1">
      <c r="A104" s="49"/>
      <c r="B104" s="50"/>
      <c r="C104" s="50"/>
      <c r="D104" s="1"/>
      <c r="E104" s="1"/>
      <c r="F104" s="1"/>
    </row>
    <row r="105" ht="15.75" customHeight="1">
      <c r="A105" s="49"/>
      <c r="B105" s="50"/>
      <c r="C105" s="50"/>
      <c r="D105" s="1"/>
      <c r="E105" s="1"/>
      <c r="F105" s="1"/>
    </row>
    <row r="106" ht="15.75" customHeight="1">
      <c r="A106" s="49"/>
      <c r="B106" s="50"/>
      <c r="C106" s="50"/>
      <c r="D106" s="1"/>
      <c r="E106" s="1"/>
      <c r="F106" s="1"/>
    </row>
    <row r="107" ht="15.75" customHeight="1">
      <c r="A107" s="49"/>
      <c r="B107" s="50"/>
      <c r="C107" s="50"/>
      <c r="D107" s="1"/>
      <c r="E107" s="1"/>
      <c r="F107" s="1"/>
    </row>
    <row r="108" ht="15.75" customHeight="1">
      <c r="A108" s="49"/>
      <c r="B108" s="50"/>
      <c r="C108" s="50"/>
      <c r="D108" s="1"/>
      <c r="E108" s="1"/>
      <c r="F108" s="1"/>
    </row>
    <row r="109" ht="15.75" customHeight="1">
      <c r="A109" s="49"/>
      <c r="B109" s="50"/>
      <c r="C109" s="50"/>
      <c r="D109" s="1"/>
      <c r="E109" s="1"/>
      <c r="F109" s="1"/>
    </row>
    <row r="110" ht="15.75" customHeight="1">
      <c r="A110" s="49"/>
      <c r="B110" s="50"/>
      <c r="C110" s="50"/>
      <c r="D110" s="1"/>
      <c r="E110" s="1"/>
      <c r="F110" s="1"/>
    </row>
    <row r="111" ht="15.75" customHeight="1">
      <c r="A111" s="49"/>
      <c r="B111" s="50"/>
      <c r="C111" s="50"/>
      <c r="D111" s="1"/>
      <c r="E111" s="1"/>
      <c r="F111" s="1"/>
    </row>
    <row r="112" ht="15.75" customHeight="1">
      <c r="A112" s="49"/>
      <c r="B112" s="50"/>
      <c r="C112" s="50"/>
      <c r="D112" s="1"/>
      <c r="E112" s="1"/>
      <c r="F112" s="1"/>
    </row>
    <row r="113" ht="15.75" customHeight="1">
      <c r="A113" s="49"/>
      <c r="B113" s="50"/>
      <c r="C113" s="50"/>
      <c r="D113" s="1"/>
      <c r="E113" s="1"/>
      <c r="F113" s="1"/>
    </row>
    <row r="114" ht="15.75" customHeight="1">
      <c r="A114" s="49"/>
      <c r="B114" s="50"/>
      <c r="C114" s="50"/>
      <c r="D114" s="1"/>
      <c r="E114" s="1"/>
      <c r="F114" s="1"/>
    </row>
    <row r="115" ht="15.75" customHeight="1">
      <c r="A115" s="49"/>
      <c r="B115" s="50"/>
      <c r="C115" s="50"/>
      <c r="D115" s="1"/>
      <c r="E115" s="1"/>
      <c r="F115" s="1"/>
    </row>
    <row r="116" ht="15.75" customHeight="1">
      <c r="A116" s="49"/>
      <c r="B116" s="50"/>
      <c r="C116" s="50"/>
      <c r="D116" s="1"/>
      <c r="E116" s="1"/>
      <c r="F116" s="1"/>
    </row>
    <row r="117" ht="15.75" customHeight="1">
      <c r="A117" s="49"/>
      <c r="B117" s="50"/>
      <c r="C117" s="50"/>
      <c r="D117" s="1"/>
      <c r="E117" s="1"/>
      <c r="F117" s="1"/>
    </row>
    <row r="118" ht="15.75" customHeight="1">
      <c r="A118" s="49"/>
      <c r="B118" s="50"/>
      <c r="C118" s="50"/>
      <c r="D118" s="1"/>
      <c r="E118" s="1"/>
      <c r="F118" s="1"/>
    </row>
    <row r="119" ht="15.75" customHeight="1">
      <c r="A119" s="49"/>
      <c r="B119" s="50"/>
      <c r="C119" s="50"/>
      <c r="D119" s="1"/>
      <c r="E119" s="1"/>
      <c r="F119" s="1"/>
    </row>
    <row r="120" ht="15.75" customHeight="1">
      <c r="A120" s="49"/>
      <c r="B120" s="50"/>
      <c r="C120" s="50"/>
      <c r="D120" s="1"/>
      <c r="E120" s="1"/>
      <c r="F120" s="1"/>
    </row>
    <row r="121" ht="15.75" customHeight="1">
      <c r="A121" s="49"/>
      <c r="B121" s="50"/>
      <c r="C121" s="50"/>
      <c r="D121" s="1"/>
      <c r="E121" s="1"/>
      <c r="F121" s="1"/>
    </row>
    <row r="122" ht="15.75" customHeight="1">
      <c r="A122" s="49"/>
      <c r="B122" s="50"/>
      <c r="C122" s="50"/>
      <c r="D122" s="1"/>
      <c r="E122" s="1"/>
      <c r="F122" s="1"/>
    </row>
    <row r="123" ht="15.75" customHeight="1">
      <c r="A123" s="49"/>
      <c r="B123" s="50"/>
      <c r="C123" s="50"/>
      <c r="D123" s="1"/>
      <c r="E123" s="1"/>
      <c r="F123" s="1"/>
    </row>
    <row r="124" ht="15.75" customHeight="1">
      <c r="A124" s="49"/>
      <c r="B124" s="50"/>
      <c r="C124" s="50"/>
      <c r="D124" s="1"/>
      <c r="E124" s="1"/>
      <c r="F124" s="1"/>
    </row>
    <row r="125" ht="15.75" customHeight="1">
      <c r="A125" s="49"/>
      <c r="B125" s="50"/>
      <c r="C125" s="50"/>
      <c r="D125" s="1"/>
      <c r="E125" s="1"/>
      <c r="F125" s="1"/>
    </row>
    <row r="126" ht="15.75" customHeight="1">
      <c r="A126" s="49"/>
      <c r="B126" s="50"/>
      <c r="C126" s="50"/>
      <c r="D126" s="1"/>
      <c r="E126" s="1"/>
      <c r="F126" s="1"/>
    </row>
    <row r="127" ht="15.75" customHeight="1">
      <c r="A127" s="49"/>
      <c r="B127" s="50"/>
      <c r="C127" s="50"/>
      <c r="D127" s="1"/>
      <c r="E127" s="1"/>
      <c r="F127" s="1"/>
    </row>
    <row r="128" ht="15.75" customHeight="1">
      <c r="A128" s="49"/>
      <c r="B128" s="50"/>
      <c r="C128" s="50"/>
      <c r="D128" s="1"/>
      <c r="E128" s="1"/>
      <c r="F128" s="1"/>
    </row>
    <row r="129" ht="15.75" customHeight="1">
      <c r="A129" s="49"/>
      <c r="B129" s="50"/>
      <c r="C129" s="50"/>
      <c r="D129" s="1"/>
      <c r="E129" s="1"/>
      <c r="F129" s="1"/>
    </row>
    <row r="130" ht="15.75" customHeight="1">
      <c r="A130" s="49"/>
      <c r="B130" s="50"/>
      <c r="C130" s="50"/>
      <c r="D130" s="1"/>
      <c r="E130" s="1"/>
      <c r="F130" s="1"/>
    </row>
    <row r="131" ht="15.75" customHeight="1">
      <c r="A131" s="49"/>
      <c r="B131" s="50"/>
      <c r="C131" s="50"/>
      <c r="D131" s="1"/>
      <c r="E131" s="1"/>
      <c r="F131" s="1"/>
    </row>
    <row r="132" ht="15.75" customHeight="1">
      <c r="A132" s="49"/>
      <c r="B132" s="50"/>
      <c r="C132" s="50"/>
      <c r="D132" s="1"/>
      <c r="E132" s="1"/>
      <c r="F132" s="1"/>
    </row>
    <row r="133" ht="15.75" customHeight="1">
      <c r="A133" s="49"/>
      <c r="B133" s="50"/>
      <c r="C133" s="50"/>
      <c r="D133" s="1"/>
      <c r="E133" s="1"/>
      <c r="F133" s="1"/>
    </row>
    <row r="134" ht="15.75" customHeight="1">
      <c r="A134" s="49"/>
      <c r="B134" s="50"/>
      <c r="C134" s="50"/>
      <c r="D134" s="1"/>
      <c r="E134" s="1"/>
      <c r="F134" s="1"/>
    </row>
    <row r="135" ht="15.75" customHeight="1">
      <c r="A135" s="49"/>
      <c r="B135" s="50"/>
      <c r="C135" s="50"/>
      <c r="D135" s="1"/>
      <c r="E135" s="1"/>
      <c r="F135" s="1"/>
    </row>
    <row r="136" ht="15.75" customHeight="1">
      <c r="A136" s="49"/>
      <c r="B136" s="50"/>
      <c r="C136" s="50"/>
      <c r="D136" s="1"/>
      <c r="E136" s="1"/>
      <c r="F136" s="1"/>
    </row>
    <row r="137" ht="15.75" customHeight="1">
      <c r="A137" s="49"/>
      <c r="B137" s="50"/>
      <c r="C137" s="50"/>
      <c r="D137" s="1"/>
      <c r="E137" s="1"/>
      <c r="F137" s="1"/>
    </row>
    <row r="138" ht="15.75" customHeight="1">
      <c r="A138" s="49"/>
      <c r="B138" s="50"/>
      <c r="C138" s="50"/>
      <c r="D138" s="1"/>
      <c r="E138" s="1"/>
      <c r="F138" s="1"/>
    </row>
    <row r="139" ht="15.75" customHeight="1">
      <c r="A139" s="49"/>
      <c r="B139" s="50"/>
      <c r="C139" s="50"/>
      <c r="D139" s="1"/>
      <c r="E139" s="1"/>
      <c r="F139" s="1"/>
    </row>
    <row r="140" ht="15.75" customHeight="1">
      <c r="A140" s="49"/>
      <c r="B140" s="50"/>
      <c r="C140" s="50"/>
      <c r="D140" s="1"/>
      <c r="E140" s="1"/>
      <c r="F140" s="1"/>
    </row>
    <row r="141" ht="15.75" customHeight="1">
      <c r="A141" s="49"/>
      <c r="B141" s="50"/>
      <c r="C141" s="50"/>
      <c r="D141" s="1"/>
      <c r="E141" s="1"/>
      <c r="F141" s="1"/>
    </row>
    <row r="142" ht="15.75" customHeight="1">
      <c r="A142" s="49"/>
      <c r="B142" s="50"/>
      <c r="C142" s="50"/>
      <c r="D142" s="1"/>
      <c r="E142" s="1"/>
      <c r="F142" s="1"/>
    </row>
    <row r="143" ht="15.75" customHeight="1">
      <c r="A143" s="49"/>
      <c r="B143" s="50"/>
      <c r="C143" s="50"/>
      <c r="D143" s="1"/>
      <c r="E143" s="1"/>
      <c r="F143" s="1"/>
    </row>
    <row r="144" ht="15.75" customHeight="1">
      <c r="A144" s="49"/>
      <c r="B144" s="50"/>
      <c r="C144" s="50"/>
      <c r="D144" s="1"/>
      <c r="E144" s="1"/>
      <c r="F144" s="1"/>
    </row>
    <row r="145" ht="15.75" customHeight="1">
      <c r="A145" s="49"/>
      <c r="B145" s="50"/>
      <c r="C145" s="50"/>
      <c r="D145" s="1"/>
      <c r="E145" s="1"/>
      <c r="F145" s="1"/>
    </row>
    <row r="146" ht="15.75" customHeight="1">
      <c r="A146" s="49"/>
      <c r="B146" s="50"/>
      <c r="C146" s="50"/>
      <c r="D146" s="1"/>
      <c r="E146" s="1"/>
      <c r="F146" s="1"/>
    </row>
    <row r="147" ht="15.75" customHeight="1">
      <c r="A147" s="49"/>
      <c r="B147" s="50"/>
      <c r="C147" s="50"/>
      <c r="D147" s="1"/>
      <c r="E147" s="1"/>
      <c r="F147" s="1"/>
    </row>
    <row r="148" ht="15.75" customHeight="1">
      <c r="A148" s="49"/>
      <c r="B148" s="50"/>
      <c r="C148" s="50"/>
      <c r="D148" s="1"/>
      <c r="E148" s="1"/>
      <c r="F148" s="1"/>
    </row>
    <row r="149" ht="15.75" customHeight="1">
      <c r="A149" s="49"/>
      <c r="B149" s="50"/>
      <c r="C149" s="50"/>
      <c r="D149" s="1"/>
      <c r="E149" s="1"/>
      <c r="F149" s="1"/>
    </row>
    <row r="150" ht="15.75" customHeight="1">
      <c r="A150" s="49"/>
      <c r="B150" s="50"/>
      <c r="C150" s="50"/>
      <c r="D150" s="1"/>
      <c r="E150" s="1"/>
      <c r="F150" s="1"/>
    </row>
    <row r="151" ht="15.75" customHeight="1">
      <c r="A151" s="49"/>
      <c r="B151" s="50"/>
      <c r="C151" s="50"/>
      <c r="D151" s="1"/>
      <c r="E151" s="1"/>
      <c r="F151" s="1"/>
    </row>
    <row r="152" ht="15.75" customHeight="1">
      <c r="A152" s="49"/>
      <c r="B152" s="50"/>
      <c r="C152" s="50"/>
      <c r="D152" s="1"/>
      <c r="E152" s="1"/>
      <c r="F152" s="1"/>
    </row>
    <row r="153" ht="15.75" customHeight="1">
      <c r="A153" s="49"/>
      <c r="B153" s="50"/>
      <c r="C153" s="50"/>
      <c r="D153" s="1"/>
      <c r="E153" s="1"/>
      <c r="F153" s="1"/>
    </row>
    <row r="154" ht="15.75" customHeight="1">
      <c r="A154" s="49"/>
      <c r="B154" s="50"/>
      <c r="C154" s="50"/>
      <c r="D154" s="1"/>
      <c r="E154" s="1"/>
      <c r="F154" s="1"/>
    </row>
    <row r="155" ht="15.75" customHeight="1">
      <c r="A155" s="49"/>
      <c r="B155" s="50"/>
      <c r="C155" s="50"/>
      <c r="D155" s="1"/>
      <c r="E155" s="1"/>
      <c r="F155" s="1"/>
    </row>
    <row r="156" ht="15.75" customHeight="1">
      <c r="A156" s="49"/>
      <c r="B156" s="50"/>
      <c r="C156" s="50"/>
      <c r="D156" s="1"/>
      <c r="E156" s="1"/>
      <c r="F156" s="1"/>
    </row>
    <row r="157" ht="15.75" customHeight="1">
      <c r="A157" s="49"/>
      <c r="B157" s="50"/>
      <c r="C157" s="50"/>
      <c r="D157" s="1"/>
      <c r="E157" s="1"/>
      <c r="F157" s="1"/>
    </row>
    <row r="158" ht="15.75" customHeight="1">
      <c r="A158" s="49"/>
      <c r="B158" s="50"/>
      <c r="C158" s="50"/>
      <c r="D158" s="1"/>
      <c r="E158" s="1"/>
      <c r="F158" s="1"/>
    </row>
    <row r="159" ht="15.75" customHeight="1">
      <c r="A159" s="49"/>
      <c r="B159" s="50"/>
      <c r="C159" s="50"/>
      <c r="D159" s="1"/>
      <c r="E159" s="1"/>
      <c r="F159" s="1"/>
    </row>
    <row r="160" ht="15.75" customHeight="1">
      <c r="A160" s="49"/>
      <c r="B160" s="50"/>
      <c r="C160" s="50"/>
      <c r="D160" s="1"/>
      <c r="E160" s="1"/>
      <c r="F160" s="1"/>
    </row>
    <row r="161" ht="15.75" customHeight="1">
      <c r="A161" s="49"/>
      <c r="B161" s="50"/>
      <c r="C161" s="50"/>
      <c r="D161" s="1"/>
      <c r="E161" s="1"/>
      <c r="F161" s="1"/>
    </row>
    <row r="162" ht="15.75" customHeight="1">
      <c r="A162" s="49"/>
      <c r="B162" s="50"/>
      <c r="C162" s="50"/>
      <c r="D162" s="1"/>
      <c r="E162" s="1"/>
      <c r="F162" s="1"/>
    </row>
    <row r="163" ht="15.75" customHeight="1">
      <c r="A163" s="49"/>
      <c r="B163" s="50"/>
      <c r="C163" s="50"/>
      <c r="D163" s="1"/>
      <c r="E163" s="1"/>
      <c r="F163" s="1"/>
    </row>
    <row r="164" ht="15.75" customHeight="1">
      <c r="A164" s="49"/>
      <c r="B164" s="50"/>
      <c r="C164" s="50"/>
      <c r="D164" s="1"/>
      <c r="E164" s="1"/>
      <c r="F164" s="1"/>
    </row>
    <row r="165" ht="15.75" customHeight="1">
      <c r="A165" s="49"/>
      <c r="B165" s="50"/>
      <c r="C165" s="50"/>
      <c r="D165" s="1"/>
      <c r="E165" s="1"/>
      <c r="F165" s="1"/>
    </row>
    <row r="166" ht="15.75" customHeight="1">
      <c r="A166" s="49"/>
      <c r="B166" s="50"/>
      <c r="C166" s="50"/>
      <c r="D166" s="1"/>
      <c r="E166" s="1"/>
      <c r="F166" s="1"/>
    </row>
    <row r="167" ht="15.75" customHeight="1">
      <c r="A167" s="49"/>
      <c r="B167" s="50"/>
      <c r="C167" s="50"/>
      <c r="D167" s="1"/>
      <c r="E167" s="1"/>
      <c r="F167" s="1"/>
    </row>
    <row r="168" ht="15.75" customHeight="1">
      <c r="A168" s="49"/>
      <c r="B168" s="50"/>
      <c r="C168" s="50"/>
      <c r="D168" s="1"/>
      <c r="E168" s="1"/>
      <c r="F168" s="1"/>
    </row>
    <row r="169" ht="15.75" customHeight="1">
      <c r="A169" s="49"/>
      <c r="B169" s="50"/>
      <c r="C169" s="50"/>
      <c r="D169" s="1"/>
      <c r="E169" s="1"/>
      <c r="F169" s="1"/>
    </row>
    <row r="170" ht="15.75" customHeight="1">
      <c r="A170" s="49"/>
      <c r="B170" s="50"/>
      <c r="C170" s="50"/>
      <c r="D170" s="1"/>
      <c r="E170" s="1"/>
      <c r="F170" s="1"/>
    </row>
    <row r="171" ht="15.75" customHeight="1">
      <c r="A171" s="49"/>
      <c r="B171" s="50"/>
      <c r="C171" s="50"/>
      <c r="D171" s="1"/>
      <c r="E171" s="1"/>
      <c r="F171" s="1"/>
    </row>
    <row r="172" ht="15.75" customHeight="1">
      <c r="A172" s="49"/>
      <c r="B172" s="50"/>
      <c r="C172" s="50"/>
      <c r="D172" s="1"/>
      <c r="E172" s="1"/>
      <c r="F172" s="1"/>
    </row>
    <row r="173" ht="15.75" customHeight="1">
      <c r="A173" s="49"/>
      <c r="B173" s="50"/>
      <c r="C173" s="50"/>
      <c r="D173" s="1"/>
      <c r="E173" s="1"/>
      <c r="F173" s="1"/>
    </row>
    <row r="174" ht="15.75" customHeight="1">
      <c r="A174" s="49"/>
      <c r="B174" s="50"/>
      <c r="C174" s="50"/>
      <c r="D174" s="1"/>
      <c r="E174" s="1"/>
      <c r="F174" s="1"/>
    </row>
    <row r="175" ht="15.75" customHeight="1">
      <c r="A175" s="49"/>
      <c r="B175" s="50"/>
      <c r="C175" s="50"/>
      <c r="D175" s="1"/>
      <c r="E175" s="1"/>
      <c r="F175" s="1"/>
    </row>
    <row r="176" ht="15.75" customHeight="1">
      <c r="A176" s="49"/>
      <c r="B176" s="50"/>
      <c r="C176" s="50"/>
      <c r="D176" s="1"/>
      <c r="E176" s="1"/>
      <c r="F176" s="1"/>
    </row>
    <row r="177" ht="15.75" customHeight="1">
      <c r="A177" s="49"/>
      <c r="B177" s="50"/>
      <c r="C177" s="50"/>
      <c r="D177" s="1"/>
      <c r="E177" s="1"/>
      <c r="F177" s="1"/>
    </row>
    <row r="178" ht="15.75" customHeight="1">
      <c r="A178" s="49"/>
      <c r="B178" s="50"/>
      <c r="C178" s="50"/>
      <c r="D178" s="1"/>
      <c r="E178" s="1"/>
      <c r="F178" s="1"/>
    </row>
    <row r="179" ht="15.75" customHeight="1">
      <c r="A179" s="49"/>
      <c r="B179" s="50"/>
      <c r="C179" s="50"/>
      <c r="D179" s="1"/>
      <c r="E179" s="1"/>
      <c r="F179" s="1"/>
    </row>
    <row r="180" ht="15.75" customHeight="1">
      <c r="A180" s="49"/>
      <c r="B180" s="50"/>
      <c r="C180" s="50"/>
      <c r="D180" s="1"/>
      <c r="E180" s="1"/>
      <c r="F180" s="1"/>
    </row>
    <row r="181" ht="15.75" customHeight="1">
      <c r="A181" s="49"/>
      <c r="B181" s="50"/>
      <c r="C181" s="50"/>
      <c r="D181" s="1"/>
      <c r="E181" s="1"/>
      <c r="F181" s="1"/>
    </row>
    <row r="182" ht="15.75" customHeight="1">
      <c r="A182" s="49"/>
      <c r="B182" s="50"/>
      <c r="C182" s="50"/>
      <c r="D182" s="1"/>
      <c r="E182" s="1"/>
      <c r="F182" s="1"/>
    </row>
    <row r="183" ht="15.75" customHeight="1">
      <c r="A183" s="49"/>
      <c r="B183" s="50"/>
      <c r="C183" s="50"/>
      <c r="D183" s="1"/>
      <c r="E183" s="1"/>
      <c r="F183" s="1"/>
    </row>
    <row r="184" ht="15.75" customHeight="1">
      <c r="A184" s="49"/>
      <c r="B184" s="50"/>
      <c r="C184" s="50"/>
      <c r="D184" s="1"/>
      <c r="E184" s="1"/>
      <c r="F184" s="1"/>
    </row>
    <row r="185" ht="15.75" customHeight="1">
      <c r="A185" s="49"/>
      <c r="B185" s="50"/>
      <c r="C185" s="50"/>
      <c r="D185" s="1"/>
      <c r="E185" s="1"/>
      <c r="F185" s="1"/>
    </row>
    <row r="186" ht="15.75" customHeight="1">
      <c r="A186" s="49"/>
      <c r="B186" s="50"/>
      <c r="C186" s="50"/>
      <c r="D186" s="1"/>
      <c r="E186" s="1"/>
      <c r="F186" s="1"/>
    </row>
    <row r="187" ht="15.75" customHeight="1">
      <c r="A187" s="49"/>
      <c r="B187" s="50"/>
      <c r="C187" s="50"/>
      <c r="D187" s="1"/>
      <c r="E187" s="1"/>
      <c r="F187" s="1"/>
    </row>
    <row r="188" ht="15.75" customHeight="1">
      <c r="A188" s="49"/>
      <c r="B188" s="50"/>
      <c r="C188" s="50"/>
      <c r="D188" s="1"/>
      <c r="E188" s="1"/>
      <c r="F188" s="1"/>
    </row>
    <row r="189" ht="15.75" customHeight="1">
      <c r="A189" s="49"/>
      <c r="B189" s="50"/>
      <c r="C189" s="50"/>
      <c r="D189" s="1"/>
      <c r="E189" s="1"/>
      <c r="F189" s="1"/>
    </row>
    <row r="190" ht="15.75" customHeight="1">
      <c r="A190" s="49"/>
      <c r="B190" s="50"/>
      <c r="C190" s="50"/>
      <c r="D190" s="1"/>
      <c r="E190" s="1"/>
      <c r="F190" s="1"/>
    </row>
    <row r="191" ht="15.75" customHeight="1">
      <c r="A191" s="49"/>
      <c r="B191" s="50"/>
      <c r="C191" s="50"/>
      <c r="D191" s="1"/>
      <c r="E191" s="1"/>
      <c r="F191" s="1"/>
    </row>
    <row r="192" ht="15.75" customHeight="1">
      <c r="A192" s="49"/>
      <c r="B192" s="50"/>
      <c r="C192" s="50"/>
      <c r="D192" s="1"/>
      <c r="E192" s="1"/>
      <c r="F192" s="1"/>
    </row>
    <row r="193" ht="15.75" customHeight="1">
      <c r="A193" s="49"/>
      <c r="B193" s="50"/>
      <c r="C193" s="50"/>
      <c r="D193" s="1"/>
      <c r="E193" s="1"/>
      <c r="F193" s="1"/>
    </row>
    <row r="194" ht="15.75" customHeight="1">
      <c r="A194" s="49"/>
      <c r="B194" s="50"/>
      <c r="C194" s="50"/>
      <c r="D194" s="1"/>
      <c r="E194" s="1"/>
      <c r="F194" s="1"/>
    </row>
    <row r="195" ht="15.75" customHeight="1">
      <c r="A195" s="49"/>
      <c r="B195" s="50"/>
      <c r="C195" s="50"/>
      <c r="D195" s="1"/>
      <c r="E195" s="1"/>
      <c r="F195" s="1"/>
    </row>
    <row r="196" ht="15.75" customHeight="1">
      <c r="A196" s="49"/>
      <c r="B196" s="50"/>
      <c r="C196" s="50"/>
      <c r="D196" s="1"/>
      <c r="E196" s="1"/>
      <c r="F196" s="1"/>
    </row>
    <row r="197" ht="15.75" customHeight="1">
      <c r="A197" s="49"/>
      <c r="B197" s="50"/>
      <c r="C197" s="50"/>
      <c r="D197" s="1"/>
      <c r="E197" s="1"/>
      <c r="F197" s="1"/>
    </row>
    <row r="198" ht="15.75" customHeight="1">
      <c r="A198" s="49"/>
      <c r="B198" s="50"/>
      <c r="C198" s="50"/>
      <c r="D198" s="1"/>
      <c r="E198" s="1"/>
      <c r="F198" s="1"/>
    </row>
    <row r="199" ht="15.75" customHeight="1">
      <c r="A199" s="49"/>
      <c r="B199" s="50"/>
      <c r="C199" s="50"/>
      <c r="D199" s="1"/>
      <c r="E199" s="1"/>
      <c r="F199" s="1"/>
    </row>
    <row r="200" ht="15.75" customHeight="1">
      <c r="A200" s="49"/>
      <c r="B200" s="50"/>
      <c r="C200" s="50"/>
      <c r="D200" s="1"/>
      <c r="E200" s="1"/>
      <c r="F200" s="1"/>
    </row>
    <row r="201" ht="15.75" customHeight="1">
      <c r="A201" s="49"/>
      <c r="B201" s="50"/>
      <c r="C201" s="50"/>
      <c r="D201" s="1"/>
      <c r="E201" s="1"/>
      <c r="F201" s="1"/>
    </row>
    <row r="202" ht="15.75" customHeight="1">
      <c r="A202" s="49"/>
      <c r="B202" s="50"/>
      <c r="C202" s="50"/>
      <c r="D202" s="1"/>
      <c r="E202" s="1"/>
      <c r="F202" s="1"/>
    </row>
    <row r="203" ht="15.75" customHeight="1">
      <c r="A203" s="49"/>
      <c r="B203" s="50"/>
      <c r="C203" s="50"/>
      <c r="D203" s="1"/>
      <c r="E203" s="1"/>
      <c r="F203" s="1"/>
    </row>
    <row r="204" ht="15.75" customHeight="1">
      <c r="A204" s="49"/>
      <c r="B204" s="50"/>
      <c r="C204" s="50"/>
      <c r="D204" s="1"/>
      <c r="E204" s="1"/>
      <c r="F204" s="1"/>
    </row>
    <row r="205" ht="15.75" customHeight="1">
      <c r="A205" s="49"/>
      <c r="B205" s="50"/>
      <c r="C205" s="50"/>
      <c r="D205" s="1"/>
      <c r="E205" s="1"/>
      <c r="F205" s="1"/>
    </row>
    <row r="206" ht="15.75" customHeight="1">
      <c r="A206" s="49"/>
      <c r="B206" s="50"/>
      <c r="C206" s="50"/>
      <c r="D206" s="1"/>
      <c r="E206" s="1"/>
      <c r="F206" s="1"/>
    </row>
    <row r="207" ht="15.75" customHeight="1">
      <c r="A207" s="49"/>
      <c r="B207" s="50"/>
      <c r="C207" s="50"/>
      <c r="D207" s="1"/>
      <c r="E207" s="1"/>
      <c r="F207" s="1"/>
    </row>
    <row r="208" ht="15.75" customHeight="1">
      <c r="A208" s="49"/>
      <c r="B208" s="50"/>
      <c r="C208" s="50"/>
      <c r="D208" s="1"/>
      <c r="E208" s="1"/>
      <c r="F208" s="1"/>
    </row>
    <row r="209" ht="15.75" customHeight="1">
      <c r="A209" s="49"/>
      <c r="B209" s="50"/>
      <c r="C209" s="50"/>
      <c r="D209" s="1"/>
      <c r="E209" s="1"/>
      <c r="F209" s="1"/>
    </row>
    <row r="210" ht="15.75" customHeight="1">
      <c r="A210" s="49"/>
      <c r="B210" s="50"/>
      <c r="C210" s="50"/>
      <c r="D210" s="1"/>
      <c r="E210" s="1"/>
      <c r="F210" s="1"/>
    </row>
    <row r="211" ht="15.75" customHeight="1">
      <c r="A211" s="49"/>
      <c r="B211" s="50"/>
      <c r="C211" s="50"/>
      <c r="D211" s="1"/>
      <c r="E211" s="1"/>
      <c r="F211" s="1"/>
    </row>
    <row r="212" ht="15.75" customHeight="1">
      <c r="A212" s="49"/>
      <c r="B212" s="50"/>
      <c r="C212" s="50"/>
      <c r="D212" s="1"/>
      <c r="E212" s="1"/>
      <c r="F212" s="1"/>
    </row>
    <row r="213" ht="15.75" customHeight="1">
      <c r="A213" s="49"/>
      <c r="B213" s="50"/>
      <c r="C213" s="50"/>
      <c r="D213" s="1"/>
      <c r="E213" s="1"/>
      <c r="F213" s="1"/>
    </row>
    <row r="214" ht="15.75" customHeight="1">
      <c r="A214" s="49"/>
      <c r="B214" s="50"/>
      <c r="C214" s="50"/>
      <c r="D214" s="1"/>
      <c r="E214" s="1"/>
      <c r="F214" s="1"/>
    </row>
    <row r="215" ht="15.75" customHeight="1">
      <c r="A215" s="49"/>
      <c r="B215" s="50"/>
      <c r="C215" s="50"/>
      <c r="D215" s="1"/>
      <c r="E215" s="1"/>
      <c r="F215" s="1"/>
    </row>
    <row r="216" ht="15.75" customHeight="1">
      <c r="A216" s="49"/>
      <c r="B216" s="50"/>
      <c r="C216" s="50"/>
      <c r="D216" s="1"/>
      <c r="E216" s="1"/>
      <c r="F216" s="1"/>
    </row>
    <row r="217" ht="15.75" customHeight="1">
      <c r="A217" s="49"/>
      <c r="B217" s="50"/>
      <c r="C217" s="50"/>
      <c r="D217" s="1"/>
      <c r="E217" s="1"/>
      <c r="F217" s="1"/>
    </row>
    <row r="218" ht="15.75" customHeight="1">
      <c r="A218" s="49"/>
      <c r="B218" s="50"/>
      <c r="C218" s="50"/>
      <c r="D218" s="1"/>
      <c r="E218" s="1"/>
      <c r="F218" s="1"/>
    </row>
    <row r="219" ht="15.75" customHeight="1">
      <c r="A219" s="49"/>
      <c r="B219" s="50"/>
      <c r="C219" s="50"/>
      <c r="D219" s="1"/>
      <c r="E219" s="1"/>
      <c r="F219" s="1"/>
    </row>
    <row r="220" ht="15.75" customHeight="1">
      <c r="A220" s="49"/>
      <c r="B220" s="50"/>
      <c r="C220" s="50"/>
      <c r="D220" s="1"/>
      <c r="E220" s="1"/>
      <c r="F220" s="1"/>
    </row>
    <row r="221" ht="15.75" customHeight="1">
      <c r="A221" s="49"/>
      <c r="B221" s="50"/>
      <c r="C221" s="50"/>
      <c r="D221" s="1"/>
      <c r="E221" s="1"/>
      <c r="F221" s="1"/>
    </row>
    <row r="222" ht="15.75" customHeight="1">
      <c r="A222" s="49"/>
      <c r="B222" s="50"/>
      <c r="C222" s="50"/>
      <c r="D222" s="1"/>
      <c r="E222" s="1"/>
      <c r="F222" s="1"/>
    </row>
    <row r="223" ht="15.75" customHeight="1">
      <c r="A223" s="49"/>
      <c r="B223" s="50"/>
      <c r="C223" s="50"/>
      <c r="D223" s="1"/>
      <c r="E223" s="1"/>
      <c r="F223" s="1"/>
    </row>
    <row r="224" ht="15.75" customHeight="1">
      <c r="A224" s="49"/>
      <c r="B224" s="50"/>
      <c r="C224" s="50"/>
      <c r="D224" s="1"/>
      <c r="E224" s="1"/>
      <c r="F224" s="1"/>
    </row>
    <row r="225" ht="15.75" customHeight="1">
      <c r="A225" s="49"/>
      <c r="B225" s="50"/>
      <c r="C225" s="50"/>
      <c r="D225" s="1"/>
      <c r="E225" s="1"/>
      <c r="F225" s="1"/>
    </row>
    <row r="226" ht="15.75" customHeight="1">
      <c r="A226" s="49"/>
      <c r="B226" s="50"/>
      <c r="C226" s="50"/>
      <c r="D226" s="1"/>
      <c r="E226" s="1"/>
      <c r="F226" s="1"/>
    </row>
    <row r="227" ht="15.75" customHeight="1">
      <c r="A227" s="49"/>
      <c r="B227" s="50"/>
      <c r="C227" s="50"/>
      <c r="D227" s="1"/>
      <c r="E227" s="1"/>
      <c r="F227" s="1"/>
    </row>
    <row r="228" ht="15.75" customHeight="1">
      <c r="A228" s="49"/>
      <c r="B228" s="50"/>
      <c r="C228" s="50"/>
      <c r="D228" s="1"/>
      <c r="E228" s="1"/>
      <c r="F228" s="1"/>
    </row>
    <row r="229" ht="15.75" customHeight="1">
      <c r="A229" s="49"/>
      <c r="B229" s="50"/>
      <c r="C229" s="50"/>
      <c r="D229" s="1"/>
      <c r="E229" s="1"/>
      <c r="F229" s="1"/>
    </row>
    <row r="230" ht="15.75" customHeight="1">
      <c r="A230" s="49"/>
      <c r="B230" s="50"/>
      <c r="C230" s="50"/>
      <c r="D230" s="1"/>
      <c r="E230" s="1"/>
      <c r="F230" s="1"/>
    </row>
    <row r="231" ht="15.75" customHeight="1">
      <c r="A231" s="49"/>
      <c r="B231" s="50"/>
      <c r="C231" s="50"/>
      <c r="D231" s="1"/>
      <c r="E231" s="1"/>
      <c r="F231" s="1"/>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F2"/>
    <mergeCell ref="A4:F4"/>
    <mergeCell ref="A5:F5"/>
    <mergeCell ref="A31:F31"/>
  </mergeCells>
  <hyperlinks>
    <hyperlink r:id="rId1" ref="D9"/>
    <hyperlink r:id="rId2" ref="D10"/>
    <hyperlink r:id="rId3" ref="D13"/>
    <hyperlink r:id="rId4" ref="D14"/>
  </hyperlinks>
  <printOptions/>
  <pageMargins bottom="0.75" footer="0.0" header="0.0" left="0.7" right="0.7" top="0.75"/>
  <pageSetup orientation="landscape"/>
  <drawing r:id="rId5"/>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1"/>
    <col customWidth="1" min="2" max="2" width="30.43"/>
    <col customWidth="1" min="3" max="3" width="16.86"/>
    <col customWidth="1" min="4" max="4" width="22.43"/>
    <col customWidth="1" min="5" max="5" width="14.14"/>
    <col customWidth="1" min="6" max="6" width="12.0"/>
    <col customWidth="1" min="7" max="7" width="21.14"/>
    <col customWidth="1" min="8" max="26" width="8.0"/>
  </cols>
  <sheetData>
    <row r="1">
      <c r="A1" s="49"/>
      <c r="B1" s="50"/>
      <c r="C1" s="50"/>
      <c r="D1" s="50"/>
      <c r="E1" s="1"/>
      <c r="F1" s="1"/>
    </row>
    <row r="2">
      <c r="A2" s="52" t="s">
        <v>4415</v>
      </c>
      <c r="B2" s="53"/>
      <c r="C2" s="53"/>
      <c r="D2" s="53"/>
      <c r="E2" s="53"/>
      <c r="F2" s="54"/>
      <c r="G2" s="57"/>
      <c r="H2" s="57"/>
      <c r="I2" s="57"/>
      <c r="J2" s="57"/>
      <c r="K2" s="57"/>
      <c r="L2" s="57"/>
      <c r="M2" s="57"/>
      <c r="N2" s="57"/>
      <c r="O2" s="57"/>
      <c r="P2" s="57"/>
      <c r="Q2" s="57"/>
      <c r="R2" s="57"/>
      <c r="S2" s="57"/>
      <c r="T2" s="57"/>
      <c r="U2" s="57"/>
      <c r="V2" s="57"/>
      <c r="W2" s="57"/>
      <c r="X2" s="57"/>
      <c r="Y2" s="57"/>
      <c r="Z2" s="57"/>
    </row>
    <row r="3">
      <c r="A3" s="172"/>
      <c r="B3" s="172"/>
      <c r="C3" s="172"/>
      <c r="D3" s="172"/>
      <c r="E3" s="172"/>
      <c r="F3" s="55"/>
      <c r="G3" s="57"/>
      <c r="H3" s="57"/>
      <c r="I3" s="57"/>
      <c r="J3" s="57"/>
      <c r="K3" s="57"/>
      <c r="L3" s="57"/>
      <c r="M3" s="57"/>
      <c r="N3" s="57"/>
      <c r="O3" s="57"/>
      <c r="P3" s="57"/>
      <c r="Q3" s="57"/>
      <c r="R3" s="57"/>
      <c r="S3" s="57"/>
      <c r="T3" s="57"/>
      <c r="U3" s="57"/>
      <c r="V3" s="57"/>
      <c r="W3" s="57"/>
      <c r="X3" s="57"/>
      <c r="Y3" s="57"/>
      <c r="Z3" s="57"/>
    </row>
    <row r="4">
      <c r="A4" s="175" t="s">
        <v>4416</v>
      </c>
      <c r="B4" s="53"/>
      <c r="C4" s="53"/>
      <c r="D4" s="53"/>
      <c r="E4" s="53"/>
      <c r="F4" s="54"/>
      <c r="G4" s="57"/>
      <c r="H4" s="57"/>
      <c r="I4" s="57"/>
      <c r="J4" s="57"/>
      <c r="K4" s="57"/>
      <c r="L4" s="57"/>
      <c r="M4" s="57"/>
      <c r="N4" s="57"/>
      <c r="O4" s="57"/>
      <c r="P4" s="57"/>
      <c r="Q4" s="57"/>
      <c r="R4" s="57"/>
      <c r="S4" s="57"/>
      <c r="T4" s="57"/>
      <c r="U4" s="57"/>
      <c r="V4" s="57"/>
      <c r="W4" s="57"/>
      <c r="X4" s="57"/>
      <c r="Y4" s="57"/>
      <c r="Z4" s="57"/>
    </row>
    <row r="5" ht="75.0" customHeight="1">
      <c r="A5" s="59" t="s">
        <v>4417</v>
      </c>
      <c r="B5" s="53"/>
      <c r="C5" s="53"/>
      <c r="D5" s="53"/>
      <c r="E5" s="53"/>
      <c r="F5" s="54"/>
      <c r="G5" s="57"/>
      <c r="H5" s="57"/>
      <c r="I5" s="57"/>
      <c r="J5" s="57"/>
      <c r="K5" s="57"/>
      <c r="L5" s="57"/>
      <c r="M5" s="57"/>
      <c r="N5" s="57"/>
      <c r="O5" s="57"/>
      <c r="P5" s="57"/>
      <c r="Q5" s="57"/>
      <c r="R5" s="57"/>
      <c r="S5" s="57"/>
      <c r="T5" s="57"/>
      <c r="U5" s="57"/>
      <c r="V5" s="57"/>
      <c r="W5" s="57"/>
      <c r="X5" s="57"/>
      <c r="Y5" s="57"/>
      <c r="Z5" s="57"/>
    </row>
    <row r="6">
      <c r="A6" s="49"/>
      <c r="B6" s="50"/>
      <c r="C6" s="50"/>
      <c r="D6" s="50"/>
      <c r="E6" s="1"/>
      <c r="F6" s="1"/>
      <c r="G6" s="57"/>
      <c r="H6" s="57"/>
      <c r="I6" s="57"/>
      <c r="J6" s="57"/>
      <c r="K6" s="57"/>
      <c r="L6" s="57"/>
      <c r="M6" s="57"/>
      <c r="N6" s="57"/>
      <c r="O6" s="57"/>
      <c r="P6" s="57"/>
      <c r="Q6" s="57"/>
      <c r="R6" s="57"/>
      <c r="S6" s="57"/>
      <c r="T6" s="57"/>
      <c r="U6" s="57"/>
      <c r="V6" s="57"/>
      <c r="W6" s="57"/>
      <c r="X6" s="57"/>
      <c r="Y6" s="57"/>
      <c r="Z6" s="57"/>
    </row>
    <row r="7" ht="38.25" customHeight="1">
      <c r="A7" s="358" t="s">
        <v>4418</v>
      </c>
      <c r="B7" s="442" t="s">
        <v>4390</v>
      </c>
      <c r="C7" s="442" t="s">
        <v>9</v>
      </c>
      <c r="D7" s="442" t="s">
        <v>4419</v>
      </c>
      <c r="E7" s="358" t="s">
        <v>196</v>
      </c>
      <c r="F7" s="358" t="s">
        <v>197</v>
      </c>
      <c r="G7" s="64" t="s">
        <v>198</v>
      </c>
    </row>
    <row r="8">
      <c r="A8" s="595"/>
      <c r="B8" s="596"/>
      <c r="C8" s="596"/>
      <c r="D8" s="596"/>
      <c r="E8" s="595"/>
      <c r="F8" s="597"/>
      <c r="G8" s="136"/>
    </row>
    <row r="9">
      <c r="A9" s="137"/>
      <c r="B9" s="137"/>
      <c r="C9" s="134"/>
      <c r="D9" s="140"/>
      <c r="E9" s="461"/>
      <c r="F9" s="592"/>
      <c r="G9" s="136"/>
    </row>
    <row r="10">
      <c r="A10" s="137"/>
      <c r="B10" s="137"/>
      <c r="C10" s="134"/>
      <c r="D10" s="140"/>
      <c r="E10" s="461"/>
      <c r="F10" s="592"/>
      <c r="G10" s="136"/>
    </row>
    <row r="11">
      <c r="A11" s="137"/>
      <c r="B11" s="137"/>
      <c r="C11" s="134"/>
      <c r="D11" s="140"/>
      <c r="E11" s="461"/>
      <c r="F11" s="592"/>
      <c r="G11" s="136"/>
    </row>
    <row r="12">
      <c r="A12" s="137"/>
      <c r="B12" s="137"/>
      <c r="C12" s="134"/>
      <c r="D12" s="140"/>
      <c r="E12" s="461"/>
      <c r="F12" s="592"/>
      <c r="G12" s="136"/>
    </row>
    <row r="13">
      <c r="A13" s="137"/>
      <c r="B13" s="137"/>
      <c r="C13" s="134"/>
      <c r="D13" s="140"/>
      <c r="E13" s="461"/>
      <c r="F13" s="592"/>
      <c r="G13" s="136"/>
    </row>
    <row r="14">
      <c r="A14" s="137"/>
      <c r="B14" s="137"/>
      <c r="C14" s="134"/>
      <c r="D14" s="140"/>
      <c r="E14" s="461"/>
      <c r="F14" s="592"/>
      <c r="G14" s="136"/>
    </row>
    <row r="15">
      <c r="A15" s="137"/>
      <c r="B15" s="137"/>
      <c r="C15" s="134"/>
      <c r="D15" s="140"/>
      <c r="E15" s="461"/>
      <c r="F15" s="592"/>
      <c r="G15" s="136"/>
    </row>
    <row r="16">
      <c r="A16" s="137"/>
      <c r="B16" s="137"/>
      <c r="C16" s="134"/>
      <c r="D16" s="140"/>
      <c r="E16" s="461"/>
      <c r="F16" s="592"/>
      <c r="G16" s="136"/>
    </row>
    <row r="17">
      <c r="A17" s="137"/>
      <c r="B17" s="137"/>
      <c r="C17" s="134"/>
      <c r="D17" s="140"/>
      <c r="E17" s="461"/>
      <c r="F17" s="592"/>
      <c r="G17" s="136"/>
    </row>
    <row r="18">
      <c r="A18" s="137"/>
      <c r="B18" s="137"/>
      <c r="C18" s="134"/>
      <c r="D18" s="140"/>
      <c r="E18" s="461"/>
      <c r="F18" s="592"/>
      <c r="G18" s="136"/>
    </row>
    <row r="19">
      <c r="A19" s="137"/>
      <c r="B19" s="137"/>
      <c r="C19" s="134"/>
      <c r="D19" s="140"/>
      <c r="E19" s="461"/>
      <c r="F19" s="592"/>
      <c r="G19" s="136"/>
    </row>
    <row r="20">
      <c r="A20" s="137"/>
      <c r="B20" s="137"/>
      <c r="C20" s="134"/>
      <c r="D20" s="140"/>
      <c r="E20" s="461"/>
      <c r="F20" s="592"/>
      <c r="G20" s="136"/>
    </row>
    <row r="21" ht="15.75" customHeight="1">
      <c r="A21" s="137"/>
      <c r="B21" s="137"/>
      <c r="C21" s="134"/>
      <c r="D21" s="140"/>
      <c r="E21" s="462"/>
      <c r="F21" s="592"/>
      <c r="G21" s="136"/>
    </row>
    <row r="22" ht="15.75" customHeight="1">
      <c r="A22" s="137"/>
      <c r="B22" s="137"/>
      <c r="C22" s="134"/>
      <c r="D22" s="140"/>
      <c r="E22" s="462"/>
      <c r="F22" s="592"/>
      <c r="G22" s="136"/>
    </row>
    <row r="23" ht="15.75" customHeight="1">
      <c r="A23" s="137"/>
      <c r="B23" s="137"/>
      <c r="C23" s="134"/>
      <c r="D23" s="140"/>
      <c r="E23" s="462"/>
      <c r="F23" s="592"/>
      <c r="G23" s="136"/>
    </row>
    <row r="24" ht="15.75" customHeight="1">
      <c r="A24" s="137"/>
      <c r="B24" s="137"/>
      <c r="C24" s="134"/>
      <c r="D24" s="140"/>
      <c r="E24" s="462"/>
      <c r="F24" s="592"/>
      <c r="G24" s="136"/>
    </row>
    <row r="25" ht="15.75" customHeight="1">
      <c r="A25" s="137"/>
      <c r="B25" s="137"/>
      <c r="C25" s="134"/>
      <c r="D25" s="140"/>
      <c r="E25" s="462"/>
      <c r="F25" s="592"/>
      <c r="G25" s="136"/>
    </row>
    <row r="26" ht="15.75" customHeight="1">
      <c r="A26" s="137"/>
      <c r="B26" s="137"/>
      <c r="C26" s="134"/>
      <c r="D26" s="140"/>
      <c r="E26" s="462"/>
      <c r="F26" s="592"/>
      <c r="G26" s="136"/>
    </row>
    <row r="27" ht="15.75" customHeight="1">
      <c r="A27" s="137"/>
      <c r="B27" s="137"/>
      <c r="C27" s="134"/>
      <c r="D27" s="140"/>
      <c r="E27" s="462"/>
      <c r="F27" s="592"/>
      <c r="G27" s="136"/>
    </row>
    <row r="28" ht="15.75" customHeight="1">
      <c r="A28" s="141" t="s">
        <v>168</v>
      </c>
      <c r="B28" s="50"/>
      <c r="C28" s="50"/>
      <c r="D28" s="50"/>
      <c r="E28" s="55"/>
      <c r="F28" s="593">
        <f>SUM(F8:F27)</f>
        <v>0</v>
      </c>
    </row>
    <row r="29" ht="15.75" customHeight="1">
      <c r="A29" s="49"/>
      <c r="B29" s="50"/>
      <c r="C29" s="50"/>
      <c r="D29" s="50"/>
      <c r="E29" s="1"/>
      <c r="F29" s="1"/>
    </row>
    <row r="30" ht="15.75" customHeight="1">
      <c r="A30" s="594" t="s">
        <v>388</v>
      </c>
      <c r="B30" s="144"/>
      <c r="C30" s="144"/>
      <c r="D30" s="144"/>
      <c r="E30" s="144"/>
      <c r="F30" s="145"/>
    </row>
    <row r="31" ht="15.75" customHeight="1">
      <c r="A31" s="49"/>
      <c r="B31" s="50"/>
      <c r="C31" s="50"/>
      <c r="D31" s="50"/>
      <c r="E31" s="1"/>
      <c r="F31" s="1"/>
    </row>
    <row r="32" ht="15.75" customHeight="1">
      <c r="A32" s="49"/>
      <c r="B32" s="50"/>
      <c r="C32" s="50"/>
      <c r="D32" s="50"/>
      <c r="E32" s="1"/>
      <c r="F32" s="1"/>
    </row>
    <row r="33" ht="15.75" customHeight="1">
      <c r="A33" s="49"/>
      <c r="B33" s="50"/>
      <c r="C33" s="50"/>
      <c r="D33" s="50"/>
      <c r="E33" s="1"/>
      <c r="F33" s="1"/>
    </row>
    <row r="34" ht="15.75" customHeight="1">
      <c r="A34" s="49"/>
      <c r="B34" s="50"/>
      <c r="C34" s="50"/>
      <c r="D34" s="50"/>
      <c r="E34" s="1"/>
      <c r="F34" s="1"/>
    </row>
    <row r="35" ht="15.75" customHeight="1">
      <c r="A35" s="49"/>
      <c r="B35" s="50"/>
      <c r="C35" s="50"/>
      <c r="D35" s="50"/>
      <c r="E35" s="1"/>
      <c r="F35" s="1"/>
    </row>
    <row r="36" ht="15.75" customHeight="1">
      <c r="A36" s="49"/>
      <c r="B36" s="50"/>
      <c r="C36" s="50"/>
      <c r="D36" s="50"/>
      <c r="E36" s="1"/>
      <c r="F36" s="1"/>
    </row>
    <row r="37" ht="15.75" customHeight="1">
      <c r="A37" s="49"/>
      <c r="B37" s="50"/>
      <c r="C37" s="50"/>
      <c r="D37" s="50"/>
      <c r="E37" s="1"/>
      <c r="F37" s="1"/>
    </row>
    <row r="38" ht="15.75" customHeight="1">
      <c r="A38" s="49"/>
      <c r="B38" s="50"/>
      <c r="C38" s="50"/>
      <c r="D38" s="50"/>
      <c r="E38" s="1"/>
      <c r="F38" s="1"/>
    </row>
    <row r="39" ht="15.75" customHeight="1">
      <c r="A39" s="49"/>
      <c r="B39" s="50"/>
      <c r="C39" s="50"/>
      <c r="D39" s="50"/>
      <c r="E39" s="1"/>
      <c r="F39" s="1"/>
    </row>
    <row r="40" ht="15.75" customHeight="1">
      <c r="A40" s="49"/>
      <c r="B40" s="50"/>
      <c r="C40" s="50"/>
      <c r="D40" s="50"/>
      <c r="E40" s="1"/>
      <c r="F40" s="1"/>
    </row>
    <row r="41" ht="15.75" customHeight="1">
      <c r="A41" s="49"/>
      <c r="B41" s="50"/>
      <c r="C41" s="50"/>
      <c r="D41" s="50"/>
      <c r="E41" s="1"/>
      <c r="F41" s="1"/>
    </row>
    <row r="42" ht="15.75" customHeight="1">
      <c r="A42" s="49"/>
      <c r="B42" s="50"/>
      <c r="C42" s="50"/>
      <c r="D42" s="50"/>
      <c r="E42" s="1"/>
      <c r="F42" s="1"/>
    </row>
    <row r="43" ht="15.75" customHeight="1">
      <c r="A43" s="49"/>
      <c r="B43" s="50"/>
      <c r="C43" s="50"/>
      <c r="D43" s="50"/>
      <c r="E43" s="1"/>
      <c r="F43" s="1"/>
    </row>
    <row r="44" ht="15.75" customHeight="1">
      <c r="A44" s="49"/>
      <c r="B44" s="50"/>
      <c r="C44" s="50"/>
      <c r="D44" s="50"/>
      <c r="E44" s="1"/>
      <c r="F44" s="1"/>
    </row>
    <row r="45" ht="15.75" customHeight="1">
      <c r="A45" s="49"/>
      <c r="B45" s="50"/>
      <c r="C45" s="50"/>
      <c r="D45" s="50"/>
      <c r="E45" s="1"/>
      <c r="F45" s="1"/>
    </row>
    <row r="46" ht="15.75" customHeight="1">
      <c r="A46" s="49"/>
      <c r="B46" s="50"/>
      <c r="C46" s="50"/>
      <c r="D46" s="50"/>
      <c r="E46" s="1"/>
      <c r="F46" s="1"/>
    </row>
    <row r="47" ht="15.75" customHeight="1">
      <c r="A47" s="49"/>
      <c r="B47" s="50"/>
      <c r="C47" s="50"/>
      <c r="D47" s="50"/>
      <c r="E47" s="1"/>
      <c r="F47" s="1"/>
    </row>
    <row r="48" ht="15.75" customHeight="1">
      <c r="A48" s="49"/>
      <c r="B48" s="50"/>
      <c r="C48" s="50"/>
      <c r="D48" s="50"/>
      <c r="E48" s="1"/>
      <c r="F48" s="1"/>
    </row>
    <row r="49" ht="15.75" customHeight="1">
      <c r="A49" s="49"/>
      <c r="B49" s="50"/>
      <c r="C49" s="50"/>
      <c r="D49" s="50"/>
      <c r="E49" s="1"/>
      <c r="F49" s="1"/>
    </row>
    <row r="50" ht="15.75" customHeight="1">
      <c r="A50" s="49"/>
      <c r="B50" s="50"/>
      <c r="C50" s="50"/>
      <c r="D50" s="50"/>
      <c r="E50" s="1"/>
      <c r="F50" s="1"/>
    </row>
    <row r="51" ht="15.75" customHeight="1">
      <c r="A51" s="49"/>
      <c r="B51" s="50"/>
      <c r="C51" s="50"/>
      <c r="D51" s="50"/>
      <c r="E51" s="1"/>
      <c r="F51" s="1"/>
    </row>
    <row r="52" ht="15.75" customHeight="1">
      <c r="A52" s="49"/>
      <c r="B52" s="50"/>
      <c r="C52" s="50"/>
      <c r="D52" s="50"/>
      <c r="E52" s="1"/>
      <c r="F52" s="1"/>
    </row>
    <row r="53" ht="15.75" customHeight="1">
      <c r="A53" s="49"/>
      <c r="B53" s="50"/>
      <c r="C53" s="50"/>
      <c r="D53" s="50"/>
      <c r="E53" s="1"/>
      <c r="F53" s="1"/>
    </row>
    <row r="54" ht="15.75" customHeight="1">
      <c r="A54" s="49"/>
      <c r="B54" s="50"/>
      <c r="C54" s="50"/>
      <c r="D54" s="50"/>
      <c r="E54" s="1"/>
      <c r="F54" s="1"/>
    </row>
    <row r="55" ht="15.75" customHeight="1">
      <c r="A55" s="49"/>
      <c r="B55" s="50"/>
      <c r="C55" s="50"/>
      <c r="D55" s="50"/>
      <c r="E55" s="1"/>
      <c r="F55" s="1"/>
    </row>
    <row r="56" ht="15.75" customHeight="1">
      <c r="A56" s="49"/>
      <c r="B56" s="50"/>
      <c r="C56" s="50"/>
      <c r="D56" s="50"/>
      <c r="E56" s="1"/>
      <c r="F56" s="1"/>
    </row>
    <row r="57" ht="15.75" customHeight="1">
      <c r="A57" s="49"/>
      <c r="B57" s="50"/>
      <c r="C57" s="50"/>
      <c r="D57" s="50"/>
      <c r="E57" s="1"/>
      <c r="F57" s="1"/>
    </row>
    <row r="58" ht="15.75" customHeight="1">
      <c r="A58" s="49"/>
      <c r="B58" s="50"/>
      <c r="C58" s="50"/>
      <c r="D58" s="50"/>
      <c r="E58" s="1"/>
      <c r="F58" s="1"/>
    </row>
    <row r="59" ht="15.75" customHeight="1">
      <c r="A59" s="49"/>
      <c r="B59" s="50"/>
      <c r="C59" s="50"/>
      <c r="D59" s="50"/>
      <c r="E59" s="1"/>
      <c r="F59" s="1"/>
    </row>
    <row r="60" ht="15.75" customHeight="1">
      <c r="A60" s="49"/>
      <c r="B60" s="50"/>
      <c r="C60" s="50"/>
      <c r="D60" s="50"/>
      <c r="E60" s="1"/>
      <c r="F60" s="1"/>
    </row>
    <row r="61" ht="15.75" customHeight="1">
      <c r="A61" s="49"/>
      <c r="B61" s="50"/>
      <c r="C61" s="50"/>
      <c r="D61" s="50"/>
      <c r="E61" s="1"/>
      <c r="F61" s="1"/>
    </row>
    <row r="62" ht="15.75" customHeight="1">
      <c r="A62" s="49"/>
      <c r="B62" s="50"/>
      <c r="C62" s="50"/>
      <c r="D62" s="50"/>
      <c r="E62" s="1"/>
      <c r="F62" s="1"/>
    </row>
    <row r="63" ht="15.75" customHeight="1">
      <c r="A63" s="49"/>
      <c r="B63" s="50"/>
      <c r="C63" s="50"/>
      <c r="D63" s="50"/>
      <c r="E63" s="1"/>
      <c r="F63" s="1"/>
    </row>
    <row r="64" ht="15.75" customHeight="1">
      <c r="A64" s="49"/>
      <c r="B64" s="50"/>
      <c r="C64" s="50"/>
      <c r="D64" s="50"/>
      <c r="E64" s="1"/>
      <c r="F64" s="1"/>
    </row>
    <row r="65" ht="15.75" customHeight="1">
      <c r="A65" s="49"/>
      <c r="B65" s="50"/>
      <c r="C65" s="50"/>
      <c r="D65" s="50"/>
      <c r="E65" s="1"/>
      <c r="F65" s="1"/>
    </row>
    <row r="66" ht="15.75" customHeight="1">
      <c r="A66" s="49"/>
      <c r="B66" s="50"/>
      <c r="C66" s="50"/>
      <c r="D66" s="50"/>
      <c r="E66" s="1"/>
      <c r="F66" s="1"/>
    </row>
    <row r="67" ht="15.75" customHeight="1">
      <c r="A67" s="49"/>
      <c r="B67" s="50"/>
      <c r="C67" s="50"/>
      <c r="D67" s="50"/>
      <c r="E67" s="1"/>
      <c r="F67" s="1"/>
    </row>
    <row r="68" ht="15.75" customHeight="1">
      <c r="A68" s="49"/>
      <c r="B68" s="50"/>
      <c r="C68" s="50"/>
      <c r="D68" s="50"/>
      <c r="E68" s="1"/>
      <c r="F68" s="1"/>
    </row>
    <row r="69" ht="15.75" customHeight="1">
      <c r="A69" s="49"/>
      <c r="B69" s="50"/>
      <c r="C69" s="50"/>
      <c r="D69" s="50"/>
      <c r="E69" s="1"/>
      <c r="F69" s="1"/>
    </row>
    <row r="70" ht="15.75" customHeight="1">
      <c r="A70" s="49"/>
      <c r="B70" s="50"/>
      <c r="C70" s="50"/>
      <c r="D70" s="50"/>
      <c r="E70" s="1"/>
      <c r="F70" s="1"/>
    </row>
    <row r="71" ht="15.75" customHeight="1">
      <c r="A71" s="49"/>
      <c r="B71" s="50"/>
      <c r="C71" s="50"/>
      <c r="D71" s="50"/>
      <c r="E71" s="1"/>
      <c r="F71" s="1"/>
    </row>
    <row r="72" ht="15.75" customHeight="1">
      <c r="A72" s="49"/>
      <c r="B72" s="50"/>
      <c r="C72" s="50"/>
      <c r="D72" s="50"/>
      <c r="E72" s="1"/>
      <c r="F72" s="1"/>
    </row>
    <row r="73" ht="15.75" customHeight="1">
      <c r="A73" s="49"/>
      <c r="B73" s="50"/>
      <c r="C73" s="50"/>
      <c r="D73" s="50"/>
      <c r="E73" s="1"/>
      <c r="F73" s="1"/>
    </row>
    <row r="74" ht="15.75" customHeight="1">
      <c r="A74" s="49"/>
      <c r="B74" s="50"/>
      <c r="C74" s="50"/>
      <c r="D74" s="50"/>
      <c r="E74" s="1"/>
      <c r="F74" s="1"/>
    </row>
    <row r="75" ht="15.75" customHeight="1">
      <c r="A75" s="49"/>
      <c r="B75" s="50"/>
      <c r="C75" s="50"/>
      <c r="D75" s="50"/>
      <c r="E75" s="1"/>
      <c r="F75" s="1"/>
    </row>
    <row r="76" ht="15.75" customHeight="1">
      <c r="A76" s="49"/>
      <c r="B76" s="50"/>
      <c r="C76" s="50"/>
      <c r="D76" s="50"/>
      <c r="E76" s="1"/>
      <c r="F76" s="1"/>
    </row>
    <row r="77" ht="15.75" customHeight="1">
      <c r="A77" s="49"/>
      <c r="B77" s="50"/>
      <c r="C77" s="50"/>
      <c r="D77" s="50"/>
      <c r="E77" s="1"/>
      <c r="F77" s="1"/>
    </row>
    <row r="78" ht="15.75" customHeight="1">
      <c r="A78" s="49"/>
      <c r="B78" s="50"/>
      <c r="C78" s="50"/>
      <c r="D78" s="50"/>
      <c r="E78" s="1"/>
      <c r="F78" s="1"/>
    </row>
    <row r="79" ht="15.75" customHeight="1">
      <c r="A79" s="49"/>
      <c r="B79" s="50"/>
      <c r="C79" s="50"/>
      <c r="D79" s="50"/>
      <c r="E79" s="1"/>
      <c r="F79" s="1"/>
    </row>
    <row r="80" ht="15.75" customHeight="1">
      <c r="A80" s="49"/>
      <c r="B80" s="50"/>
      <c r="C80" s="50"/>
      <c r="D80" s="50"/>
      <c r="E80" s="1"/>
      <c r="F80" s="1"/>
    </row>
    <row r="81" ht="15.75" customHeight="1">
      <c r="A81" s="49"/>
      <c r="B81" s="50"/>
      <c r="C81" s="50"/>
      <c r="D81" s="50"/>
      <c r="E81" s="1"/>
      <c r="F81" s="1"/>
    </row>
    <row r="82" ht="15.75" customHeight="1">
      <c r="A82" s="49"/>
      <c r="B82" s="50"/>
      <c r="C82" s="50"/>
      <c r="D82" s="50"/>
      <c r="E82" s="1"/>
      <c r="F82" s="1"/>
    </row>
    <row r="83" ht="15.75" customHeight="1">
      <c r="A83" s="49"/>
      <c r="B83" s="50"/>
      <c r="C83" s="50"/>
      <c r="D83" s="50"/>
      <c r="E83" s="1"/>
      <c r="F83" s="1"/>
    </row>
    <row r="84" ht="15.75" customHeight="1">
      <c r="A84" s="49"/>
      <c r="B84" s="50"/>
      <c r="C84" s="50"/>
      <c r="D84" s="50"/>
      <c r="E84" s="1"/>
      <c r="F84" s="1"/>
    </row>
    <row r="85" ht="15.75" customHeight="1">
      <c r="A85" s="49"/>
      <c r="B85" s="50"/>
      <c r="C85" s="50"/>
      <c r="D85" s="50"/>
      <c r="E85" s="1"/>
      <c r="F85" s="1"/>
    </row>
    <row r="86" ht="15.75" customHeight="1">
      <c r="A86" s="49"/>
      <c r="B86" s="50"/>
      <c r="C86" s="50"/>
      <c r="D86" s="50"/>
      <c r="E86" s="1"/>
      <c r="F86" s="1"/>
    </row>
    <row r="87" ht="15.75" customHeight="1">
      <c r="A87" s="49"/>
      <c r="B87" s="50"/>
      <c r="C87" s="50"/>
      <c r="D87" s="50"/>
      <c r="E87" s="1"/>
      <c r="F87" s="1"/>
    </row>
    <row r="88" ht="15.75" customHeight="1">
      <c r="A88" s="49"/>
      <c r="B88" s="50"/>
      <c r="C88" s="50"/>
      <c r="D88" s="50"/>
      <c r="E88" s="1"/>
      <c r="F88" s="1"/>
    </row>
    <row r="89" ht="15.75" customHeight="1">
      <c r="A89" s="49"/>
      <c r="B89" s="50"/>
      <c r="C89" s="50"/>
      <c r="D89" s="50"/>
      <c r="E89" s="1"/>
      <c r="F89" s="1"/>
    </row>
    <row r="90" ht="15.75" customHeight="1">
      <c r="A90" s="49"/>
      <c r="B90" s="50"/>
      <c r="C90" s="50"/>
      <c r="D90" s="50"/>
      <c r="E90" s="1"/>
      <c r="F90" s="1"/>
    </row>
    <row r="91" ht="15.75" customHeight="1">
      <c r="A91" s="49"/>
      <c r="B91" s="50"/>
      <c r="C91" s="50"/>
      <c r="D91" s="50"/>
      <c r="E91" s="1"/>
      <c r="F91" s="1"/>
    </row>
    <row r="92" ht="15.75" customHeight="1">
      <c r="A92" s="49"/>
      <c r="B92" s="50"/>
      <c r="C92" s="50"/>
      <c r="D92" s="50"/>
      <c r="E92" s="1"/>
      <c r="F92" s="1"/>
    </row>
    <row r="93" ht="15.75" customHeight="1">
      <c r="A93" s="49"/>
      <c r="B93" s="50"/>
      <c r="C93" s="50"/>
      <c r="D93" s="50"/>
      <c r="E93" s="1"/>
      <c r="F93" s="1"/>
    </row>
    <row r="94" ht="15.75" customHeight="1">
      <c r="A94" s="49"/>
      <c r="B94" s="50"/>
      <c r="C94" s="50"/>
      <c r="D94" s="50"/>
      <c r="E94" s="1"/>
      <c r="F94" s="1"/>
    </row>
    <row r="95" ht="15.75" customHeight="1">
      <c r="A95" s="49"/>
      <c r="B95" s="50"/>
      <c r="C95" s="50"/>
      <c r="D95" s="50"/>
      <c r="E95" s="1"/>
      <c r="F95" s="1"/>
    </row>
    <row r="96" ht="15.75" customHeight="1">
      <c r="A96" s="49"/>
      <c r="B96" s="50"/>
      <c r="C96" s="50"/>
      <c r="D96" s="50"/>
      <c r="E96" s="1"/>
      <c r="F96" s="1"/>
    </row>
    <row r="97" ht="15.75" customHeight="1">
      <c r="A97" s="49"/>
      <c r="B97" s="50"/>
      <c r="C97" s="50"/>
      <c r="D97" s="50"/>
      <c r="E97" s="1"/>
      <c r="F97" s="1"/>
    </row>
    <row r="98" ht="15.75" customHeight="1">
      <c r="A98" s="49"/>
      <c r="B98" s="50"/>
      <c r="C98" s="50"/>
      <c r="D98" s="50"/>
      <c r="E98" s="1"/>
      <c r="F98" s="1"/>
    </row>
    <row r="99" ht="15.75" customHeight="1">
      <c r="A99" s="49"/>
      <c r="B99" s="50"/>
      <c r="C99" s="50"/>
      <c r="D99" s="50"/>
      <c r="E99" s="1"/>
      <c r="F99" s="1"/>
    </row>
    <row r="100" ht="15.75" customHeight="1">
      <c r="A100" s="49"/>
      <c r="B100" s="50"/>
      <c r="C100" s="50"/>
      <c r="D100" s="50"/>
      <c r="E100" s="1"/>
      <c r="F100" s="1"/>
    </row>
    <row r="101" ht="15.75" customHeight="1">
      <c r="A101" s="49"/>
      <c r="B101" s="50"/>
      <c r="C101" s="50"/>
      <c r="D101" s="50"/>
      <c r="E101" s="1"/>
      <c r="F101" s="1"/>
    </row>
    <row r="102" ht="15.75" customHeight="1">
      <c r="A102" s="49"/>
      <c r="B102" s="50"/>
      <c r="C102" s="50"/>
      <c r="D102" s="50"/>
      <c r="E102" s="1"/>
      <c r="F102" s="1"/>
    </row>
    <row r="103" ht="15.75" customHeight="1">
      <c r="A103" s="49"/>
      <c r="B103" s="50"/>
      <c r="C103" s="50"/>
      <c r="D103" s="50"/>
      <c r="E103" s="1"/>
      <c r="F103" s="1"/>
    </row>
    <row r="104" ht="15.75" customHeight="1">
      <c r="A104" s="49"/>
      <c r="B104" s="50"/>
      <c r="C104" s="50"/>
      <c r="D104" s="50"/>
      <c r="E104" s="1"/>
      <c r="F104" s="1"/>
    </row>
    <row r="105" ht="15.75" customHeight="1">
      <c r="A105" s="49"/>
      <c r="B105" s="50"/>
      <c r="C105" s="50"/>
      <c r="D105" s="50"/>
      <c r="E105" s="1"/>
      <c r="F105" s="1"/>
    </row>
    <row r="106" ht="15.75" customHeight="1">
      <c r="A106" s="49"/>
      <c r="B106" s="50"/>
      <c r="C106" s="50"/>
      <c r="D106" s="50"/>
      <c r="E106" s="1"/>
      <c r="F106" s="1"/>
    </row>
    <row r="107" ht="15.75" customHeight="1">
      <c r="A107" s="49"/>
      <c r="B107" s="50"/>
      <c r="C107" s="50"/>
      <c r="D107" s="50"/>
      <c r="E107" s="1"/>
      <c r="F107" s="1"/>
    </row>
    <row r="108" ht="15.75" customHeight="1">
      <c r="A108" s="49"/>
      <c r="B108" s="50"/>
      <c r="C108" s="50"/>
      <c r="D108" s="50"/>
      <c r="E108" s="1"/>
      <c r="F108" s="1"/>
    </row>
    <row r="109" ht="15.75" customHeight="1">
      <c r="A109" s="49"/>
      <c r="B109" s="50"/>
      <c r="C109" s="50"/>
      <c r="D109" s="50"/>
      <c r="E109" s="1"/>
      <c r="F109" s="1"/>
    </row>
    <row r="110" ht="15.75" customHeight="1">
      <c r="A110" s="49"/>
      <c r="B110" s="50"/>
      <c r="C110" s="50"/>
      <c r="D110" s="50"/>
      <c r="E110" s="1"/>
      <c r="F110" s="1"/>
    </row>
    <row r="111" ht="15.75" customHeight="1">
      <c r="A111" s="49"/>
      <c r="B111" s="50"/>
      <c r="C111" s="50"/>
      <c r="D111" s="50"/>
      <c r="E111" s="1"/>
      <c r="F111" s="1"/>
    </row>
    <row r="112" ht="15.75" customHeight="1">
      <c r="A112" s="49"/>
      <c r="B112" s="50"/>
      <c r="C112" s="50"/>
      <c r="D112" s="50"/>
      <c r="E112" s="1"/>
      <c r="F112" s="1"/>
    </row>
    <row r="113" ht="15.75" customHeight="1">
      <c r="A113" s="49"/>
      <c r="B113" s="50"/>
      <c r="C113" s="50"/>
      <c r="D113" s="50"/>
      <c r="E113" s="1"/>
      <c r="F113" s="1"/>
    </row>
    <row r="114" ht="15.75" customHeight="1">
      <c r="A114" s="49"/>
      <c r="B114" s="50"/>
      <c r="C114" s="50"/>
      <c r="D114" s="50"/>
      <c r="E114" s="1"/>
      <c r="F114" s="1"/>
    </row>
    <row r="115" ht="15.75" customHeight="1">
      <c r="A115" s="49"/>
      <c r="B115" s="50"/>
      <c r="C115" s="50"/>
      <c r="D115" s="50"/>
      <c r="E115" s="1"/>
      <c r="F115" s="1"/>
    </row>
    <row r="116" ht="15.75" customHeight="1">
      <c r="A116" s="49"/>
      <c r="B116" s="50"/>
      <c r="C116" s="50"/>
      <c r="D116" s="50"/>
      <c r="E116" s="1"/>
      <c r="F116" s="1"/>
    </row>
    <row r="117" ht="15.75" customHeight="1">
      <c r="A117" s="49"/>
      <c r="B117" s="50"/>
      <c r="C117" s="50"/>
      <c r="D117" s="50"/>
      <c r="E117" s="1"/>
      <c r="F117" s="1"/>
    </row>
    <row r="118" ht="15.75" customHeight="1">
      <c r="A118" s="49"/>
      <c r="B118" s="50"/>
      <c r="C118" s="50"/>
      <c r="D118" s="50"/>
      <c r="E118" s="1"/>
      <c r="F118" s="1"/>
    </row>
    <row r="119" ht="15.75" customHeight="1">
      <c r="A119" s="49"/>
      <c r="B119" s="50"/>
      <c r="C119" s="50"/>
      <c r="D119" s="50"/>
      <c r="E119" s="1"/>
      <c r="F119" s="1"/>
    </row>
    <row r="120" ht="15.75" customHeight="1">
      <c r="A120" s="49"/>
      <c r="B120" s="50"/>
      <c r="C120" s="50"/>
      <c r="D120" s="50"/>
      <c r="E120" s="1"/>
      <c r="F120" s="1"/>
    </row>
    <row r="121" ht="15.75" customHeight="1">
      <c r="A121" s="49"/>
      <c r="B121" s="50"/>
      <c r="C121" s="50"/>
      <c r="D121" s="50"/>
      <c r="E121" s="1"/>
      <c r="F121" s="1"/>
    </row>
    <row r="122" ht="15.75" customHeight="1">
      <c r="A122" s="49"/>
      <c r="B122" s="50"/>
      <c r="C122" s="50"/>
      <c r="D122" s="50"/>
      <c r="E122" s="1"/>
      <c r="F122" s="1"/>
    </row>
    <row r="123" ht="15.75" customHeight="1">
      <c r="A123" s="49"/>
      <c r="B123" s="50"/>
      <c r="C123" s="50"/>
      <c r="D123" s="50"/>
      <c r="E123" s="1"/>
      <c r="F123" s="1"/>
    </row>
    <row r="124" ht="15.75" customHeight="1">
      <c r="A124" s="49"/>
      <c r="B124" s="50"/>
      <c r="C124" s="50"/>
      <c r="D124" s="50"/>
      <c r="E124" s="1"/>
      <c r="F124" s="1"/>
    </row>
    <row r="125" ht="15.75" customHeight="1">
      <c r="A125" s="49"/>
      <c r="B125" s="50"/>
      <c r="C125" s="50"/>
      <c r="D125" s="50"/>
      <c r="E125" s="1"/>
      <c r="F125" s="1"/>
    </row>
    <row r="126" ht="15.75" customHeight="1">
      <c r="A126" s="49"/>
      <c r="B126" s="50"/>
      <c r="C126" s="50"/>
      <c r="D126" s="50"/>
      <c r="E126" s="1"/>
      <c r="F126" s="1"/>
    </row>
    <row r="127" ht="15.75" customHeight="1">
      <c r="A127" s="49"/>
      <c r="B127" s="50"/>
      <c r="C127" s="50"/>
      <c r="D127" s="50"/>
      <c r="E127" s="1"/>
      <c r="F127" s="1"/>
    </row>
    <row r="128" ht="15.75" customHeight="1">
      <c r="A128" s="49"/>
      <c r="B128" s="50"/>
      <c r="C128" s="50"/>
      <c r="D128" s="50"/>
      <c r="E128" s="1"/>
      <c r="F128" s="1"/>
    </row>
    <row r="129" ht="15.75" customHeight="1">
      <c r="A129" s="49"/>
      <c r="B129" s="50"/>
      <c r="C129" s="50"/>
      <c r="D129" s="50"/>
      <c r="E129" s="1"/>
      <c r="F129" s="1"/>
    </row>
    <row r="130" ht="15.75" customHeight="1">
      <c r="A130" s="49"/>
      <c r="B130" s="50"/>
      <c r="C130" s="50"/>
      <c r="D130" s="50"/>
      <c r="E130" s="1"/>
      <c r="F130" s="1"/>
    </row>
    <row r="131" ht="15.75" customHeight="1">
      <c r="A131" s="49"/>
      <c r="B131" s="50"/>
      <c r="C131" s="50"/>
      <c r="D131" s="50"/>
      <c r="E131" s="1"/>
      <c r="F131" s="1"/>
    </row>
    <row r="132" ht="15.75" customHeight="1">
      <c r="A132" s="49"/>
      <c r="B132" s="50"/>
      <c r="C132" s="50"/>
      <c r="D132" s="50"/>
      <c r="E132" s="1"/>
      <c r="F132" s="1"/>
    </row>
    <row r="133" ht="15.75" customHeight="1">
      <c r="A133" s="49"/>
      <c r="B133" s="50"/>
      <c r="C133" s="50"/>
      <c r="D133" s="50"/>
      <c r="E133" s="1"/>
      <c r="F133" s="1"/>
    </row>
    <row r="134" ht="15.75" customHeight="1">
      <c r="A134" s="49"/>
      <c r="B134" s="50"/>
      <c r="C134" s="50"/>
      <c r="D134" s="50"/>
      <c r="E134" s="1"/>
      <c r="F134" s="1"/>
    </row>
    <row r="135" ht="15.75" customHeight="1">
      <c r="A135" s="49"/>
      <c r="B135" s="50"/>
      <c r="C135" s="50"/>
      <c r="D135" s="50"/>
      <c r="E135" s="1"/>
      <c r="F135" s="1"/>
    </row>
    <row r="136" ht="15.75" customHeight="1">
      <c r="A136" s="49"/>
      <c r="B136" s="50"/>
      <c r="C136" s="50"/>
      <c r="D136" s="50"/>
      <c r="E136" s="1"/>
      <c r="F136" s="1"/>
    </row>
    <row r="137" ht="15.75" customHeight="1">
      <c r="A137" s="49"/>
      <c r="B137" s="50"/>
      <c r="C137" s="50"/>
      <c r="D137" s="50"/>
      <c r="E137" s="1"/>
      <c r="F137" s="1"/>
    </row>
    <row r="138" ht="15.75" customHeight="1">
      <c r="A138" s="49"/>
      <c r="B138" s="50"/>
      <c r="C138" s="50"/>
      <c r="D138" s="50"/>
      <c r="E138" s="1"/>
      <c r="F138" s="1"/>
    </row>
    <row r="139" ht="15.75" customHeight="1">
      <c r="A139" s="49"/>
      <c r="B139" s="50"/>
      <c r="C139" s="50"/>
      <c r="D139" s="50"/>
      <c r="E139" s="1"/>
      <c r="F139" s="1"/>
    </row>
    <row r="140" ht="15.75" customHeight="1">
      <c r="A140" s="49"/>
      <c r="B140" s="50"/>
      <c r="C140" s="50"/>
      <c r="D140" s="50"/>
      <c r="E140" s="1"/>
      <c r="F140" s="1"/>
    </row>
    <row r="141" ht="15.75" customHeight="1">
      <c r="A141" s="49"/>
      <c r="B141" s="50"/>
      <c r="C141" s="50"/>
      <c r="D141" s="50"/>
      <c r="E141" s="1"/>
      <c r="F141" s="1"/>
    </row>
    <row r="142" ht="15.75" customHeight="1">
      <c r="A142" s="49"/>
      <c r="B142" s="50"/>
      <c r="C142" s="50"/>
      <c r="D142" s="50"/>
      <c r="E142" s="1"/>
      <c r="F142" s="1"/>
    </row>
    <row r="143" ht="15.75" customHeight="1">
      <c r="A143" s="49"/>
      <c r="B143" s="50"/>
      <c r="C143" s="50"/>
      <c r="D143" s="50"/>
      <c r="E143" s="1"/>
      <c r="F143" s="1"/>
    </row>
    <row r="144" ht="15.75" customHeight="1">
      <c r="A144" s="49"/>
      <c r="B144" s="50"/>
      <c r="C144" s="50"/>
      <c r="D144" s="50"/>
      <c r="E144" s="1"/>
      <c r="F144" s="1"/>
    </row>
    <row r="145" ht="15.75" customHeight="1">
      <c r="A145" s="49"/>
      <c r="B145" s="50"/>
      <c r="C145" s="50"/>
      <c r="D145" s="50"/>
      <c r="E145" s="1"/>
      <c r="F145" s="1"/>
    </row>
    <row r="146" ht="15.75" customHeight="1">
      <c r="A146" s="49"/>
      <c r="B146" s="50"/>
      <c r="C146" s="50"/>
      <c r="D146" s="50"/>
      <c r="E146" s="1"/>
      <c r="F146" s="1"/>
    </row>
    <row r="147" ht="15.75" customHeight="1">
      <c r="A147" s="49"/>
      <c r="B147" s="50"/>
      <c r="C147" s="50"/>
      <c r="D147" s="50"/>
      <c r="E147" s="1"/>
      <c r="F147" s="1"/>
    </row>
    <row r="148" ht="15.75" customHeight="1">
      <c r="A148" s="49"/>
      <c r="B148" s="50"/>
      <c r="C148" s="50"/>
      <c r="D148" s="50"/>
      <c r="E148" s="1"/>
      <c r="F148" s="1"/>
    </row>
    <row r="149" ht="15.75" customHeight="1">
      <c r="A149" s="49"/>
      <c r="B149" s="50"/>
      <c r="C149" s="50"/>
      <c r="D149" s="50"/>
      <c r="E149" s="1"/>
      <c r="F149" s="1"/>
    </row>
    <row r="150" ht="15.75" customHeight="1">
      <c r="A150" s="49"/>
      <c r="B150" s="50"/>
      <c r="C150" s="50"/>
      <c r="D150" s="50"/>
      <c r="E150" s="1"/>
      <c r="F150" s="1"/>
    </row>
    <row r="151" ht="15.75" customHeight="1">
      <c r="A151" s="49"/>
      <c r="B151" s="50"/>
      <c r="C151" s="50"/>
      <c r="D151" s="50"/>
      <c r="E151" s="1"/>
      <c r="F151" s="1"/>
    </row>
    <row r="152" ht="15.75" customHeight="1">
      <c r="A152" s="49"/>
      <c r="B152" s="50"/>
      <c r="C152" s="50"/>
      <c r="D152" s="50"/>
      <c r="E152" s="1"/>
      <c r="F152" s="1"/>
    </row>
    <row r="153" ht="15.75" customHeight="1">
      <c r="A153" s="49"/>
      <c r="B153" s="50"/>
      <c r="C153" s="50"/>
      <c r="D153" s="50"/>
      <c r="E153" s="1"/>
      <c r="F153" s="1"/>
    </row>
    <row r="154" ht="15.75" customHeight="1">
      <c r="A154" s="49"/>
      <c r="B154" s="50"/>
      <c r="C154" s="50"/>
      <c r="D154" s="50"/>
      <c r="E154" s="1"/>
      <c r="F154" s="1"/>
    </row>
    <row r="155" ht="15.75" customHeight="1">
      <c r="A155" s="49"/>
      <c r="B155" s="50"/>
      <c r="C155" s="50"/>
      <c r="D155" s="50"/>
      <c r="E155" s="1"/>
      <c r="F155" s="1"/>
    </row>
    <row r="156" ht="15.75" customHeight="1">
      <c r="A156" s="49"/>
      <c r="B156" s="50"/>
      <c r="C156" s="50"/>
      <c r="D156" s="50"/>
      <c r="E156" s="1"/>
      <c r="F156" s="1"/>
    </row>
    <row r="157" ht="15.75" customHeight="1">
      <c r="A157" s="49"/>
      <c r="B157" s="50"/>
      <c r="C157" s="50"/>
      <c r="D157" s="50"/>
      <c r="E157" s="1"/>
      <c r="F157" s="1"/>
    </row>
    <row r="158" ht="15.75" customHeight="1">
      <c r="A158" s="49"/>
      <c r="B158" s="50"/>
      <c r="C158" s="50"/>
      <c r="D158" s="50"/>
      <c r="E158" s="1"/>
      <c r="F158" s="1"/>
    </row>
    <row r="159" ht="15.75" customHeight="1">
      <c r="A159" s="49"/>
      <c r="B159" s="50"/>
      <c r="C159" s="50"/>
      <c r="D159" s="50"/>
      <c r="E159" s="1"/>
      <c r="F159" s="1"/>
    </row>
    <row r="160" ht="15.75" customHeight="1">
      <c r="A160" s="49"/>
      <c r="B160" s="50"/>
      <c r="C160" s="50"/>
      <c r="D160" s="50"/>
      <c r="E160" s="1"/>
      <c r="F160" s="1"/>
    </row>
    <row r="161" ht="15.75" customHeight="1">
      <c r="A161" s="49"/>
      <c r="B161" s="50"/>
      <c r="C161" s="50"/>
      <c r="D161" s="50"/>
      <c r="E161" s="1"/>
      <c r="F161" s="1"/>
    </row>
    <row r="162" ht="15.75" customHeight="1">
      <c r="A162" s="49"/>
      <c r="B162" s="50"/>
      <c r="C162" s="50"/>
      <c r="D162" s="50"/>
      <c r="E162" s="1"/>
      <c r="F162" s="1"/>
    </row>
    <row r="163" ht="15.75" customHeight="1">
      <c r="A163" s="49"/>
      <c r="B163" s="50"/>
      <c r="C163" s="50"/>
      <c r="D163" s="50"/>
      <c r="E163" s="1"/>
      <c r="F163" s="1"/>
    </row>
    <row r="164" ht="15.75" customHeight="1">
      <c r="A164" s="49"/>
      <c r="B164" s="50"/>
      <c r="C164" s="50"/>
      <c r="D164" s="50"/>
      <c r="E164" s="1"/>
      <c r="F164" s="1"/>
    </row>
    <row r="165" ht="15.75" customHeight="1">
      <c r="A165" s="49"/>
      <c r="B165" s="50"/>
      <c r="C165" s="50"/>
      <c r="D165" s="50"/>
      <c r="E165" s="1"/>
      <c r="F165" s="1"/>
    </row>
    <row r="166" ht="15.75" customHeight="1">
      <c r="A166" s="49"/>
      <c r="B166" s="50"/>
      <c r="C166" s="50"/>
      <c r="D166" s="50"/>
      <c r="E166" s="1"/>
      <c r="F166" s="1"/>
    </row>
    <row r="167" ht="15.75" customHeight="1">
      <c r="A167" s="49"/>
      <c r="B167" s="50"/>
      <c r="C167" s="50"/>
      <c r="D167" s="50"/>
      <c r="E167" s="1"/>
      <c r="F167" s="1"/>
    </row>
    <row r="168" ht="15.75" customHeight="1">
      <c r="A168" s="49"/>
      <c r="B168" s="50"/>
      <c r="C168" s="50"/>
      <c r="D168" s="50"/>
      <c r="E168" s="1"/>
      <c r="F168" s="1"/>
    </row>
    <row r="169" ht="15.75" customHeight="1">
      <c r="A169" s="49"/>
      <c r="B169" s="50"/>
      <c r="C169" s="50"/>
      <c r="D169" s="50"/>
      <c r="E169" s="1"/>
      <c r="F169" s="1"/>
    </row>
    <row r="170" ht="15.75" customHeight="1">
      <c r="A170" s="49"/>
      <c r="B170" s="50"/>
      <c r="C170" s="50"/>
      <c r="D170" s="50"/>
      <c r="E170" s="1"/>
      <c r="F170" s="1"/>
    </row>
    <row r="171" ht="15.75" customHeight="1">
      <c r="A171" s="49"/>
      <c r="B171" s="50"/>
      <c r="C171" s="50"/>
      <c r="D171" s="50"/>
      <c r="E171" s="1"/>
      <c r="F171" s="1"/>
    </row>
    <row r="172" ht="15.75" customHeight="1">
      <c r="A172" s="49"/>
      <c r="B172" s="50"/>
      <c r="C172" s="50"/>
      <c r="D172" s="50"/>
      <c r="E172" s="1"/>
      <c r="F172" s="1"/>
    </row>
    <row r="173" ht="15.75" customHeight="1">
      <c r="A173" s="49"/>
      <c r="B173" s="50"/>
      <c r="C173" s="50"/>
      <c r="D173" s="50"/>
      <c r="E173" s="1"/>
      <c r="F173" s="1"/>
    </row>
    <row r="174" ht="15.75" customHeight="1">
      <c r="A174" s="49"/>
      <c r="B174" s="50"/>
      <c r="C174" s="50"/>
      <c r="D174" s="50"/>
      <c r="E174" s="1"/>
      <c r="F174" s="1"/>
    </row>
    <row r="175" ht="15.75" customHeight="1">
      <c r="A175" s="49"/>
      <c r="B175" s="50"/>
      <c r="C175" s="50"/>
      <c r="D175" s="50"/>
      <c r="E175" s="1"/>
      <c r="F175" s="1"/>
    </row>
    <row r="176" ht="15.75" customHeight="1">
      <c r="A176" s="49"/>
      <c r="B176" s="50"/>
      <c r="C176" s="50"/>
      <c r="D176" s="50"/>
      <c r="E176" s="1"/>
      <c r="F176" s="1"/>
    </row>
    <row r="177" ht="15.75" customHeight="1">
      <c r="A177" s="49"/>
      <c r="B177" s="50"/>
      <c r="C177" s="50"/>
      <c r="D177" s="50"/>
      <c r="E177" s="1"/>
      <c r="F177" s="1"/>
    </row>
    <row r="178" ht="15.75" customHeight="1">
      <c r="A178" s="49"/>
      <c r="B178" s="50"/>
      <c r="C178" s="50"/>
      <c r="D178" s="50"/>
      <c r="E178" s="1"/>
      <c r="F178" s="1"/>
    </row>
    <row r="179" ht="15.75" customHeight="1">
      <c r="A179" s="49"/>
      <c r="B179" s="50"/>
      <c r="C179" s="50"/>
      <c r="D179" s="50"/>
      <c r="E179" s="1"/>
      <c r="F179" s="1"/>
    </row>
    <row r="180" ht="15.75" customHeight="1">
      <c r="A180" s="49"/>
      <c r="B180" s="50"/>
      <c r="C180" s="50"/>
      <c r="D180" s="50"/>
      <c r="E180" s="1"/>
      <c r="F180" s="1"/>
    </row>
    <row r="181" ht="15.75" customHeight="1">
      <c r="A181" s="49"/>
      <c r="B181" s="50"/>
      <c r="C181" s="50"/>
      <c r="D181" s="50"/>
      <c r="E181" s="1"/>
      <c r="F181" s="1"/>
    </row>
    <row r="182" ht="15.75" customHeight="1">
      <c r="A182" s="49"/>
      <c r="B182" s="50"/>
      <c r="C182" s="50"/>
      <c r="D182" s="50"/>
      <c r="E182" s="1"/>
      <c r="F182" s="1"/>
    </row>
    <row r="183" ht="15.75" customHeight="1">
      <c r="A183" s="49"/>
      <c r="B183" s="50"/>
      <c r="C183" s="50"/>
      <c r="D183" s="50"/>
      <c r="E183" s="1"/>
      <c r="F183" s="1"/>
    </row>
    <row r="184" ht="15.75" customHeight="1">
      <c r="A184" s="49"/>
      <c r="B184" s="50"/>
      <c r="C184" s="50"/>
      <c r="D184" s="50"/>
      <c r="E184" s="1"/>
      <c r="F184" s="1"/>
    </row>
    <row r="185" ht="15.75" customHeight="1">
      <c r="A185" s="49"/>
      <c r="B185" s="50"/>
      <c r="C185" s="50"/>
      <c r="D185" s="50"/>
      <c r="E185" s="1"/>
      <c r="F185" s="1"/>
    </row>
    <row r="186" ht="15.75" customHeight="1">
      <c r="A186" s="49"/>
      <c r="B186" s="50"/>
      <c r="C186" s="50"/>
      <c r="D186" s="50"/>
      <c r="E186" s="1"/>
      <c r="F186" s="1"/>
    </row>
    <row r="187" ht="15.75" customHeight="1">
      <c r="A187" s="49"/>
      <c r="B187" s="50"/>
      <c r="C187" s="50"/>
      <c r="D187" s="50"/>
      <c r="E187" s="1"/>
      <c r="F187" s="1"/>
    </row>
    <row r="188" ht="15.75" customHeight="1">
      <c r="A188" s="49"/>
      <c r="B188" s="50"/>
      <c r="C188" s="50"/>
      <c r="D188" s="50"/>
      <c r="E188" s="1"/>
      <c r="F188" s="1"/>
    </row>
    <row r="189" ht="15.75" customHeight="1">
      <c r="A189" s="49"/>
      <c r="B189" s="50"/>
      <c r="C189" s="50"/>
      <c r="D189" s="50"/>
      <c r="E189" s="1"/>
      <c r="F189" s="1"/>
    </row>
    <row r="190" ht="15.75" customHeight="1">
      <c r="A190" s="49"/>
      <c r="B190" s="50"/>
      <c r="C190" s="50"/>
      <c r="D190" s="50"/>
      <c r="E190" s="1"/>
      <c r="F190" s="1"/>
    </row>
    <row r="191" ht="15.75" customHeight="1">
      <c r="A191" s="49"/>
      <c r="B191" s="50"/>
      <c r="C191" s="50"/>
      <c r="D191" s="50"/>
      <c r="E191" s="1"/>
      <c r="F191" s="1"/>
    </row>
    <row r="192" ht="15.75" customHeight="1">
      <c r="A192" s="49"/>
      <c r="B192" s="50"/>
      <c r="C192" s="50"/>
      <c r="D192" s="50"/>
      <c r="E192" s="1"/>
      <c r="F192" s="1"/>
    </row>
    <row r="193" ht="15.75" customHeight="1">
      <c r="A193" s="49"/>
      <c r="B193" s="50"/>
      <c r="C193" s="50"/>
      <c r="D193" s="50"/>
      <c r="E193" s="1"/>
      <c r="F193" s="1"/>
    </row>
    <row r="194" ht="15.75" customHeight="1">
      <c r="A194" s="49"/>
      <c r="B194" s="50"/>
      <c r="C194" s="50"/>
      <c r="D194" s="50"/>
      <c r="E194" s="1"/>
      <c r="F194" s="1"/>
    </row>
    <row r="195" ht="15.75" customHeight="1">
      <c r="A195" s="49"/>
      <c r="B195" s="50"/>
      <c r="C195" s="50"/>
      <c r="D195" s="50"/>
      <c r="E195" s="1"/>
      <c r="F195" s="1"/>
    </row>
    <row r="196" ht="15.75" customHeight="1">
      <c r="A196" s="49"/>
      <c r="B196" s="50"/>
      <c r="C196" s="50"/>
      <c r="D196" s="50"/>
      <c r="E196" s="1"/>
      <c r="F196" s="1"/>
    </row>
    <row r="197" ht="15.75" customHeight="1">
      <c r="A197" s="49"/>
      <c r="B197" s="50"/>
      <c r="C197" s="50"/>
      <c r="D197" s="50"/>
      <c r="E197" s="1"/>
      <c r="F197" s="1"/>
    </row>
    <row r="198" ht="15.75" customHeight="1">
      <c r="A198" s="49"/>
      <c r="B198" s="50"/>
      <c r="C198" s="50"/>
      <c r="D198" s="50"/>
      <c r="E198" s="1"/>
      <c r="F198" s="1"/>
    </row>
    <row r="199" ht="15.75" customHeight="1">
      <c r="A199" s="49"/>
      <c r="B199" s="50"/>
      <c r="C199" s="50"/>
      <c r="D199" s="50"/>
      <c r="E199" s="1"/>
      <c r="F199" s="1"/>
    </row>
    <row r="200" ht="15.75" customHeight="1">
      <c r="A200" s="49"/>
      <c r="B200" s="50"/>
      <c r="C200" s="50"/>
      <c r="D200" s="50"/>
      <c r="E200" s="1"/>
      <c r="F200" s="1"/>
    </row>
    <row r="201" ht="15.75" customHeight="1">
      <c r="A201" s="49"/>
      <c r="B201" s="50"/>
      <c r="C201" s="50"/>
      <c r="D201" s="50"/>
      <c r="E201" s="1"/>
      <c r="F201" s="1"/>
    </row>
    <row r="202" ht="15.75" customHeight="1">
      <c r="A202" s="49"/>
      <c r="B202" s="50"/>
      <c r="C202" s="50"/>
      <c r="D202" s="50"/>
      <c r="E202" s="1"/>
      <c r="F202" s="1"/>
    </row>
    <row r="203" ht="15.75" customHeight="1">
      <c r="A203" s="49"/>
      <c r="B203" s="50"/>
      <c r="C203" s="50"/>
      <c r="D203" s="50"/>
      <c r="E203" s="1"/>
      <c r="F203" s="1"/>
    </row>
    <row r="204" ht="15.75" customHeight="1">
      <c r="A204" s="49"/>
      <c r="B204" s="50"/>
      <c r="C204" s="50"/>
      <c r="D204" s="50"/>
      <c r="E204" s="1"/>
      <c r="F204" s="1"/>
    </row>
    <row r="205" ht="15.75" customHeight="1">
      <c r="A205" s="49"/>
      <c r="B205" s="50"/>
      <c r="C205" s="50"/>
      <c r="D205" s="50"/>
      <c r="E205" s="1"/>
      <c r="F205" s="1"/>
    </row>
    <row r="206" ht="15.75" customHeight="1">
      <c r="A206" s="49"/>
      <c r="B206" s="50"/>
      <c r="C206" s="50"/>
      <c r="D206" s="50"/>
      <c r="E206" s="1"/>
      <c r="F206" s="1"/>
    </row>
    <row r="207" ht="15.75" customHeight="1">
      <c r="A207" s="49"/>
      <c r="B207" s="50"/>
      <c r="C207" s="50"/>
      <c r="D207" s="50"/>
      <c r="E207" s="1"/>
      <c r="F207" s="1"/>
    </row>
    <row r="208" ht="15.75" customHeight="1">
      <c r="A208" s="49"/>
      <c r="B208" s="50"/>
      <c r="C208" s="50"/>
      <c r="D208" s="50"/>
      <c r="E208" s="1"/>
      <c r="F208" s="1"/>
    </row>
    <row r="209" ht="15.75" customHeight="1">
      <c r="A209" s="49"/>
      <c r="B209" s="50"/>
      <c r="C209" s="50"/>
      <c r="D209" s="50"/>
      <c r="E209" s="1"/>
      <c r="F209" s="1"/>
    </row>
    <row r="210" ht="15.75" customHeight="1">
      <c r="A210" s="49"/>
      <c r="B210" s="50"/>
      <c r="C210" s="50"/>
      <c r="D210" s="50"/>
      <c r="E210" s="1"/>
      <c r="F210" s="1"/>
    </row>
    <row r="211" ht="15.75" customHeight="1">
      <c r="A211" s="49"/>
      <c r="B211" s="50"/>
      <c r="C211" s="50"/>
      <c r="D211" s="50"/>
      <c r="E211" s="1"/>
      <c r="F211" s="1"/>
    </row>
    <row r="212" ht="15.75" customHeight="1">
      <c r="A212" s="49"/>
      <c r="B212" s="50"/>
      <c r="C212" s="50"/>
      <c r="D212" s="50"/>
      <c r="E212" s="1"/>
      <c r="F212" s="1"/>
    </row>
    <row r="213" ht="15.75" customHeight="1">
      <c r="A213" s="49"/>
      <c r="B213" s="50"/>
      <c r="C213" s="50"/>
      <c r="D213" s="50"/>
      <c r="E213" s="1"/>
      <c r="F213" s="1"/>
    </row>
    <row r="214" ht="15.75" customHeight="1">
      <c r="A214" s="49"/>
      <c r="B214" s="50"/>
      <c r="C214" s="50"/>
      <c r="D214" s="50"/>
      <c r="E214" s="1"/>
      <c r="F214" s="1"/>
    </row>
    <row r="215" ht="15.75" customHeight="1">
      <c r="A215" s="49"/>
      <c r="B215" s="50"/>
      <c r="C215" s="50"/>
      <c r="D215" s="50"/>
      <c r="E215" s="1"/>
      <c r="F215" s="1"/>
    </row>
    <row r="216" ht="15.75" customHeight="1">
      <c r="A216" s="49"/>
      <c r="B216" s="50"/>
      <c r="C216" s="50"/>
      <c r="D216" s="50"/>
      <c r="E216" s="1"/>
      <c r="F216" s="1"/>
    </row>
    <row r="217" ht="15.75" customHeight="1">
      <c r="A217" s="49"/>
      <c r="B217" s="50"/>
      <c r="C217" s="50"/>
      <c r="D217" s="50"/>
      <c r="E217" s="1"/>
      <c r="F217" s="1"/>
    </row>
    <row r="218" ht="15.75" customHeight="1">
      <c r="A218" s="49"/>
      <c r="B218" s="50"/>
      <c r="C218" s="50"/>
      <c r="D218" s="50"/>
      <c r="E218" s="1"/>
      <c r="F218" s="1"/>
    </row>
    <row r="219" ht="15.75" customHeight="1">
      <c r="A219" s="49"/>
      <c r="B219" s="50"/>
      <c r="C219" s="50"/>
      <c r="D219" s="50"/>
      <c r="E219" s="1"/>
      <c r="F219" s="1"/>
    </row>
    <row r="220" ht="15.75" customHeight="1">
      <c r="A220" s="49"/>
      <c r="B220" s="50"/>
      <c r="C220" s="50"/>
      <c r="D220" s="50"/>
      <c r="E220" s="1"/>
      <c r="F220" s="1"/>
    </row>
    <row r="221" ht="15.75" customHeight="1">
      <c r="A221" s="49"/>
      <c r="B221" s="50"/>
      <c r="C221" s="50"/>
      <c r="D221" s="50"/>
      <c r="E221" s="1"/>
      <c r="F221" s="1"/>
    </row>
    <row r="222" ht="15.75" customHeight="1">
      <c r="A222" s="49"/>
      <c r="B222" s="50"/>
      <c r="C222" s="50"/>
      <c r="D222" s="50"/>
      <c r="E222" s="1"/>
      <c r="F222" s="1"/>
    </row>
    <row r="223" ht="15.75" customHeight="1">
      <c r="A223" s="49"/>
      <c r="B223" s="50"/>
      <c r="C223" s="50"/>
      <c r="D223" s="50"/>
      <c r="E223" s="1"/>
      <c r="F223" s="1"/>
    </row>
    <row r="224" ht="15.75" customHeight="1">
      <c r="A224" s="49"/>
      <c r="B224" s="50"/>
      <c r="C224" s="50"/>
      <c r="D224" s="50"/>
      <c r="E224" s="1"/>
      <c r="F224" s="1"/>
    </row>
    <row r="225" ht="15.75" customHeight="1">
      <c r="A225" s="49"/>
      <c r="B225" s="50"/>
      <c r="C225" s="50"/>
      <c r="D225" s="50"/>
      <c r="E225" s="1"/>
      <c r="F225" s="1"/>
    </row>
    <row r="226" ht="15.75" customHeight="1">
      <c r="A226" s="49"/>
      <c r="B226" s="50"/>
      <c r="C226" s="50"/>
      <c r="D226" s="50"/>
      <c r="E226" s="1"/>
      <c r="F226" s="1"/>
    </row>
    <row r="227" ht="15.75" customHeight="1">
      <c r="A227" s="49"/>
      <c r="B227" s="50"/>
      <c r="C227" s="50"/>
      <c r="D227" s="50"/>
      <c r="E227" s="1"/>
      <c r="F227" s="1"/>
    </row>
    <row r="228" ht="15.75" customHeight="1">
      <c r="A228" s="49"/>
      <c r="B228" s="50"/>
      <c r="C228" s="50"/>
      <c r="D228" s="50"/>
      <c r="E228" s="1"/>
      <c r="F228" s="1"/>
    </row>
    <row r="229" ht="15.75" customHeight="1">
      <c r="A229" s="49"/>
      <c r="B229" s="50"/>
      <c r="C229" s="50"/>
      <c r="D229" s="50"/>
      <c r="E229" s="1"/>
      <c r="F229" s="1"/>
    </row>
    <row r="230" ht="15.75" customHeight="1">
      <c r="A230" s="49"/>
      <c r="B230" s="50"/>
      <c r="C230" s="50"/>
      <c r="D230" s="50"/>
      <c r="E230" s="1"/>
      <c r="F230" s="1"/>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F2"/>
    <mergeCell ref="A4:F4"/>
    <mergeCell ref="A5:F5"/>
    <mergeCell ref="A30:F30"/>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14"/>
    <col customWidth="1" min="2" max="2" width="10.14"/>
    <col customWidth="1" min="3" max="3" width="27.71"/>
    <col customWidth="1" min="4" max="4" width="23.43"/>
    <col customWidth="1" min="5" max="5" width="15.14"/>
    <col customWidth="1" min="6" max="6" width="16.71"/>
    <col customWidth="1" min="7" max="7" width="10.71"/>
    <col customWidth="1" min="8" max="8" width="16.14"/>
    <col customWidth="1" min="9" max="9" width="20.43"/>
    <col customWidth="1" min="10" max="26" width="8.0"/>
  </cols>
  <sheetData>
    <row r="1">
      <c r="A1" s="49"/>
      <c r="B1" s="50"/>
      <c r="C1" s="50"/>
      <c r="D1" s="50"/>
      <c r="E1" s="50"/>
      <c r="F1" s="50"/>
      <c r="G1" s="50"/>
      <c r="H1" s="1"/>
    </row>
    <row r="2" ht="35.25" customHeight="1">
      <c r="A2" s="52" t="s">
        <v>4420</v>
      </c>
      <c r="B2" s="53"/>
      <c r="C2" s="53"/>
      <c r="D2" s="53"/>
      <c r="E2" s="53"/>
      <c r="F2" s="53"/>
      <c r="G2" s="53"/>
      <c r="H2" s="54"/>
      <c r="I2" s="57"/>
      <c r="J2" s="57"/>
      <c r="K2" s="57"/>
      <c r="L2" s="57"/>
      <c r="M2" s="57"/>
      <c r="N2" s="57"/>
      <c r="O2" s="57"/>
      <c r="P2" s="57"/>
      <c r="Q2" s="57"/>
      <c r="R2" s="57"/>
      <c r="S2" s="57"/>
      <c r="T2" s="57"/>
      <c r="U2" s="57"/>
      <c r="V2" s="57"/>
      <c r="W2" s="57"/>
      <c r="X2" s="57"/>
      <c r="Y2" s="57"/>
      <c r="Z2" s="57"/>
    </row>
    <row r="3">
      <c r="A3" s="172"/>
      <c r="B3" s="172"/>
      <c r="C3" s="172"/>
      <c r="D3" s="172"/>
      <c r="E3" s="172"/>
      <c r="F3" s="172"/>
      <c r="G3" s="172"/>
      <c r="H3" s="55"/>
      <c r="I3" s="57"/>
      <c r="J3" s="57"/>
      <c r="K3" s="57"/>
      <c r="L3" s="57"/>
      <c r="M3" s="57"/>
      <c r="N3" s="57"/>
      <c r="O3" s="57"/>
      <c r="P3" s="57"/>
      <c r="Q3" s="57"/>
      <c r="R3" s="57"/>
      <c r="S3" s="57"/>
      <c r="T3" s="57"/>
      <c r="U3" s="57"/>
      <c r="V3" s="57"/>
      <c r="W3" s="57"/>
      <c r="X3" s="57"/>
      <c r="Y3" s="57"/>
      <c r="Z3" s="57"/>
    </row>
    <row r="4">
      <c r="A4" s="175" t="s">
        <v>4421</v>
      </c>
      <c r="B4" s="53"/>
      <c r="C4" s="53"/>
      <c r="D4" s="53"/>
      <c r="E4" s="53"/>
      <c r="F4" s="53"/>
      <c r="G4" s="53"/>
      <c r="H4" s="54"/>
      <c r="I4" s="170"/>
      <c r="J4" s="170"/>
      <c r="K4" s="170"/>
      <c r="L4" s="170"/>
      <c r="M4" s="170"/>
      <c r="N4" s="170"/>
      <c r="O4" s="170"/>
      <c r="P4" s="170"/>
      <c r="Q4" s="170"/>
      <c r="R4" s="170"/>
      <c r="S4" s="170"/>
      <c r="T4" s="170"/>
      <c r="U4" s="170"/>
      <c r="V4" s="170"/>
      <c r="W4" s="170"/>
      <c r="X4" s="170"/>
      <c r="Y4" s="170"/>
      <c r="Z4" s="170"/>
    </row>
    <row r="5">
      <c r="A5" s="58" t="s">
        <v>4422</v>
      </c>
      <c r="B5" s="53"/>
      <c r="C5" s="53"/>
      <c r="D5" s="53"/>
      <c r="E5" s="53"/>
      <c r="F5" s="53"/>
      <c r="G5" s="53"/>
      <c r="H5" s="54"/>
      <c r="I5" s="170"/>
      <c r="J5" s="170"/>
      <c r="K5" s="170"/>
      <c r="L5" s="170"/>
      <c r="M5" s="170"/>
      <c r="N5" s="170"/>
      <c r="O5" s="170"/>
      <c r="P5" s="170"/>
      <c r="Q5" s="170"/>
      <c r="R5" s="170"/>
      <c r="S5" s="170"/>
      <c r="T5" s="170"/>
      <c r="U5" s="170"/>
      <c r="V5" s="170"/>
      <c r="W5" s="170"/>
      <c r="X5" s="170"/>
      <c r="Y5" s="170"/>
      <c r="Z5" s="170"/>
    </row>
    <row r="6">
      <c r="A6" s="58" t="s">
        <v>4423</v>
      </c>
      <c r="B6" s="53"/>
      <c r="C6" s="53"/>
      <c r="D6" s="53"/>
      <c r="E6" s="53"/>
      <c r="F6" s="53"/>
      <c r="G6" s="53"/>
      <c r="H6" s="54"/>
      <c r="I6" s="170"/>
      <c r="J6" s="170"/>
      <c r="K6" s="170"/>
      <c r="L6" s="170"/>
      <c r="M6" s="170"/>
      <c r="N6" s="170"/>
      <c r="O6" s="170"/>
      <c r="P6" s="170"/>
      <c r="Q6" s="170"/>
      <c r="R6" s="170"/>
      <c r="S6" s="170"/>
      <c r="T6" s="170"/>
      <c r="U6" s="170"/>
      <c r="V6" s="170"/>
      <c r="W6" s="170"/>
      <c r="X6" s="170"/>
      <c r="Y6" s="170"/>
      <c r="Z6" s="170"/>
    </row>
    <row r="7" ht="409.5" customHeight="1">
      <c r="A7" s="59" t="s">
        <v>4424</v>
      </c>
      <c r="B7" s="53"/>
      <c r="C7" s="53"/>
      <c r="D7" s="53"/>
      <c r="E7" s="53"/>
      <c r="F7" s="53"/>
      <c r="G7" s="53"/>
      <c r="H7" s="54"/>
      <c r="I7" s="170"/>
      <c r="J7" s="170"/>
      <c r="K7" s="170"/>
      <c r="L7" s="170"/>
      <c r="M7" s="170"/>
      <c r="N7" s="170"/>
      <c r="O7" s="170"/>
      <c r="P7" s="170"/>
      <c r="Q7" s="170"/>
      <c r="R7" s="170"/>
      <c r="S7" s="170"/>
      <c r="T7" s="170"/>
      <c r="U7" s="170"/>
      <c r="V7" s="170"/>
      <c r="W7" s="170"/>
      <c r="X7" s="170"/>
      <c r="Y7" s="170"/>
      <c r="Z7" s="170"/>
    </row>
    <row r="8">
      <c r="A8" s="60"/>
      <c r="B8" s="61"/>
      <c r="C8" s="61"/>
      <c r="D8" s="61"/>
      <c r="E8" s="61"/>
      <c r="F8" s="61"/>
      <c r="G8" s="61"/>
      <c r="H8" s="55"/>
      <c r="I8" s="57"/>
      <c r="J8" s="57"/>
      <c r="K8" s="57"/>
      <c r="L8" s="57"/>
      <c r="M8" s="57"/>
      <c r="N8" s="57"/>
      <c r="O8" s="57"/>
      <c r="P8" s="57"/>
      <c r="Q8" s="57"/>
      <c r="R8" s="57"/>
      <c r="S8" s="57"/>
      <c r="T8" s="57"/>
      <c r="U8" s="57"/>
      <c r="V8" s="57"/>
      <c r="W8" s="57"/>
      <c r="X8" s="57"/>
      <c r="Y8" s="57"/>
      <c r="Z8" s="57"/>
    </row>
    <row r="9" ht="51.0" customHeight="1">
      <c r="A9" s="146" t="s">
        <v>4425</v>
      </c>
      <c r="B9" s="146" t="s">
        <v>9</v>
      </c>
      <c r="C9" s="146" t="s">
        <v>4426</v>
      </c>
      <c r="D9" s="146" t="s">
        <v>4427</v>
      </c>
      <c r="E9" s="146" t="s">
        <v>4428</v>
      </c>
      <c r="F9" s="146" t="s">
        <v>4429</v>
      </c>
      <c r="G9" s="62" t="s">
        <v>196</v>
      </c>
      <c r="H9" s="62" t="s">
        <v>4430</v>
      </c>
      <c r="I9" s="64" t="s">
        <v>198</v>
      </c>
      <c r="J9" s="57"/>
      <c r="K9" s="57"/>
      <c r="L9" s="57"/>
      <c r="M9" s="57"/>
      <c r="N9" s="57"/>
      <c r="O9" s="57"/>
      <c r="P9" s="57"/>
      <c r="Q9" s="57"/>
      <c r="R9" s="57"/>
      <c r="S9" s="57"/>
      <c r="T9" s="57"/>
      <c r="U9" s="57"/>
      <c r="V9" s="57"/>
      <c r="W9" s="57"/>
      <c r="X9" s="57"/>
      <c r="Y9" s="57"/>
      <c r="Z9" s="57"/>
    </row>
    <row r="10">
      <c r="A10" s="137"/>
      <c r="B10" s="134"/>
      <c r="C10" s="134"/>
      <c r="D10" s="282"/>
      <c r="E10" s="282"/>
      <c r="F10" s="282"/>
      <c r="G10" s="282"/>
      <c r="H10" s="592"/>
      <c r="I10" s="136"/>
      <c r="J10" s="57"/>
      <c r="K10" s="57"/>
      <c r="L10" s="57"/>
      <c r="M10" s="57"/>
      <c r="N10" s="57"/>
      <c r="O10" s="57"/>
      <c r="P10" s="57"/>
      <c r="Q10" s="57"/>
      <c r="R10" s="57"/>
      <c r="S10" s="57"/>
      <c r="T10" s="57"/>
      <c r="U10" s="57"/>
      <c r="V10" s="57"/>
      <c r="W10" s="57"/>
      <c r="X10" s="57"/>
      <c r="Y10" s="57"/>
      <c r="Z10" s="57"/>
    </row>
    <row r="11">
      <c r="A11" s="137"/>
      <c r="B11" s="134"/>
      <c r="C11" s="134"/>
      <c r="D11" s="282"/>
      <c r="E11" s="282"/>
      <c r="F11" s="282"/>
      <c r="G11" s="282"/>
      <c r="H11" s="592"/>
      <c r="I11" s="136"/>
      <c r="J11" s="57"/>
      <c r="K11" s="57"/>
      <c r="L11" s="57"/>
      <c r="M11" s="57"/>
      <c r="N11" s="57"/>
      <c r="O11" s="57"/>
      <c r="P11" s="57"/>
      <c r="Q11" s="57"/>
      <c r="R11" s="57"/>
      <c r="S11" s="57"/>
      <c r="T11" s="57"/>
      <c r="U11" s="57"/>
      <c r="V11" s="57"/>
      <c r="W11" s="57"/>
      <c r="X11" s="57"/>
      <c r="Y11" s="57"/>
      <c r="Z11" s="57"/>
    </row>
    <row r="12">
      <c r="A12" s="137"/>
      <c r="B12" s="134"/>
      <c r="C12" s="134"/>
      <c r="D12" s="282"/>
      <c r="E12" s="282"/>
      <c r="F12" s="282"/>
      <c r="G12" s="282"/>
      <c r="H12" s="592"/>
      <c r="I12" s="136"/>
      <c r="J12" s="57"/>
      <c r="K12" s="57"/>
      <c r="L12" s="57"/>
      <c r="M12" s="57"/>
      <c r="N12" s="57"/>
      <c r="O12" s="57"/>
      <c r="P12" s="57"/>
      <c r="Q12" s="57"/>
      <c r="R12" s="57"/>
      <c r="S12" s="57"/>
      <c r="T12" s="57"/>
      <c r="U12" s="57"/>
      <c r="V12" s="57"/>
      <c r="W12" s="57"/>
      <c r="X12" s="57"/>
      <c r="Y12" s="57"/>
      <c r="Z12" s="57"/>
    </row>
    <row r="13">
      <c r="A13" s="137"/>
      <c r="B13" s="134"/>
      <c r="C13" s="134"/>
      <c r="D13" s="282"/>
      <c r="E13" s="282"/>
      <c r="F13" s="282"/>
      <c r="G13" s="282"/>
      <c r="H13" s="592"/>
      <c r="I13" s="136"/>
      <c r="J13" s="57"/>
      <c r="K13" s="57"/>
      <c r="L13" s="57"/>
      <c r="M13" s="57"/>
      <c r="N13" s="57"/>
      <c r="O13" s="57"/>
      <c r="P13" s="57"/>
      <c r="Q13" s="57"/>
      <c r="R13" s="57"/>
      <c r="S13" s="57"/>
      <c r="T13" s="57"/>
      <c r="U13" s="57"/>
      <c r="V13" s="57"/>
      <c r="W13" s="57"/>
      <c r="X13" s="57"/>
      <c r="Y13" s="57"/>
      <c r="Z13" s="57"/>
    </row>
    <row r="14">
      <c r="A14" s="137"/>
      <c r="B14" s="134"/>
      <c r="C14" s="134"/>
      <c r="D14" s="282"/>
      <c r="E14" s="282"/>
      <c r="F14" s="282"/>
      <c r="G14" s="282"/>
      <c r="H14" s="592"/>
      <c r="I14" s="136"/>
      <c r="J14" s="57"/>
      <c r="K14" s="57"/>
      <c r="L14" s="57"/>
      <c r="M14" s="57"/>
      <c r="N14" s="57"/>
      <c r="O14" s="57"/>
      <c r="P14" s="57"/>
      <c r="Q14" s="57"/>
      <c r="R14" s="57"/>
      <c r="S14" s="57"/>
      <c r="T14" s="57"/>
      <c r="U14" s="57"/>
      <c r="V14" s="57"/>
      <c r="W14" s="57"/>
      <c r="X14" s="57"/>
      <c r="Y14" s="57"/>
      <c r="Z14" s="57"/>
    </row>
    <row r="15">
      <c r="A15" s="137"/>
      <c r="B15" s="134"/>
      <c r="C15" s="134"/>
      <c r="D15" s="282"/>
      <c r="E15" s="282"/>
      <c r="F15" s="282"/>
      <c r="G15" s="282"/>
      <c r="H15" s="592"/>
      <c r="I15" s="136"/>
      <c r="J15" s="57"/>
      <c r="K15" s="57"/>
      <c r="L15" s="57"/>
      <c r="M15" s="57"/>
      <c r="N15" s="57"/>
      <c r="O15" s="57"/>
      <c r="P15" s="57"/>
      <c r="Q15" s="57"/>
      <c r="R15" s="57"/>
      <c r="S15" s="57"/>
      <c r="T15" s="57"/>
      <c r="U15" s="57"/>
      <c r="V15" s="57"/>
      <c r="W15" s="57"/>
      <c r="X15" s="57"/>
      <c r="Y15" s="57"/>
      <c r="Z15" s="57"/>
    </row>
    <row r="16">
      <c r="A16" s="137"/>
      <c r="B16" s="134"/>
      <c r="C16" s="134"/>
      <c r="D16" s="282"/>
      <c r="E16" s="282"/>
      <c r="F16" s="282"/>
      <c r="G16" s="282"/>
      <c r="H16" s="592"/>
      <c r="I16" s="136"/>
      <c r="J16" s="57"/>
      <c r="K16" s="57"/>
      <c r="L16" s="57"/>
      <c r="M16" s="57"/>
      <c r="N16" s="57"/>
      <c r="O16" s="57"/>
      <c r="P16" s="57"/>
      <c r="Q16" s="57"/>
      <c r="R16" s="57"/>
      <c r="S16" s="57"/>
      <c r="T16" s="57"/>
      <c r="U16" s="57"/>
      <c r="V16" s="57"/>
      <c r="W16" s="57"/>
      <c r="X16" s="57"/>
      <c r="Y16" s="57"/>
      <c r="Z16" s="57"/>
    </row>
    <row r="17">
      <c r="A17" s="137"/>
      <c r="B17" s="134"/>
      <c r="C17" s="134"/>
      <c r="D17" s="282"/>
      <c r="E17" s="282"/>
      <c r="F17" s="282"/>
      <c r="G17" s="282"/>
      <c r="H17" s="592"/>
      <c r="I17" s="136"/>
      <c r="J17" s="57"/>
      <c r="K17" s="57"/>
      <c r="L17" s="57"/>
      <c r="M17" s="57"/>
      <c r="N17" s="57"/>
      <c r="O17" s="57"/>
      <c r="P17" s="57"/>
      <c r="Q17" s="57"/>
      <c r="R17" s="57"/>
      <c r="S17" s="57"/>
      <c r="T17" s="57"/>
      <c r="U17" s="57"/>
      <c r="V17" s="57"/>
      <c r="W17" s="57"/>
      <c r="X17" s="57"/>
      <c r="Y17" s="57"/>
      <c r="Z17" s="57"/>
    </row>
    <row r="18">
      <c r="A18" s="137"/>
      <c r="B18" s="134"/>
      <c r="C18" s="134"/>
      <c r="D18" s="282"/>
      <c r="E18" s="282"/>
      <c r="F18" s="282"/>
      <c r="G18" s="282"/>
      <c r="H18" s="592"/>
      <c r="I18" s="136"/>
      <c r="J18" s="57"/>
      <c r="K18" s="57"/>
      <c r="L18" s="57"/>
      <c r="M18" s="57"/>
      <c r="N18" s="57"/>
      <c r="O18" s="57"/>
      <c r="P18" s="57"/>
      <c r="Q18" s="57"/>
      <c r="R18" s="57"/>
      <c r="S18" s="57"/>
      <c r="T18" s="57"/>
      <c r="U18" s="57"/>
      <c r="V18" s="57"/>
      <c r="W18" s="57"/>
      <c r="X18" s="57"/>
      <c r="Y18" s="57"/>
      <c r="Z18" s="57"/>
    </row>
    <row r="19">
      <c r="A19" s="137"/>
      <c r="B19" s="134"/>
      <c r="C19" s="134"/>
      <c r="D19" s="282"/>
      <c r="E19" s="282"/>
      <c r="F19" s="282"/>
      <c r="G19" s="282"/>
      <c r="H19" s="592"/>
      <c r="I19" s="136"/>
      <c r="J19" s="57"/>
      <c r="K19" s="57"/>
      <c r="L19" s="57"/>
      <c r="M19" s="57"/>
      <c r="N19" s="57"/>
      <c r="O19" s="57"/>
      <c r="P19" s="57"/>
      <c r="Q19" s="57"/>
      <c r="R19" s="57"/>
      <c r="S19" s="57"/>
      <c r="T19" s="57"/>
      <c r="U19" s="57"/>
      <c r="V19" s="57"/>
      <c r="W19" s="57"/>
      <c r="X19" s="57"/>
      <c r="Y19" s="57"/>
      <c r="Z19" s="57"/>
    </row>
    <row r="20">
      <c r="A20" s="137"/>
      <c r="B20" s="134"/>
      <c r="C20" s="134"/>
      <c r="D20" s="282"/>
      <c r="E20" s="282"/>
      <c r="F20" s="282"/>
      <c r="G20" s="282"/>
      <c r="H20" s="592"/>
      <c r="I20" s="136"/>
      <c r="J20" s="57"/>
      <c r="K20" s="57"/>
      <c r="L20" s="57"/>
      <c r="M20" s="57"/>
      <c r="N20" s="57"/>
      <c r="O20" s="57"/>
      <c r="P20" s="57"/>
      <c r="Q20" s="57"/>
      <c r="R20" s="57"/>
      <c r="S20" s="57"/>
      <c r="T20" s="57"/>
      <c r="U20" s="57"/>
      <c r="V20" s="57"/>
      <c r="W20" s="57"/>
      <c r="X20" s="57"/>
      <c r="Y20" s="57"/>
      <c r="Z20" s="57"/>
    </row>
    <row r="21" ht="15.75" customHeight="1">
      <c r="A21" s="137"/>
      <c r="B21" s="134"/>
      <c r="C21" s="134"/>
      <c r="D21" s="282"/>
      <c r="E21" s="282"/>
      <c r="F21" s="282"/>
      <c r="G21" s="282"/>
      <c r="H21" s="592"/>
      <c r="I21" s="136"/>
      <c r="J21" s="57"/>
      <c r="K21" s="57"/>
      <c r="L21" s="57"/>
      <c r="M21" s="57"/>
      <c r="N21" s="57"/>
      <c r="O21" s="57"/>
      <c r="P21" s="57"/>
      <c r="Q21" s="57"/>
      <c r="R21" s="57"/>
      <c r="S21" s="57"/>
      <c r="T21" s="57"/>
      <c r="U21" s="57"/>
      <c r="V21" s="57"/>
      <c r="W21" s="57"/>
      <c r="X21" s="57"/>
      <c r="Y21" s="57"/>
      <c r="Z21" s="57"/>
    </row>
    <row r="22" ht="15.75" customHeight="1">
      <c r="A22" s="137"/>
      <c r="B22" s="134"/>
      <c r="C22" s="134"/>
      <c r="D22" s="282"/>
      <c r="E22" s="282"/>
      <c r="F22" s="282"/>
      <c r="G22" s="282"/>
      <c r="H22" s="592"/>
      <c r="I22" s="136"/>
      <c r="J22" s="57"/>
      <c r="K22" s="57"/>
      <c r="L22" s="57"/>
      <c r="M22" s="57"/>
      <c r="N22" s="57"/>
      <c r="O22" s="57"/>
      <c r="P22" s="57"/>
      <c r="Q22" s="57"/>
      <c r="R22" s="57"/>
      <c r="S22" s="57"/>
      <c r="T22" s="57"/>
      <c r="U22" s="57"/>
      <c r="V22" s="57"/>
      <c r="W22" s="57"/>
      <c r="X22" s="57"/>
      <c r="Y22" s="57"/>
      <c r="Z22" s="57"/>
    </row>
    <row r="23" ht="15.75" customHeight="1">
      <c r="A23" s="137"/>
      <c r="B23" s="134"/>
      <c r="C23" s="134"/>
      <c r="D23" s="282"/>
      <c r="E23" s="282"/>
      <c r="F23" s="282"/>
      <c r="G23" s="282"/>
      <c r="H23" s="592"/>
      <c r="I23" s="136"/>
      <c r="J23" s="57"/>
      <c r="K23" s="57"/>
      <c r="L23" s="57"/>
      <c r="M23" s="57"/>
      <c r="N23" s="57"/>
      <c r="O23" s="57"/>
      <c r="P23" s="57"/>
      <c r="Q23" s="57"/>
      <c r="R23" s="57"/>
      <c r="S23" s="57"/>
      <c r="T23" s="57"/>
      <c r="U23" s="57"/>
      <c r="V23" s="57"/>
      <c r="W23" s="57"/>
      <c r="X23" s="57"/>
      <c r="Y23" s="57"/>
      <c r="Z23" s="57"/>
    </row>
    <row r="24" ht="15.75" customHeight="1">
      <c r="A24" s="137"/>
      <c r="B24" s="134"/>
      <c r="C24" s="134"/>
      <c r="D24" s="282"/>
      <c r="E24" s="282"/>
      <c r="F24" s="282"/>
      <c r="G24" s="282"/>
      <c r="H24" s="592"/>
      <c r="I24" s="136"/>
      <c r="J24" s="57"/>
      <c r="K24" s="57"/>
      <c r="L24" s="57"/>
      <c r="M24" s="57"/>
      <c r="N24" s="57"/>
      <c r="O24" s="57"/>
      <c r="P24" s="57"/>
      <c r="Q24" s="57"/>
      <c r="R24" s="57"/>
      <c r="S24" s="57"/>
      <c r="T24" s="57"/>
      <c r="U24" s="57"/>
      <c r="V24" s="57"/>
      <c r="W24" s="57"/>
      <c r="X24" s="57"/>
      <c r="Y24" s="57"/>
      <c r="Z24" s="57"/>
    </row>
    <row r="25" ht="15.75" customHeight="1">
      <c r="A25" s="137"/>
      <c r="B25" s="134"/>
      <c r="C25" s="134"/>
      <c r="D25" s="282"/>
      <c r="E25" s="282"/>
      <c r="F25" s="282"/>
      <c r="G25" s="282"/>
      <c r="H25" s="592"/>
      <c r="I25" s="136"/>
      <c r="J25" s="57"/>
      <c r="K25" s="57"/>
      <c r="L25" s="57"/>
      <c r="M25" s="57"/>
      <c r="N25" s="57"/>
      <c r="O25" s="57"/>
      <c r="P25" s="57"/>
      <c r="Q25" s="57"/>
      <c r="R25" s="57"/>
      <c r="S25" s="57"/>
      <c r="T25" s="57"/>
      <c r="U25" s="57"/>
      <c r="V25" s="57"/>
      <c r="W25" s="57"/>
      <c r="X25" s="57"/>
      <c r="Y25" s="57"/>
      <c r="Z25" s="57"/>
    </row>
    <row r="26" ht="15.75" customHeight="1">
      <c r="A26" s="137"/>
      <c r="B26" s="134"/>
      <c r="C26" s="134"/>
      <c r="D26" s="282"/>
      <c r="E26" s="282"/>
      <c r="F26" s="282"/>
      <c r="G26" s="282"/>
      <c r="H26" s="592"/>
      <c r="I26" s="136"/>
      <c r="J26" s="57"/>
      <c r="K26" s="57"/>
      <c r="L26" s="57"/>
      <c r="M26" s="57"/>
      <c r="N26" s="57"/>
      <c r="O26" s="57"/>
      <c r="P26" s="57"/>
      <c r="Q26" s="57"/>
      <c r="R26" s="57"/>
      <c r="S26" s="57"/>
      <c r="T26" s="57"/>
      <c r="U26" s="57"/>
      <c r="V26" s="57"/>
      <c r="W26" s="57"/>
      <c r="X26" s="57"/>
      <c r="Y26" s="57"/>
      <c r="Z26" s="57"/>
    </row>
    <row r="27" ht="15.75" customHeight="1">
      <c r="A27" s="137"/>
      <c r="B27" s="134"/>
      <c r="C27" s="134"/>
      <c r="D27" s="282"/>
      <c r="E27" s="282"/>
      <c r="F27" s="282"/>
      <c r="G27" s="282"/>
      <c r="H27" s="592"/>
      <c r="I27" s="136"/>
      <c r="J27" s="57"/>
      <c r="K27" s="57"/>
      <c r="L27" s="57"/>
      <c r="M27" s="57"/>
      <c r="N27" s="57"/>
      <c r="O27" s="57"/>
      <c r="P27" s="57"/>
      <c r="Q27" s="57"/>
      <c r="R27" s="57"/>
      <c r="S27" s="57"/>
      <c r="T27" s="57"/>
      <c r="U27" s="57"/>
      <c r="V27" s="57"/>
      <c r="W27" s="57"/>
      <c r="X27" s="57"/>
      <c r="Y27" s="57"/>
      <c r="Z27" s="57"/>
    </row>
    <row r="28" ht="15.75" customHeight="1">
      <c r="A28" s="137"/>
      <c r="B28" s="134"/>
      <c r="C28" s="134"/>
      <c r="D28" s="282"/>
      <c r="E28" s="282"/>
      <c r="F28" s="282"/>
      <c r="G28" s="282"/>
      <c r="H28" s="592"/>
      <c r="I28" s="136"/>
      <c r="J28" s="57"/>
      <c r="K28" s="57"/>
      <c r="L28" s="57"/>
      <c r="M28" s="57"/>
      <c r="N28" s="57"/>
      <c r="O28" s="57"/>
      <c r="P28" s="57"/>
      <c r="Q28" s="57"/>
      <c r="R28" s="57"/>
      <c r="S28" s="57"/>
      <c r="T28" s="57"/>
      <c r="U28" s="57"/>
      <c r="V28" s="57"/>
      <c r="W28" s="57"/>
      <c r="X28" s="57"/>
      <c r="Y28" s="57"/>
      <c r="Z28" s="57"/>
    </row>
    <row r="29" ht="15.75" customHeight="1">
      <c r="A29" s="137"/>
      <c r="B29" s="134"/>
      <c r="C29" s="134"/>
      <c r="D29" s="282"/>
      <c r="E29" s="282"/>
      <c r="F29" s="282"/>
      <c r="G29" s="282"/>
      <c r="H29" s="592"/>
      <c r="I29" s="136"/>
      <c r="J29" s="57"/>
      <c r="K29" s="57"/>
      <c r="L29" s="57"/>
      <c r="M29" s="57"/>
      <c r="N29" s="57"/>
      <c r="O29" s="57"/>
      <c r="P29" s="57"/>
      <c r="Q29" s="57"/>
      <c r="R29" s="57"/>
      <c r="S29" s="57"/>
      <c r="T29" s="57"/>
      <c r="U29" s="57"/>
      <c r="V29" s="57"/>
      <c r="W29" s="57"/>
      <c r="X29" s="57"/>
      <c r="Y29" s="57"/>
      <c r="Z29" s="57"/>
    </row>
    <row r="30" ht="15.75" customHeight="1">
      <c r="A30" s="137"/>
      <c r="B30" s="134"/>
      <c r="C30" s="134"/>
      <c r="D30" s="282"/>
      <c r="E30" s="282"/>
      <c r="F30" s="282"/>
      <c r="G30" s="282"/>
      <c r="H30" s="592"/>
      <c r="I30" s="136"/>
      <c r="J30" s="57"/>
      <c r="K30" s="57"/>
      <c r="L30" s="57"/>
      <c r="M30" s="57"/>
      <c r="N30" s="57"/>
      <c r="O30" s="57"/>
      <c r="P30" s="57"/>
      <c r="Q30" s="57"/>
      <c r="R30" s="57"/>
      <c r="S30" s="57"/>
      <c r="T30" s="57"/>
      <c r="U30" s="57"/>
      <c r="V30" s="57"/>
      <c r="W30" s="57"/>
      <c r="X30" s="57"/>
      <c r="Y30" s="57"/>
      <c r="Z30" s="57"/>
    </row>
    <row r="31" ht="15.75" customHeight="1">
      <c r="A31" s="137"/>
      <c r="B31" s="134"/>
      <c r="C31" s="134"/>
      <c r="D31" s="282"/>
      <c r="E31" s="282"/>
      <c r="F31" s="282"/>
      <c r="G31" s="282"/>
      <c r="H31" s="592"/>
      <c r="I31" s="136"/>
      <c r="J31" s="57"/>
      <c r="K31" s="57"/>
      <c r="L31" s="57"/>
      <c r="M31" s="57"/>
      <c r="N31" s="57"/>
      <c r="O31" s="57"/>
      <c r="P31" s="57"/>
      <c r="Q31" s="57"/>
      <c r="R31" s="57"/>
      <c r="S31" s="57"/>
      <c r="T31" s="57"/>
      <c r="U31" s="57"/>
      <c r="V31" s="57"/>
      <c r="W31" s="57"/>
      <c r="X31" s="57"/>
      <c r="Y31" s="57"/>
      <c r="Z31" s="57"/>
    </row>
    <row r="32" ht="15.75" customHeight="1">
      <c r="A32" s="137"/>
      <c r="B32" s="134"/>
      <c r="C32" s="134"/>
      <c r="D32" s="282"/>
      <c r="E32" s="282"/>
      <c r="F32" s="282"/>
      <c r="G32" s="282"/>
      <c r="H32" s="592"/>
      <c r="I32" s="136"/>
      <c r="J32" s="57"/>
      <c r="K32" s="57"/>
      <c r="L32" s="57"/>
      <c r="M32" s="57"/>
      <c r="N32" s="57"/>
      <c r="O32" s="57"/>
      <c r="P32" s="57"/>
      <c r="Q32" s="57"/>
      <c r="R32" s="57"/>
      <c r="S32" s="57"/>
      <c r="T32" s="57"/>
      <c r="U32" s="57"/>
      <c r="V32" s="57"/>
      <c r="W32" s="57"/>
      <c r="X32" s="57"/>
      <c r="Y32" s="57"/>
      <c r="Z32" s="57"/>
    </row>
    <row r="33" ht="15.75" customHeight="1">
      <c r="A33" s="137"/>
      <c r="B33" s="134"/>
      <c r="C33" s="134"/>
      <c r="D33" s="282"/>
      <c r="E33" s="282"/>
      <c r="F33" s="282"/>
      <c r="G33" s="282"/>
      <c r="H33" s="592"/>
      <c r="I33" s="136"/>
      <c r="J33" s="57"/>
      <c r="K33" s="57"/>
      <c r="L33" s="57"/>
      <c r="M33" s="57"/>
      <c r="N33" s="57"/>
      <c r="O33" s="57"/>
      <c r="P33" s="57"/>
      <c r="Q33" s="57"/>
      <c r="R33" s="57"/>
      <c r="S33" s="57"/>
      <c r="T33" s="57"/>
      <c r="U33" s="57"/>
      <c r="V33" s="57"/>
      <c r="W33" s="57"/>
      <c r="X33" s="57"/>
      <c r="Y33" s="57"/>
      <c r="Z33" s="57"/>
    </row>
    <row r="34" ht="15.75" customHeight="1">
      <c r="A34" s="137"/>
      <c r="B34" s="134"/>
      <c r="C34" s="134"/>
      <c r="D34" s="282"/>
      <c r="E34" s="282"/>
      <c r="F34" s="282"/>
      <c r="G34" s="282"/>
      <c r="H34" s="592"/>
      <c r="I34" s="136"/>
      <c r="J34" s="57"/>
      <c r="K34" s="57"/>
      <c r="L34" s="57"/>
      <c r="M34" s="57"/>
      <c r="N34" s="57"/>
      <c r="O34" s="57"/>
      <c r="P34" s="57"/>
      <c r="Q34" s="57"/>
      <c r="R34" s="57"/>
      <c r="S34" s="57"/>
      <c r="T34" s="57"/>
      <c r="U34" s="57"/>
      <c r="V34" s="57"/>
      <c r="W34" s="57"/>
      <c r="X34" s="57"/>
      <c r="Y34" s="57"/>
      <c r="Z34" s="57"/>
    </row>
    <row r="35" ht="15.75" customHeight="1">
      <c r="A35" s="137"/>
      <c r="B35" s="134"/>
      <c r="C35" s="134"/>
      <c r="D35" s="282"/>
      <c r="E35" s="282"/>
      <c r="F35" s="282"/>
      <c r="G35" s="282"/>
      <c r="H35" s="592"/>
      <c r="I35" s="136"/>
      <c r="J35" s="57"/>
      <c r="K35" s="57"/>
      <c r="L35" s="57"/>
      <c r="M35" s="57"/>
      <c r="N35" s="57"/>
      <c r="O35" s="57"/>
      <c r="P35" s="57"/>
      <c r="Q35" s="57"/>
      <c r="R35" s="57"/>
      <c r="S35" s="57"/>
      <c r="T35" s="57"/>
      <c r="U35" s="57"/>
      <c r="V35" s="57"/>
      <c r="W35" s="57"/>
      <c r="X35" s="57"/>
      <c r="Y35" s="57"/>
      <c r="Z35" s="57"/>
    </row>
    <row r="36" ht="15.75" customHeight="1">
      <c r="A36" s="137"/>
      <c r="B36" s="134"/>
      <c r="C36" s="134"/>
      <c r="D36" s="282"/>
      <c r="E36" s="282"/>
      <c r="F36" s="282"/>
      <c r="G36" s="282"/>
      <c r="H36" s="592"/>
      <c r="I36" s="136"/>
      <c r="J36" s="57"/>
      <c r="K36" s="57"/>
      <c r="L36" s="57"/>
      <c r="M36" s="57"/>
      <c r="N36" s="57"/>
      <c r="O36" s="57"/>
      <c r="P36" s="57"/>
      <c r="Q36" s="57"/>
      <c r="R36" s="57"/>
      <c r="S36" s="57"/>
      <c r="T36" s="57"/>
      <c r="U36" s="57"/>
      <c r="V36" s="57"/>
      <c r="W36" s="57"/>
      <c r="X36" s="57"/>
      <c r="Y36" s="57"/>
      <c r="Z36" s="57"/>
    </row>
    <row r="37" ht="15.75" customHeight="1">
      <c r="A37" s="137"/>
      <c r="B37" s="134"/>
      <c r="C37" s="134"/>
      <c r="D37" s="282"/>
      <c r="E37" s="282"/>
      <c r="F37" s="282"/>
      <c r="G37" s="282"/>
      <c r="H37" s="592"/>
      <c r="I37" s="136"/>
      <c r="J37" s="57"/>
      <c r="K37" s="57"/>
      <c r="L37" s="57"/>
      <c r="M37" s="57"/>
      <c r="N37" s="57"/>
      <c r="O37" s="57"/>
      <c r="P37" s="57"/>
      <c r="Q37" s="57"/>
      <c r="R37" s="57"/>
      <c r="S37" s="57"/>
      <c r="T37" s="57"/>
      <c r="U37" s="57"/>
      <c r="V37" s="57"/>
      <c r="W37" s="57"/>
      <c r="X37" s="57"/>
      <c r="Y37" s="57"/>
      <c r="Z37" s="57"/>
    </row>
    <row r="38" ht="15.75" customHeight="1">
      <c r="A38" s="137"/>
      <c r="B38" s="134"/>
      <c r="C38" s="134"/>
      <c r="D38" s="282"/>
      <c r="E38" s="282"/>
      <c r="F38" s="282"/>
      <c r="G38" s="282"/>
      <c r="H38" s="592"/>
      <c r="I38" s="136"/>
      <c r="J38" s="57"/>
      <c r="K38" s="57"/>
      <c r="L38" s="57"/>
      <c r="M38" s="57"/>
      <c r="N38" s="57"/>
      <c r="O38" s="57"/>
      <c r="P38" s="57"/>
      <c r="Q38" s="57"/>
      <c r="R38" s="57"/>
      <c r="S38" s="57"/>
      <c r="T38" s="57"/>
      <c r="U38" s="57"/>
      <c r="V38" s="57"/>
      <c r="W38" s="57"/>
      <c r="X38" s="57"/>
      <c r="Y38" s="57"/>
      <c r="Z38" s="57"/>
    </row>
    <row r="39" ht="15.75" customHeight="1">
      <c r="A39" s="137"/>
      <c r="B39" s="134"/>
      <c r="C39" s="134"/>
      <c r="D39" s="282"/>
      <c r="E39" s="282"/>
      <c r="F39" s="282"/>
      <c r="G39" s="282"/>
      <c r="H39" s="592"/>
      <c r="I39" s="136"/>
      <c r="J39" s="57"/>
      <c r="K39" s="57"/>
      <c r="L39" s="57"/>
      <c r="M39" s="57"/>
      <c r="N39" s="57"/>
      <c r="O39" s="57"/>
      <c r="P39" s="57"/>
      <c r="Q39" s="57"/>
      <c r="R39" s="57"/>
      <c r="S39" s="57"/>
      <c r="T39" s="57"/>
      <c r="U39" s="57"/>
      <c r="V39" s="57"/>
      <c r="W39" s="57"/>
      <c r="X39" s="57"/>
      <c r="Y39" s="57"/>
      <c r="Z39" s="57"/>
    </row>
    <row r="40" ht="15.75" customHeight="1">
      <c r="A40" s="137"/>
      <c r="B40" s="134"/>
      <c r="C40" s="134"/>
      <c r="D40" s="282"/>
      <c r="E40" s="282"/>
      <c r="F40" s="282"/>
      <c r="G40" s="282"/>
      <c r="H40" s="592"/>
      <c r="I40" s="136"/>
      <c r="J40" s="57"/>
      <c r="K40" s="57"/>
      <c r="L40" s="57"/>
      <c r="M40" s="57"/>
      <c r="N40" s="57"/>
      <c r="O40" s="57"/>
      <c r="P40" s="57"/>
      <c r="Q40" s="57"/>
      <c r="R40" s="57"/>
      <c r="S40" s="57"/>
      <c r="T40" s="57"/>
      <c r="U40" s="57"/>
      <c r="V40" s="57"/>
      <c r="W40" s="57"/>
      <c r="X40" s="57"/>
      <c r="Y40" s="57"/>
      <c r="Z40" s="57"/>
    </row>
    <row r="41" ht="15.75" customHeight="1">
      <c r="A41" s="137"/>
      <c r="B41" s="134"/>
      <c r="C41" s="134"/>
      <c r="D41" s="282"/>
      <c r="E41" s="282"/>
      <c r="F41" s="282"/>
      <c r="G41" s="282"/>
      <c r="H41" s="592"/>
      <c r="I41" s="136"/>
      <c r="J41" s="57"/>
      <c r="K41" s="57"/>
      <c r="L41" s="57"/>
      <c r="M41" s="57"/>
      <c r="N41" s="57"/>
      <c r="O41" s="57"/>
      <c r="P41" s="57"/>
      <c r="Q41" s="57"/>
      <c r="R41" s="57"/>
      <c r="S41" s="57"/>
      <c r="T41" s="57"/>
      <c r="U41" s="57"/>
      <c r="V41" s="57"/>
      <c r="W41" s="57"/>
      <c r="X41" s="57"/>
      <c r="Y41" s="57"/>
      <c r="Z41" s="57"/>
    </row>
    <row r="42" ht="15.75" customHeight="1">
      <c r="A42" s="137"/>
      <c r="B42" s="134"/>
      <c r="C42" s="134"/>
      <c r="D42" s="282"/>
      <c r="E42" s="282"/>
      <c r="F42" s="282"/>
      <c r="G42" s="282"/>
      <c r="H42" s="592"/>
      <c r="I42" s="136"/>
      <c r="J42" s="57"/>
      <c r="K42" s="57"/>
      <c r="L42" s="57"/>
      <c r="M42" s="57"/>
      <c r="N42" s="57"/>
      <c r="O42" s="57"/>
      <c r="P42" s="57"/>
      <c r="Q42" s="57"/>
      <c r="R42" s="57"/>
      <c r="S42" s="57"/>
      <c r="T42" s="57"/>
      <c r="U42" s="57"/>
      <c r="V42" s="57"/>
      <c r="W42" s="57"/>
      <c r="X42" s="57"/>
      <c r="Y42" s="57"/>
      <c r="Z42" s="57"/>
    </row>
    <row r="43" ht="15.75" customHeight="1">
      <c r="A43" s="137"/>
      <c r="B43" s="134"/>
      <c r="C43" s="134"/>
      <c r="D43" s="282"/>
      <c r="E43" s="282"/>
      <c r="F43" s="282"/>
      <c r="G43" s="282"/>
      <c r="H43" s="592"/>
      <c r="I43" s="136"/>
      <c r="J43" s="57"/>
      <c r="K43" s="57"/>
      <c r="L43" s="57"/>
      <c r="M43" s="57"/>
      <c r="N43" s="57"/>
      <c r="O43" s="57"/>
      <c r="P43" s="57"/>
      <c r="Q43" s="57"/>
      <c r="R43" s="57"/>
      <c r="S43" s="57"/>
      <c r="T43" s="57"/>
      <c r="U43" s="57"/>
      <c r="V43" s="57"/>
      <c r="W43" s="57"/>
      <c r="X43" s="57"/>
      <c r="Y43" s="57"/>
      <c r="Z43" s="57"/>
    </row>
    <row r="44" ht="15.75" customHeight="1">
      <c r="A44" s="137"/>
      <c r="B44" s="134"/>
      <c r="C44" s="134"/>
      <c r="D44" s="282"/>
      <c r="E44" s="282"/>
      <c r="F44" s="282"/>
      <c r="G44" s="282"/>
      <c r="H44" s="592"/>
      <c r="I44" s="136"/>
      <c r="J44" s="57"/>
      <c r="K44" s="57"/>
      <c r="L44" s="57"/>
      <c r="M44" s="57"/>
      <c r="N44" s="57"/>
      <c r="O44" s="57"/>
      <c r="P44" s="57"/>
      <c r="Q44" s="57"/>
      <c r="R44" s="57"/>
      <c r="S44" s="57"/>
      <c r="T44" s="57"/>
      <c r="U44" s="57"/>
      <c r="V44" s="57"/>
      <c r="W44" s="57"/>
      <c r="X44" s="57"/>
      <c r="Y44" s="57"/>
      <c r="Z44" s="57"/>
    </row>
    <row r="45" ht="15.75" customHeight="1">
      <c r="A45" s="137"/>
      <c r="B45" s="134"/>
      <c r="C45" s="134"/>
      <c r="D45" s="282"/>
      <c r="E45" s="282"/>
      <c r="F45" s="282"/>
      <c r="G45" s="282"/>
      <c r="H45" s="592"/>
      <c r="I45" s="136"/>
      <c r="J45" s="57"/>
      <c r="K45" s="57"/>
      <c r="L45" s="57"/>
      <c r="M45" s="57"/>
      <c r="N45" s="57"/>
      <c r="O45" s="57"/>
      <c r="P45" s="57"/>
      <c r="Q45" s="57"/>
      <c r="R45" s="57"/>
      <c r="S45" s="57"/>
      <c r="T45" s="57"/>
      <c r="U45" s="57"/>
      <c r="V45" s="57"/>
      <c r="W45" s="57"/>
      <c r="X45" s="57"/>
      <c r="Y45" s="57"/>
      <c r="Z45" s="57"/>
    </row>
    <row r="46" ht="15.75" customHeight="1">
      <c r="A46" s="137"/>
      <c r="B46" s="134"/>
      <c r="C46" s="134"/>
      <c r="D46" s="282"/>
      <c r="E46" s="282"/>
      <c r="F46" s="282"/>
      <c r="G46" s="282"/>
      <c r="H46" s="592"/>
      <c r="I46" s="136"/>
      <c r="J46" s="57"/>
      <c r="K46" s="57"/>
      <c r="L46" s="57"/>
      <c r="M46" s="57"/>
      <c r="N46" s="57"/>
      <c r="O46" s="57"/>
      <c r="P46" s="57"/>
      <c r="Q46" s="57"/>
      <c r="R46" s="57"/>
      <c r="S46" s="57"/>
      <c r="T46" s="57"/>
      <c r="U46" s="57"/>
      <c r="V46" s="57"/>
      <c r="W46" s="57"/>
      <c r="X46" s="57"/>
      <c r="Y46" s="57"/>
      <c r="Z46" s="57"/>
    </row>
    <row r="47" ht="15.75" customHeight="1">
      <c r="A47" s="137"/>
      <c r="B47" s="134"/>
      <c r="C47" s="134"/>
      <c r="D47" s="282"/>
      <c r="E47" s="282"/>
      <c r="F47" s="282"/>
      <c r="G47" s="282"/>
      <c r="H47" s="592"/>
      <c r="I47" s="136"/>
      <c r="J47" s="57"/>
      <c r="K47" s="57"/>
      <c r="L47" s="57"/>
      <c r="M47" s="57"/>
      <c r="N47" s="57"/>
      <c r="O47" s="57"/>
      <c r="P47" s="57"/>
      <c r="Q47" s="57"/>
      <c r="R47" s="57"/>
      <c r="S47" s="57"/>
      <c r="T47" s="57"/>
      <c r="U47" s="57"/>
      <c r="V47" s="57"/>
      <c r="W47" s="57"/>
      <c r="X47" s="57"/>
      <c r="Y47" s="57"/>
      <c r="Z47" s="57"/>
    </row>
    <row r="48" ht="15.75" customHeight="1">
      <c r="A48" s="137"/>
      <c r="B48" s="134"/>
      <c r="C48" s="134"/>
      <c r="D48" s="282"/>
      <c r="E48" s="282"/>
      <c r="F48" s="282"/>
      <c r="G48" s="282"/>
      <c r="H48" s="592"/>
      <c r="I48" s="136"/>
      <c r="J48" s="57"/>
      <c r="K48" s="57"/>
      <c r="L48" s="57"/>
      <c r="M48" s="57"/>
      <c r="N48" s="57"/>
      <c r="O48" s="57"/>
      <c r="P48" s="57"/>
      <c r="Q48" s="57"/>
      <c r="R48" s="57"/>
      <c r="S48" s="57"/>
      <c r="T48" s="57"/>
      <c r="U48" s="57"/>
      <c r="V48" s="57"/>
      <c r="W48" s="57"/>
      <c r="X48" s="57"/>
      <c r="Y48" s="57"/>
      <c r="Z48" s="57"/>
    </row>
    <row r="49" ht="15.75" customHeight="1">
      <c r="A49" s="137"/>
      <c r="B49" s="134"/>
      <c r="C49" s="134"/>
      <c r="D49" s="282"/>
      <c r="E49" s="282"/>
      <c r="F49" s="282"/>
      <c r="G49" s="282"/>
      <c r="H49" s="592"/>
      <c r="I49" s="136"/>
      <c r="J49" s="57"/>
      <c r="K49" s="57"/>
      <c r="L49" s="57"/>
      <c r="M49" s="57"/>
      <c r="N49" s="57"/>
      <c r="O49" s="57"/>
      <c r="P49" s="57"/>
      <c r="Q49" s="57"/>
      <c r="R49" s="57"/>
      <c r="S49" s="57"/>
      <c r="T49" s="57"/>
      <c r="U49" s="57"/>
      <c r="V49" s="57"/>
      <c r="W49" s="57"/>
      <c r="X49" s="57"/>
      <c r="Y49" s="57"/>
      <c r="Z49" s="57"/>
    </row>
    <row r="50" ht="15.75" customHeight="1">
      <c r="A50" s="137"/>
      <c r="B50" s="134"/>
      <c r="C50" s="134"/>
      <c r="D50" s="282"/>
      <c r="E50" s="282"/>
      <c r="F50" s="282"/>
      <c r="G50" s="282"/>
      <c r="H50" s="592"/>
      <c r="I50" s="136"/>
      <c r="J50" s="57"/>
      <c r="K50" s="57"/>
      <c r="L50" s="57"/>
      <c r="M50" s="57"/>
      <c r="N50" s="57"/>
      <c r="O50" s="57"/>
      <c r="P50" s="57"/>
      <c r="Q50" s="57"/>
      <c r="R50" s="57"/>
      <c r="S50" s="57"/>
      <c r="T50" s="57"/>
      <c r="U50" s="57"/>
      <c r="V50" s="57"/>
      <c r="W50" s="57"/>
      <c r="X50" s="57"/>
      <c r="Y50" s="57"/>
      <c r="Z50" s="57"/>
    </row>
    <row r="51" ht="15.75" customHeight="1">
      <c r="A51" s="137"/>
      <c r="B51" s="134"/>
      <c r="C51" s="134"/>
      <c r="D51" s="282"/>
      <c r="E51" s="282"/>
      <c r="F51" s="282"/>
      <c r="G51" s="282"/>
      <c r="H51" s="592"/>
      <c r="I51" s="136"/>
      <c r="J51" s="57"/>
      <c r="K51" s="57"/>
      <c r="L51" s="57"/>
      <c r="M51" s="57"/>
      <c r="N51" s="57"/>
      <c r="O51" s="57"/>
      <c r="P51" s="57"/>
      <c r="Q51" s="57"/>
      <c r="R51" s="57"/>
      <c r="S51" s="57"/>
      <c r="T51" s="57"/>
      <c r="U51" s="57"/>
      <c r="V51" s="57"/>
      <c r="W51" s="57"/>
      <c r="X51" s="57"/>
      <c r="Y51" s="57"/>
      <c r="Z51" s="57"/>
    </row>
    <row r="52" ht="15.75" customHeight="1">
      <c r="A52" s="137"/>
      <c r="B52" s="134"/>
      <c r="C52" s="134"/>
      <c r="D52" s="282"/>
      <c r="E52" s="282"/>
      <c r="F52" s="282"/>
      <c r="G52" s="282"/>
      <c r="H52" s="592"/>
      <c r="I52" s="136"/>
      <c r="J52" s="57"/>
      <c r="K52" s="57"/>
      <c r="L52" s="57"/>
      <c r="M52" s="57"/>
      <c r="N52" s="57"/>
      <c r="O52" s="57"/>
      <c r="P52" s="57"/>
      <c r="Q52" s="57"/>
      <c r="R52" s="57"/>
      <c r="S52" s="57"/>
      <c r="T52" s="57"/>
      <c r="U52" s="57"/>
      <c r="V52" s="57"/>
      <c r="W52" s="57"/>
      <c r="X52" s="57"/>
      <c r="Y52" s="57"/>
      <c r="Z52" s="57"/>
    </row>
    <row r="53" ht="15.75" customHeight="1">
      <c r="A53" s="137"/>
      <c r="B53" s="134"/>
      <c r="C53" s="134"/>
      <c r="D53" s="282"/>
      <c r="E53" s="282"/>
      <c r="F53" s="282"/>
      <c r="G53" s="282"/>
      <c r="H53" s="592"/>
      <c r="I53" s="136"/>
      <c r="J53" s="57"/>
      <c r="K53" s="57"/>
      <c r="L53" s="57"/>
      <c r="M53" s="57"/>
      <c r="N53" s="57"/>
      <c r="O53" s="57"/>
      <c r="P53" s="57"/>
      <c r="Q53" s="57"/>
      <c r="R53" s="57"/>
      <c r="S53" s="57"/>
      <c r="T53" s="57"/>
      <c r="U53" s="57"/>
      <c r="V53" s="57"/>
      <c r="W53" s="57"/>
      <c r="X53" s="57"/>
      <c r="Y53" s="57"/>
      <c r="Z53" s="57"/>
    </row>
    <row r="54" ht="15.75" customHeight="1">
      <c r="A54" s="137"/>
      <c r="B54" s="134"/>
      <c r="C54" s="134"/>
      <c r="D54" s="282"/>
      <c r="E54" s="282"/>
      <c r="F54" s="282"/>
      <c r="G54" s="282"/>
      <c r="H54" s="592"/>
      <c r="I54" s="136"/>
      <c r="J54" s="57"/>
      <c r="K54" s="57"/>
      <c r="L54" s="57"/>
      <c r="M54" s="57"/>
      <c r="N54" s="57"/>
      <c r="O54" s="57"/>
      <c r="P54" s="57"/>
      <c r="Q54" s="57"/>
      <c r="R54" s="57"/>
      <c r="S54" s="57"/>
      <c r="T54" s="57"/>
      <c r="U54" s="57"/>
      <c r="V54" s="57"/>
      <c r="W54" s="57"/>
      <c r="X54" s="57"/>
      <c r="Y54" s="57"/>
      <c r="Z54" s="57"/>
    </row>
    <row r="55" ht="15.75" customHeight="1">
      <c r="A55" s="598"/>
      <c r="B55" s="599"/>
      <c r="C55" s="600"/>
      <c r="D55" s="601"/>
      <c r="E55" s="601"/>
      <c r="F55" s="601"/>
      <c r="G55" s="602"/>
      <c r="H55" s="603"/>
      <c r="I55" s="136"/>
      <c r="J55" s="604"/>
      <c r="K55" s="604"/>
      <c r="L55" s="604"/>
      <c r="M55" s="604"/>
      <c r="N55" s="604"/>
      <c r="O55" s="604"/>
      <c r="P55" s="604"/>
      <c r="Q55" s="604"/>
      <c r="R55" s="604"/>
      <c r="S55" s="604"/>
      <c r="T55" s="604"/>
      <c r="U55" s="604"/>
      <c r="V55" s="604"/>
      <c r="W55" s="604"/>
      <c r="X55" s="604"/>
      <c r="Y55" s="604"/>
      <c r="Z55" s="604"/>
    </row>
    <row r="56" ht="15.75" customHeight="1">
      <c r="A56" s="598"/>
      <c r="B56" s="599"/>
      <c r="C56" s="600"/>
      <c r="D56" s="282"/>
      <c r="E56" s="282"/>
      <c r="F56" s="282"/>
      <c r="G56" s="605"/>
      <c r="H56" s="592"/>
      <c r="I56" s="136"/>
      <c r="J56" s="604"/>
      <c r="K56" s="604"/>
      <c r="L56" s="604"/>
      <c r="M56" s="604"/>
      <c r="N56" s="604"/>
      <c r="O56" s="604"/>
      <c r="P56" s="604"/>
      <c r="Q56" s="604"/>
      <c r="R56" s="604"/>
      <c r="S56" s="604"/>
      <c r="T56" s="604"/>
      <c r="U56" s="604"/>
      <c r="V56" s="604"/>
      <c r="W56" s="604"/>
      <c r="X56" s="604"/>
      <c r="Y56" s="604"/>
      <c r="Z56" s="604"/>
    </row>
    <row r="57" ht="15.75" customHeight="1">
      <c r="A57" s="598"/>
      <c r="B57" s="599"/>
      <c r="C57" s="600"/>
      <c r="D57" s="282"/>
      <c r="E57" s="282"/>
      <c r="F57" s="282"/>
      <c r="G57" s="605"/>
      <c r="H57" s="592"/>
      <c r="I57" s="136"/>
      <c r="J57" s="604"/>
      <c r="K57" s="604"/>
      <c r="L57" s="604"/>
      <c r="M57" s="604"/>
      <c r="N57" s="604"/>
      <c r="O57" s="604"/>
      <c r="P57" s="604"/>
      <c r="Q57" s="604"/>
      <c r="R57" s="604"/>
      <c r="S57" s="604"/>
      <c r="T57" s="604"/>
      <c r="U57" s="604"/>
      <c r="V57" s="604"/>
      <c r="W57" s="604"/>
      <c r="X57" s="604"/>
      <c r="Y57" s="604"/>
      <c r="Z57" s="604"/>
    </row>
    <row r="58" ht="15.75" customHeight="1">
      <c r="A58" s="598"/>
      <c r="B58" s="599"/>
      <c r="C58" s="600"/>
      <c r="D58" s="600"/>
      <c r="E58" s="600"/>
      <c r="F58" s="600"/>
      <c r="G58" s="606"/>
      <c r="H58" s="607"/>
      <c r="I58" s="136"/>
      <c r="J58" s="604"/>
      <c r="K58" s="604"/>
      <c r="L58" s="604"/>
      <c r="M58" s="604"/>
      <c r="N58" s="604"/>
      <c r="O58" s="604"/>
      <c r="P58" s="604"/>
      <c r="Q58" s="604"/>
      <c r="R58" s="604"/>
      <c r="S58" s="604"/>
      <c r="T58" s="604"/>
      <c r="U58" s="604"/>
      <c r="V58" s="604"/>
      <c r="W58" s="604"/>
      <c r="X58" s="604"/>
      <c r="Y58" s="604"/>
      <c r="Z58" s="604"/>
    </row>
    <row r="59" ht="15.75" customHeight="1">
      <c r="A59" s="598"/>
      <c r="B59" s="599"/>
      <c r="C59" s="600"/>
      <c r="D59" s="600"/>
      <c r="E59" s="600"/>
      <c r="F59" s="600"/>
      <c r="G59" s="606"/>
      <c r="H59" s="607"/>
      <c r="I59" s="136"/>
    </row>
    <row r="60" ht="15.75" customHeight="1">
      <c r="A60" s="141" t="s">
        <v>168</v>
      </c>
      <c r="B60" s="50"/>
      <c r="C60" s="50"/>
      <c r="D60" s="50"/>
      <c r="E60" s="50"/>
      <c r="F60" s="50"/>
      <c r="G60" s="61"/>
      <c r="H60" s="593">
        <f>SUM(H10:H59)</f>
        <v>0</v>
      </c>
    </row>
    <row r="61" ht="15.75" customHeight="1">
      <c r="A61" s="49"/>
      <c r="B61" s="50"/>
      <c r="C61" s="50"/>
      <c r="D61" s="50"/>
      <c r="E61" s="50"/>
      <c r="F61" s="50"/>
      <c r="G61" s="50"/>
      <c r="H61" s="1"/>
    </row>
    <row r="62" ht="15.75" customHeight="1">
      <c r="A62" s="594" t="s">
        <v>388</v>
      </c>
      <c r="B62" s="144"/>
      <c r="C62" s="144"/>
      <c r="D62" s="144"/>
      <c r="E62" s="144"/>
      <c r="F62" s="144"/>
      <c r="G62" s="144"/>
      <c r="H62" s="145"/>
    </row>
    <row r="63" ht="15.75" customHeight="1">
      <c r="A63" s="49"/>
      <c r="B63" s="50"/>
      <c r="C63" s="50"/>
      <c r="D63" s="50"/>
      <c r="E63" s="50"/>
      <c r="F63" s="50"/>
      <c r="G63" s="50"/>
      <c r="H63" s="1"/>
    </row>
    <row r="64" ht="15.75" customHeight="1">
      <c r="A64" s="49"/>
      <c r="B64" s="50"/>
      <c r="C64" s="50"/>
      <c r="D64" s="50"/>
      <c r="E64" s="50"/>
      <c r="F64" s="50"/>
      <c r="G64" s="50"/>
      <c r="H64" s="1"/>
    </row>
    <row r="65" ht="15.75" customHeight="1">
      <c r="A65" s="49"/>
      <c r="B65" s="50"/>
      <c r="C65" s="50"/>
      <c r="D65" s="50"/>
      <c r="E65" s="50"/>
      <c r="F65" s="50"/>
      <c r="G65" s="50"/>
      <c r="H65" s="1"/>
    </row>
    <row r="66" ht="15.75" customHeight="1">
      <c r="A66" s="49"/>
      <c r="B66" s="50"/>
      <c r="C66" s="50"/>
      <c r="D66" s="50"/>
      <c r="E66" s="50"/>
      <c r="F66" s="50"/>
      <c r="G66" s="50"/>
      <c r="H66" s="1"/>
    </row>
    <row r="67" ht="15.75" customHeight="1">
      <c r="A67" s="49"/>
      <c r="B67" s="50"/>
      <c r="C67" s="50"/>
      <c r="D67" s="50"/>
      <c r="E67" s="50"/>
      <c r="F67" s="50"/>
      <c r="G67" s="50"/>
      <c r="H67" s="1"/>
    </row>
    <row r="68" ht="15.75" customHeight="1">
      <c r="A68" s="49"/>
      <c r="B68" s="50"/>
      <c r="C68" s="50"/>
      <c r="D68" s="50"/>
      <c r="E68" s="50"/>
      <c r="F68" s="50"/>
      <c r="G68" s="50"/>
      <c r="H68" s="1"/>
    </row>
    <row r="69" ht="15.75" customHeight="1">
      <c r="A69" s="49"/>
      <c r="B69" s="50"/>
      <c r="C69" s="50"/>
      <c r="D69" s="50"/>
      <c r="E69" s="50"/>
      <c r="F69" s="50"/>
      <c r="G69" s="50"/>
      <c r="H69" s="1"/>
    </row>
    <row r="70" ht="15.75" customHeight="1">
      <c r="A70" s="49"/>
      <c r="B70" s="50"/>
      <c r="C70" s="50"/>
      <c r="D70" s="50"/>
      <c r="E70" s="50"/>
      <c r="F70" s="50"/>
      <c r="G70" s="50"/>
      <c r="H70" s="1"/>
    </row>
    <row r="71" ht="15.75" customHeight="1">
      <c r="A71" s="49"/>
      <c r="B71" s="50"/>
      <c r="C71" s="50"/>
      <c r="D71" s="50"/>
      <c r="E71" s="50"/>
      <c r="F71" s="50"/>
      <c r="G71" s="50"/>
      <c r="H71" s="1"/>
    </row>
    <row r="72" ht="15.75" customHeight="1">
      <c r="A72" s="49"/>
      <c r="B72" s="50"/>
      <c r="C72" s="50"/>
      <c r="D72" s="50"/>
      <c r="E72" s="50"/>
      <c r="F72" s="50"/>
      <c r="G72" s="50"/>
      <c r="H72" s="1"/>
    </row>
    <row r="73" ht="15.75" customHeight="1">
      <c r="A73" s="49"/>
      <c r="B73" s="50"/>
      <c r="C73" s="50"/>
      <c r="D73" s="50"/>
      <c r="E73" s="50"/>
      <c r="F73" s="50"/>
      <c r="G73" s="50"/>
      <c r="H73" s="1"/>
    </row>
    <row r="74" ht="15.75" customHeight="1">
      <c r="A74" s="49"/>
      <c r="B74" s="50"/>
      <c r="C74" s="50"/>
      <c r="D74" s="50"/>
      <c r="E74" s="50"/>
      <c r="F74" s="50"/>
      <c r="G74" s="50"/>
      <c r="H74" s="1"/>
    </row>
    <row r="75" ht="15.75" customHeight="1">
      <c r="A75" s="49"/>
      <c r="B75" s="50"/>
      <c r="C75" s="50"/>
      <c r="D75" s="50"/>
      <c r="E75" s="50"/>
      <c r="F75" s="50"/>
      <c r="G75" s="50"/>
      <c r="H75" s="1"/>
    </row>
    <row r="76" ht="15.75" customHeight="1">
      <c r="A76" s="49"/>
      <c r="B76" s="50"/>
      <c r="C76" s="50"/>
      <c r="D76" s="50"/>
      <c r="E76" s="50"/>
      <c r="F76" s="50"/>
      <c r="G76" s="50"/>
      <c r="H76" s="1"/>
    </row>
    <row r="77" ht="15.75" customHeight="1">
      <c r="A77" s="49"/>
      <c r="B77" s="50"/>
      <c r="C77" s="50"/>
      <c r="D77" s="50"/>
      <c r="E77" s="50"/>
      <c r="F77" s="50"/>
      <c r="G77" s="50"/>
      <c r="H77" s="1"/>
    </row>
    <row r="78" ht="15.75" customHeight="1">
      <c r="A78" s="49"/>
      <c r="B78" s="50"/>
      <c r="C78" s="50"/>
      <c r="D78" s="50"/>
      <c r="E78" s="50"/>
      <c r="F78" s="50"/>
      <c r="G78" s="50"/>
      <c r="H78" s="1"/>
    </row>
    <row r="79" ht="15.75" customHeight="1">
      <c r="A79" s="49"/>
      <c r="B79" s="50"/>
      <c r="C79" s="50"/>
      <c r="D79" s="50"/>
      <c r="E79" s="50"/>
      <c r="F79" s="50"/>
      <c r="G79" s="50"/>
      <c r="H79" s="1"/>
    </row>
    <row r="80" ht="15.75" customHeight="1">
      <c r="A80" s="49"/>
      <c r="B80" s="50"/>
      <c r="C80" s="50"/>
      <c r="D80" s="50"/>
      <c r="E80" s="50"/>
      <c r="F80" s="50"/>
      <c r="G80" s="50"/>
      <c r="H80" s="1"/>
    </row>
    <row r="81" ht="15.75" customHeight="1">
      <c r="A81" s="49"/>
      <c r="B81" s="50"/>
      <c r="C81" s="50"/>
      <c r="D81" s="50"/>
      <c r="E81" s="50"/>
      <c r="F81" s="50"/>
      <c r="G81" s="50"/>
      <c r="H81" s="1"/>
    </row>
    <row r="82" ht="15.75" customHeight="1">
      <c r="A82" s="49"/>
      <c r="B82" s="50"/>
      <c r="C82" s="50"/>
      <c r="D82" s="50"/>
      <c r="E82" s="50"/>
      <c r="F82" s="50"/>
      <c r="G82" s="50"/>
      <c r="H82" s="1"/>
    </row>
    <row r="83" ht="15.75" customHeight="1">
      <c r="A83" s="49"/>
      <c r="B83" s="50"/>
      <c r="C83" s="50"/>
      <c r="D83" s="50"/>
      <c r="E83" s="50"/>
      <c r="F83" s="50"/>
      <c r="G83" s="50"/>
      <c r="H83" s="1"/>
    </row>
    <row r="84" ht="15.75" customHeight="1">
      <c r="A84" s="49"/>
      <c r="B84" s="50"/>
      <c r="C84" s="50"/>
      <c r="D84" s="50"/>
      <c r="E84" s="50"/>
      <c r="F84" s="50"/>
      <c r="G84" s="50"/>
      <c r="H84" s="1"/>
    </row>
    <row r="85" ht="15.75" customHeight="1">
      <c r="A85" s="49"/>
      <c r="B85" s="50"/>
      <c r="C85" s="50"/>
      <c r="D85" s="50"/>
      <c r="E85" s="50"/>
      <c r="F85" s="50"/>
      <c r="G85" s="50"/>
      <c r="H85" s="1"/>
    </row>
    <row r="86" ht="15.75" customHeight="1">
      <c r="A86" s="49"/>
      <c r="B86" s="50"/>
      <c r="C86" s="50"/>
      <c r="D86" s="50"/>
      <c r="E86" s="50"/>
      <c r="F86" s="50"/>
      <c r="G86" s="50"/>
      <c r="H86" s="1"/>
    </row>
    <row r="87" ht="15.75" customHeight="1">
      <c r="A87" s="49"/>
      <c r="B87" s="50"/>
      <c r="C87" s="50"/>
      <c r="D87" s="50"/>
      <c r="E87" s="50"/>
      <c r="F87" s="50"/>
      <c r="G87" s="50"/>
      <c r="H87" s="1"/>
    </row>
    <row r="88" ht="15.75" customHeight="1">
      <c r="A88" s="49"/>
      <c r="B88" s="50"/>
      <c r="C88" s="50"/>
      <c r="D88" s="50"/>
      <c r="E88" s="50"/>
      <c r="F88" s="50"/>
      <c r="G88" s="50"/>
      <c r="H88" s="1"/>
    </row>
    <row r="89" ht="15.75" customHeight="1">
      <c r="A89" s="49"/>
      <c r="B89" s="50"/>
      <c r="C89" s="50"/>
      <c r="D89" s="50"/>
      <c r="E89" s="50"/>
      <c r="F89" s="50"/>
      <c r="G89" s="50"/>
      <c r="H89" s="1"/>
    </row>
    <row r="90" ht="15.75" customHeight="1">
      <c r="A90" s="49"/>
      <c r="B90" s="50"/>
      <c r="C90" s="50"/>
      <c r="D90" s="50"/>
      <c r="E90" s="50"/>
      <c r="F90" s="50"/>
      <c r="G90" s="50"/>
      <c r="H90" s="1"/>
    </row>
    <row r="91" ht="15.75" customHeight="1">
      <c r="A91" s="49"/>
      <c r="B91" s="50"/>
      <c r="C91" s="50"/>
      <c r="D91" s="50"/>
      <c r="E91" s="50"/>
      <c r="F91" s="50"/>
      <c r="G91" s="50"/>
      <c r="H91" s="1"/>
    </row>
    <row r="92" ht="15.75" customHeight="1">
      <c r="A92" s="49"/>
      <c r="B92" s="50"/>
      <c r="C92" s="50"/>
      <c r="D92" s="50"/>
      <c r="E92" s="50"/>
      <c r="F92" s="50"/>
      <c r="G92" s="50"/>
      <c r="H92" s="1"/>
    </row>
    <row r="93" ht="15.75" customHeight="1">
      <c r="A93" s="49"/>
      <c r="B93" s="50"/>
      <c r="C93" s="50"/>
      <c r="D93" s="50"/>
      <c r="E93" s="50"/>
      <c r="F93" s="50"/>
      <c r="G93" s="50"/>
      <c r="H93" s="1"/>
    </row>
    <row r="94" ht="15.75" customHeight="1">
      <c r="A94" s="49"/>
      <c r="B94" s="50"/>
      <c r="C94" s="50"/>
      <c r="D94" s="50"/>
      <c r="E94" s="50"/>
      <c r="F94" s="50"/>
      <c r="G94" s="50"/>
      <c r="H94" s="1"/>
    </row>
    <row r="95" ht="15.75" customHeight="1">
      <c r="A95" s="49"/>
      <c r="B95" s="50"/>
      <c r="C95" s="50"/>
      <c r="D95" s="50"/>
      <c r="E95" s="50"/>
      <c r="F95" s="50"/>
      <c r="G95" s="50"/>
      <c r="H95" s="1"/>
    </row>
    <row r="96" ht="15.75" customHeight="1">
      <c r="A96" s="49"/>
      <c r="B96" s="50"/>
      <c r="C96" s="50"/>
      <c r="D96" s="50"/>
      <c r="E96" s="50"/>
      <c r="F96" s="50"/>
      <c r="G96" s="50"/>
      <c r="H96" s="1"/>
    </row>
    <row r="97" ht="15.75" customHeight="1">
      <c r="A97" s="49"/>
      <c r="B97" s="50"/>
      <c r="C97" s="50"/>
      <c r="D97" s="50"/>
      <c r="E97" s="50"/>
      <c r="F97" s="50"/>
      <c r="G97" s="50"/>
      <c r="H97" s="1"/>
    </row>
    <row r="98" ht="15.75" customHeight="1">
      <c r="A98" s="49"/>
      <c r="B98" s="50"/>
      <c r="C98" s="50"/>
      <c r="D98" s="50"/>
      <c r="E98" s="50"/>
      <c r="F98" s="50"/>
      <c r="G98" s="50"/>
      <c r="H98" s="1"/>
    </row>
    <row r="99" ht="15.75" customHeight="1">
      <c r="A99" s="49"/>
      <c r="B99" s="50"/>
      <c r="C99" s="50"/>
      <c r="D99" s="50"/>
      <c r="E99" s="50"/>
      <c r="F99" s="50"/>
      <c r="G99" s="50"/>
      <c r="H99" s="1"/>
    </row>
    <row r="100" ht="15.75" customHeight="1">
      <c r="A100" s="49"/>
      <c r="B100" s="50"/>
      <c r="C100" s="50"/>
      <c r="D100" s="50"/>
      <c r="E100" s="50"/>
      <c r="F100" s="50"/>
      <c r="G100" s="50"/>
      <c r="H100" s="1"/>
    </row>
    <row r="101" ht="15.75" customHeight="1">
      <c r="A101" s="49"/>
      <c r="B101" s="50"/>
      <c r="C101" s="50"/>
      <c r="D101" s="50"/>
      <c r="E101" s="50"/>
      <c r="F101" s="50"/>
      <c r="G101" s="50"/>
      <c r="H101" s="1"/>
    </row>
    <row r="102" ht="15.75" customHeight="1">
      <c r="A102" s="49"/>
      <c r="B102" s="50"/>
      <c r="C102" s="50"/>
      <c r="D102" s="50"/>
      <c r="E102" s="50"/>
      <c r="F102" s="50"/>
      <c r="G102" s="50"/>
      <c r="H102" s="1"/>
    </row>
    <row r="103" ht="15.75" customHeight="1">
      <c r="A103" s="49"/>
      <c r="B103" s="50"/>
      <c r="C103" s="50"/>
      <c r="D103" s="50"/>
      <c r="E103" s="50"/>
      <c r="F103" s="50"/>
      <c r="G103" s="50"/>
      <c r="H103" s="1"/>
    </row>
    <row r="104" ht="15.75" customHeight="1">
      <c r="A104" s="49"/>
      <c r="B104" s="50"/>
      <c r="C104" s="50"/>
      <c r="D104" s="50"/>
      <c r="E104" s="50"/>
      <c r="F104" s="50"/>
      <c r="G104" s="50"/>
      <c r="H104" s="1"/>
    </row>
    <row r="105" ht="15.75" customHeight="1">
      <c r="A105" s="49"/>
      <c r="B105" s="50"/>
      <c r="C105" s="50"/>
      <c r="D105" s="50"/>
      <c r="E105" s="50"/>
      <c r="F105" s="50"/>
      <c r="G105" s="50"/>
      <c r="H105" s="1"/>
    </row>
    <row r="106" ht="15.75" customHeight="1">
      <c r="A106" s="49"/>
      <c r="B106" s="50"/>
      <c r="C106" s="50"/>
      <c r="D106" s="50"/>
      <c r="E106" s="50"/>
      <c r="F106" s="50"/>
      <c r="G106" s="50"/>
      <c r="H106" s="1"/>
    </row>
    <row r="107" ht="15.75" customHeight="1">
      <c r="A107" s="49"/>
      <c r="B107" s="50"/>
      <c r="C107" s="50"/>
      <c r="D107" s="50"/>
      <c r="E107" s="50"/>
      <c r="F107" s="50"/>
      <c r="G107" s="50"/>
      <c r="H107" s="1"/>
    </row>
    <row r="108" ht="15.75" customHeight="1">
      <c r="A108" s="49"/>
      <c r="B108" s="50"/>
      <c r="C108" s="50"/>
      <c r="D108" s="50"/>
      <c r="E108" s="50"/>
      <c r="F108" s="50"/>
      <c r="G108" s="50"/>
      <c r="H108" s="1"/>
    </row>
    <row r="109" ht="15.75" customHeight="1">
      <c r="A109" s="49"/>
      <c r="B109" s="50"/>
      <c r="C109" s="50"/>
      <c r="D109" s="50"/>
      <c r="E109" s="50"/>
      <c r="F109" s="50"/>
      <c r="G109" s="50"/>
      <c r="H109" s="1"/>
    </row>
    <row r="110" ht="15.75" customHeight="1">
      <c r="A110" s="49"/>
      <c r="B110" s="50"/>
      <c r="C110" s="50"/>
      <c r="D110" s="50"/>
      <c r="E110" s="50"/>
      <c r="F110" s="50"/>
      <c r="G110" s="50"/>
      <c r="H110" s="1"/>
    </row>
    <row r="111" ht="15.75" customHeight="1">
      <c r="A111" s="49"/>
      <c r="B111" s="50"/>
      <c r="C111" s="50"/>
      <c r="D111" s="50"/>
      <c r="E111" s="50"/>
      <c r="F111" s="50"/>
      <c r="G111" s="50"/>
      <c r="H111" s="1"/>
    </row>
    <row r="112" ht="15.75" customHeight="1">
      <c r="A112" s="49"/>
      <c r="B112" s="50"/>
      <c r="C112" s="50"/>
      <c r="D112" s="50"/>
      <c r="E112" s="50"/>
      <c r="F112" s="50"/>
      <c r="G112" s="50"/>
      <c r="H112" s="1"/>
    </row>
    <row r="113" ht="15.75" customHeight="1">
      <c r="A113" s="49"/>
      <c r="B113" s="50"/>
      <c r="C113" s="50"/>
      <c r="D113" s="50"/>
      <c r="E113" s="50"/>
      <c r="F113" s="50"/>
      <c r="G113" s="50"/>
      <c r="H113" s="1"/>
    </row>
    <row r="114" ht="15.75" customHeight="1">
      <c r="A114" s="49"/>
      <c r="B114" s="50"/>
      <c r="C114" s="50"/>
      <c r="D114" s="50"/>
      <c r="E114" s="50"/>
      <c r="F114" s="50"/>
      <c r="G114" s="50"/>
      <c r="H114" s="1"/>
    </row>
    <row r="115" ht="15.75" customHeight="1">
      <c r="A115" s="49"/>
      <c r="B115" s="50"/>
      <c r="C115" s="50"/>
      <c r="D115" s="50"/>
      <c r="E115" s="50"/>
      <c r="F115" s="50"/>
      <c r="G115" s="50"/>
      <c r="H115" s="1"/>
    </row>
    <row r="116" ht="15.75" customHeight="1">
      <c r="A116" s="49"/>
      <c r="B116" s="50"/>
      <c r="C116" s="50"/>
      <c r="D116" s="50"/>
      <c r="E116" s="50"/>
      <c r="F116" s="50"/>
      <c r="G116" s="50"/>
      <c r="H116" s="1"/>
    </row>
    <row r="117" ht="15.75" customHeight="1">
      <c r="A117" s="49"/>
      <c r="B117" s="50"/>
      <c r="C117" s="50"/>
      <c r="D117" s="50"/>
      <c r="E117" s="50"/>
      <c r="F117" s="50"/>
      <c r="G117" s="50"/>
      <c r="H117" s="1"/>
    </row>
    <row r="118" ht="15.75" customHeight="1">
      <c r="A118" s="49"/>
      <c r="B118" s="50"/>
      <c r="C118" s="50"/>
      <c r="D118" s="50"/>
      <c r="E118" s="50"/>
      <c r="F118" s="50"/>
      <c r="G118" s="50"/>
      <c r="H118" s="1"/>
    </row>
    <row r="119" ht="15.75" customHeight="1">
      <c r="A119" s="49"/>
      <c r="B119" s="50"/>
      <c r="C119" s="50"/>
      <c r="D119" s="50"/>
      <c r="E119" s="50"/>
      <c r="F119" s="50"/>
      <c r="G119" s="50"/>
      <c r="H119" s="1"/>
    </row>
    <row r="120" ht="15.75" customHeight="1">
      <c r="A120" s="49"/>
      <c r="B120" s="50"/>
      <c r="C120" s="50"/>
      <c r="D120" s="50"/>
      <c r="E120" s="50"/>
      <c r="F120" s="50"/>
      <c r="G120" s="50"/>
      <c r="H120" s="1"/>
    </row>
    <row r="121" ht="15.75" customHeight="1">
      <c r="A121" s="49"/>
      <c r="B121" s="50"/>
      <c r="C121" s="50"/>
      <c r="D121" s="50"/>
      <c r="E121" s="50"/>
      <c r="F121" s="50"/>
      <c r="G121" s="50"/>
      <c r="H121" s="1"/>
    </row>
    <row r="122" ht="15.75" customHeight="1">
      <c r="A122" s="49"/>
      <c r="B122" s="50"/>
      <c r="C122" s="50"/>
      <c r="D122" s="50"/>
      <c r="E122" s="50"/>
      <c r="F122" s="50"/>
      <c r="G122" s="50"/>
      <c r="H122" s="1"/>
    </row>
    <row r="123" ht="15.75" customHeight="1">
      <c r="A123" s="49"/>
      <c r="B123" s="50"/>
      <c r="C123" s="50"/>
      <c r="D123" s="50"/>
      <c r="E123" s="50"/>
      <c r="F123" s="50"/>
      <c r="G123" s="50"/>
      <c r="H123" s="1"/>
    </row>
    <row r="124" ht="15.75" customHeight="1">
      <c r="A124" s="49"/>
      <c r="B124" s="50"/>
      <c r="C124" s="50"/>
      <c r="D124" s="50"/>
      <c r="E124" s="50"/>
      <c r="F124" s="50"/>
      <c r="G124" s="50"/>
      <c r="H124" s="1"/>
    </row>
    <row r="125" ht="15.75" customHeight="1">
      <c r="A125" s="49"/>
      <c r="B125" s="50"/>
      <c r="C125" s="50"/>
      <c r="D125" s="50"/>
      <c r="E125" s="50"/>
      <c r="F125" s="50"/>
      <c r="G125" s="50"/>
      <c r="H125" s="1"/>
    </row>
    <row r="126" ht="15.75" customHeight="1">
      <c r="A126" s="49"/>
      <c r="B126" s="50"/>
      <c r="C126" s="50"/>
      <c r="D126" s="50"/>
      <c r="E126" s="50"/>
      <c r="F126" s="50"/>
      <c r="G126" s="50"/>
      <c r="H126" s="1"/>
    </row>
    <row r="127" ht="15.75" customHeight="1">
      <c r="A127" s="49"/>
      <c r="B127" s="50"/>
      <c r="C127" s="50"/>
      <c r="D127" s="50"/>
      <c r="E127" s="50"/>
      <c r="F127" s="50"/>
      <c r="G127" s="50"/>
      <c r="H127" s="1"/>
    </row>
    <row r="128" ht="15.75" customHeight="1">
      <c r="A128" s="49"/>
      <c r="B128" s="50"/>
      <c r="C128" s="50"/>
      <c r="D128" s="50"/>
      <c r="E128" s="50"/>
      <c r="F128" s="50"/>
      <c r="G128" s="50"/>
      <c r="H128" s="1"/>
    </row>
    <row r="129" ht="15.75" customHeight="1">
      <c r="A129" s="49"/>
      <c r="B129" s="50"/>
      <c r="C129" s="50"/>
      <c r="D129" s="50"/>
      <c r="E129" s="50"/>
      <c r="F129" s="50"/>
      <c r="G129" s="50"/>
      <c r="H129" s="1"/>
    </row>
    <row r="130" ht="15.75" customHeight="1">
      <c r="A130" s="49"/>
      <c r="B130" s="50"/>
      <c r="C130" s="50"/>
      <c r="D130" s="50"/>
      <c r="E130" s="50"/>
      <c r="F130" s="50"/>
      <c r="G130" s="50"/>
      <c r="H130" s="1"/>
    </row>
    <row r="131" ht="15.75" customHeight="1">
      <c r="A131" s="49"/>
      <c r="B131" s="50"/>
      <c r="C131" s="50"/>
      <c r="D131" s="50"/>
      <c r="E131" s="50"/>
      <c r="F131" s="50"/>
      <c r="G131" s="50"/>
      <c r="H131" s="1"/>
    </row>
    <row r="132" ht="15.75" customHeight="1">
      <c r="A132" s="49"/>
      <c r="B132" s="50"/>
      <c r="C132" s="50"/>
      <c r="D132" s="50"/>
      <c r="E132" s="50"/>
      <c r="F132" s="50"/>
      <c r="G132" s="50"/>
      <c r="H132" s="1"/>
    </row>
    <row r="133" ht="15.75" customHeight="1">
      <c r="A133" s="49"/>
      <c r="B133" s="50"/>
      <c r="C133" s="50"/>
      <c r="D133" s="50"/>
      <c r="E133" s="50"/>
      <c r="F133" s="50"/>
      <c r="G133" s="50"/>
      <c r="H133" s="1"/>
    </row>
    <row r="134" ht="15.75" customHeight="1">
      <c r="A134" s="49"/>
      <c r="B134" s="50"/>
      <c r="C134" s="50"/>
      <c r="D134" s="50"/>
      <c r="E134" s="50"/>
      <c r="F134" s="50"/>
      <c r="G134" s="50"/>
      <c r="H134" s="1"/>
    </row>
    <row r="135" ht="15.75" customHeight="1">
      <c r="A135" s="49"/>
      <c r="B135" s="50"/>
      <c r="C135" s="50"/>
      <c r="D135" s="50"/>
      <c r="E135" s="50"/>
      <c r="F135" s="50"/>
      <c r="G135" s="50"/>
      <c r="H135" s="1"/>
    </row>
    <row r="136" ht="15.75" customHeight="1">
      <c r="A136" s="49"/>
      <c r="B136" s="50"/>
      <c r="C136" s="50"/>
      <c r="D136" s="50"/>
      <c r="E136" s="50"/>
      <c r="F136" s="50"/>
      <c r="G136" s="50"/>
      <c r="H136" s="1"/>
    </row>
    <row r="137" ht="15.75" customHeight="1">
      <c r="A137" s="49"/>
      <c r="B137" s="50"/>
      <c r="C137" s="50"/>
      <c r="D137" s="50"/>
      <c r="E137" s="50"/>
      <c r="F137" s="50"/>
      <c r="G137" s="50"/>
      <c r="H137" s="1"/>
    </row>
    <row r="138" ht="15.75" customHeight="1">
      <c r="A138" s="49"/>
      <c r="B138" s="50"/>
      <c r="C138" s="50"/>
      <c r="D138" s="50"/>
      <c r="E138" s="50"/>
      <c r="F138" s="50"/>
      <c r="G138" s="50"/>
      <c r="H138" s="1"/>
    </row>
    <row r="139" ht="15.75" customHeight="1">
      <c r="A139" s="49"/>
      <c r="B139" s="50"/>
      <c r="C139" s="50"/>
      <c r="D139" s="50"/>
      <c r="E139" s="50"/>
      <c r="F139" s="50"/>
      <c r="G139" s="50"/>
      <c r="H139" s="1"/>
    </row>
    <row r="140" ht="15.75" customHeight="1">
      <c r="A140" s="49"/>
      <c r="B140" s="50"/>
      <c r="C140" s="50"/>
      <c r="D140" s="50"/>
      <c r="E140" s="50"/>
      <c r="F140" s="50"/>
      <c r="G140" s="50"/>
      <c r="H140" s="1"/>
    </row>
    <row r="141" ht="15.75" customHeight="1">
      <c r="A141" s="49"/>
      <c r="B141" s="50"/>
      <c r="C141" s="50"/>
      <c r="D141" s="50"/>
      <c r="E141" s="50"/>
      <c r="F141" s="50"/>
      <c r="G141" s="50"/>
      <c r="H141" s="1"/>
    </row>
    <row r="142" ht="15.75" customHeight="1">
      <c r="A142" s="49"/>
      <c r="B142" s="50"/>
      <c r="C142" s="50"/>
      <c r="D142" s="50"/>
      <c r="E142" s="50"/>
      <c r="F142" s="50"/>
      <c r="G142" s="50"/>
      <c r="H142" s="1"/>
    </row>
    <row r="143" ht="15.75" customHeight="1">
      <c r="A143" s="49"/>
      <c r="B143" s="50"/>
      <c r="C143" s="50"/>
      <c r="D143" s="50"/>
      <c r="E143" s="50"/>
      <c r="F143" s="50"/>
      <c r="G143" s="50"/>
      <c r="H143" s="1"/>
    </row>
    <row r="144" ht="15.75" customHeight="1">
      <c r="A144" s="49"/>
      <c r="B144" s="50"/>
      <c r="C144" s="50"/>
      <c r="D144" s="50"/>
      <c r="E144" s="50"/>
      <c r="F144" s="50"/>
      <c r="G144" s="50"/>
      <c r="H144" s="1"/>
    </row>
    <row r="145" ht="15.75" customHeight="1">
      <c r="A145" s="49"/>
      <c r="B145" s="50"/>
      <c r="C145" s="50"/>
      <c r="D145" s="50"/>
      <c r="E145" s="50"/>
      <c r="F145" s="50"/>
      <c r="G145" s="50"/>
      <c r="H145" s="1"/>
    </row>
    <row r="146" ht="15.75" customHeight="1">
      <c r="A146" s="49"/>
      <c r="B146" s="50"/>
      <c r="C146" s="50"/>
      <c r="D146" s="50"/>
      <c r="E146" s="50"/>
      <c r="F146" s="50"/>
      <c r="G146" s="50"/>
      <c r="H146" s="1"/>
    </row>
    <row r="147" ht="15.75" customHeight="1">
      <c r="A147" s="49"/>
      <c r="B147" s="50"/>
      <c r="C147" s="50"/>
      <c r="D147" s="50"/>
      <c r="E147" s="50"/>
      <c r="F147" s="50"/>
      <c r="G147" s="50"/>
      <c r="H147" s="1"/>
    </row>
    <row r="148" ht="15.75" customHeight="1">
      <c r="A148" s="49"/>
      <c r="B148" s="50"/>
      <c r="C148" s="50"/>
      <c r="D148" s="50"/>
      <c r="E148" s="50"/>
      <c r="F148" s="50"/>
      <c r="G148" s="50"/>
      <c r="H148" s="1"/>
    </row>
    <row r="149" ht="15.75" customHeight="1">
      <c r="A149" s="49"/>
      <c r="B149" s="50"/>
      <c r="C149" s="50"/>
      <c r="D149" s="50"/>
      <c r="E149" s="50"/>
      <c r="F149" s="50"/>
      <c r="G149" s="50"/>
      <c r="H149" s="1"/>
    </row>
    <row r="150" ht="15.75" customHeight="1">
      <c r="A150" s="49"/>
      <c r="B150" s="50"/>
      <c r="C150" s="50"/>
      <c r="D150" s="50"/>
      <c r="E150" s="50"/>
      <c r="F150" s="50"/>
      <c r="G150" s="50"/>
      <c r="H150" s="1"/>
    </row>
    <row r="151" ht="15.75" customHeight="1">
      <c r="A151" s="49"/>
      <c r="B151" s="50"/>
      <c r="C151" s="50"/>
      <c r="D151" s="50"/>
      <c r="E151" s="50"/>
      <c r="F151" s="50"/>
      <c r="G151" s="50"/>
      <c r="H151" s="1"/>
    </row>
    <row r="152" ht="15.75" customHeight="1">
      <c r="A152" s="49"/>
      <c r="B152" s="50"/>
      <c r="C152" s="50"/>
      <c r="D152" s="50"/>
      <c r="E152" s="50"/>
      <c r="F152" s="50"/>
      <c r="G152" s="50"/>
      <c r="H152" s="1"/>
    </row>
    <row r="153" ht="15.75" customHeight="1">
      <c r="A153" s="49"/>
      <c r="B153" s="50"/>
      <c r="C153" s="50"/>
      <c r="D153" s="50"/>
      <c r="E153" s="50"/>
      <c r="F153" s="50"/>
      <c r="G153" s="50"/>
      <c r="H153" s="1"/>
    </row>
    <row r="154" ht="15.75" customHeight="1">
      <c r="A154" s="49"/>
      <c r="B154" s="50"/>
      <c r="C154" s="50"/>
      <c r="D154" s="50"/>
      <c r="E154" s="50"/>
      <c r="F154" s="50"/>
      <c r="G154" s="50"/>
      <c r="H154" s="1"/>
    </row>
    <row r="155" ht="15.75" customHeight="1">
      <c r="A155" s="49"/>
      <c r="B155" s="50"/>
      <c r="C155" s="50"/>
      <c r="D155" s="50"/>
      <c r="E155" s="50"/>
      <c r="F155" s="50"/>
      <c r="G155" s="50"/>
      <c r="H155" s="1"/>
    </row>
    <row r="156" ht="15.75" customHeight="1">
      <c r="A156" s="49"/>
      <c r="B156" s="50"/>
      <c r="C156" s="50"/>
      <c r="D156" s="50"/>
      <c r="E156" s="50"/>
      <c r="F156" s="50"/>
      <c r="G156" s="50"/>
      <c r="H156" s="1"/>
    </row>
    <row r="157" ht="15.75" customHeight="1">
      <c r="A157" s="49"/>
      <c r="B157" s="50"/>
      <c r="C157" s="50"/>
      <c r="D157" s="50"/>
      <c r="E157" s="50"/>
      <c r="F157" s="50"/>
      <c r="G157" s="50"/>
      <c r="H157" s="1"/>
    </row>
    <row r="158" ht="15.75" customHeight="1">
      <c r="A158" s="49"/>
      <c r="B158" s="50"/>
      <c r="C158" s="50"/>
      <c r="D158" s="50"/>
      <c r="E158" s="50"/>
      <c r="F158" s="50"/>
      <c r="G158" s="50"/>
      <c r="H158" s="1"/>
    </row>
    <row r="159" ht="15.75" customHeight="1">
      <c r="A159" s="49"/>
      <c r="B159" s="50"/>
      <c r="C159" s="50"/>
      <c r="D159" s="50"/>
      <c r="E159" s="50"/>
      <c r="F159" s="50"/>
      <c r="G159" s="50"/>
      <c r="H159" s="1"/>
    </row>
    <row r="160" ht="15.75" customHeight="1">
      <c r="A160" s="49"/>
      <c r="B160" s="50"/>
      <c r="C160" s="50"/>
      <c r="D160" s="50"/>
      <c r="E160" s="50"/>
      <c r="F160" s="50"/>
      <c r="G160" s="50"/>
      <c r="H160" s="1"/>
    </row>
    <row r="161" ht="15.75" customHeight="1">
      <c r="A161" s="49"/>
      <c r="B161" s="50"/>
      <c r="C161" s="50"/>
      <c r="D161" s="50"/>
      <c r="E161" s="50"/>
      <c r="F161" s="50"/>
      <c r="G161" s="50"/>
      <c r="H161" s="1"/>
    </row>
    <row r="162" ht="15.75" customHeight="1">
      <c r="A162" s="49"/>
      <c r="B162" s="50"/>
      <c r="C162" s="50"/>
      <c r="D162" s="50"/>
      <c r="E162" s="50"/>
      <c r="F162" s="50"/>
      <c r="G162" s="50"/>
      <c r="H162" s="1"/>
    </row>
    <row r="163" ht="15.75" customHeight="1">
      <c r="A163" s="49"/>
      <c r="B163" s="50"/>
      <c r="C163" s="50"/>
      <c r="D163" s="50"/>
      <c r="E163" s="50"/>
      <c r="F163" s="50"/>
      <c r="G163" s="50"/>
      <c r="H163" s="1"/>
    </row>
    <row r="164" ht="15.75" customHeight="1">
      <c r="A164" s="49"/>
      <c r="B164" s="50"/>
      <c r="C164" s="50"/>
      <c r="D164" s="50"/>
      <c r="E164" s="50"/>
      <c r="F164" s="50"/>
      <c r="G164" s="50"/>
      <c r="H164" s="1"/>
    </row>
    <row r="165" ht="15.75" customHeight="1">
      <c r="A165" s="49"/>
      <c r="B165" s="50"/>
      <c r="C165" s="50"/>
      <c r="D165" s="50"/>
      <c r="E165" s="50"/>
      <c r="F165" s="50"/>
      <c r="G165" s="50"/>
      <c r="H165" s="1"/>
    </row>
    <row r="166" ht="15.75" customHeight="1">
      <c r="A166" s="49"/>
      <c r="B166" s="50"/>
      <c r="C166" s="50"/>
      <c r="D166" s="50"/>
      <c r="E166" s="50"/>
      <c r="F166" s="50"/>
      <c r="G166" s="50"/>
      <c r="H166" s="1"/>
    </row>
    <row r="167" ht="15.75" customHeight="1">
      <c r="A167" s="49"/>
      <c r="B167" s="50"/>
      <c r="C167" s="50"/>
      <c r="D167" s="50"/>
      <c r="E167" s="50"/>
      <c r="F167" s="50"/>
      <c r="G167" s="50"/>
      <c r="H167" s="1"/>
    </row>
    <row r="168" ht="15.75" customHeight="1">
      <c r="A168" s="49"/>
      <c r="B168" s="50"/>
      <c r="C168" s="50"/>
      <c r="D168" s="50"/>
      <c r="E168" s="50"/>
      <c r="F168" s="50"/>
      <c r="G168" s="50"/>
      <c r="H168" s="1"/>
    </row>
    <row r="169" ht="15.75" customHeight="1">
      <c r="A169" s="49"/>
      <c r="B169" s="50"/>
      <c r="C169" s="50"/>
      <c r="D169" s="50"/>
      <c r="E169" s="50"/>
      <c r="F169" s="50"/>
      <c r="G169" s="50"/>
      <c r="H169" s="1"/>
    </row>
    <row r="170" ht="15.75" customHeight="1">
      <c r="A170" s="49"/>
      <c r="B170" s="50"/>
      <c r="C170" s="50"/>
      <c r="D170" s="50"/>
      <c r="E170" s="50"/>
      <c r="F170" s="50"/>
      <c r="G170" s="50"/>
      <c r="H170" s="1"/>
    </row>
    <row r="171" ht="15.75" customHeight="1">
      <c r="A171" s="49"/>
      <c r="B171" s="50"/>
      <c r="C171" s="50"/>
      <c r="D171" s="50"/>
      <c r="E171" s="50"/>
      <c r="F171" s="50"/>
      <c r="G171" s="50"/>
      <c r="H171" s="1"/>
    </row>
    <row r="172" ht="15.75" customHeight="1">
      <c r="A172" s="49"/>
      <c r="B172" s="50"/>
      <c r="C172" s="50"/>
      <c r="D172" s="50"/>
      <c r="E172" s="50"/>
      <c r="F172" s="50"/>
      <c r="G172" s="50"/>
      <c r="H172" s="1"/>
    </row>
    <row r="173" ht="15.75" customHeight="1">
      <c r="A173" s="49"/>
      <c r="B173" s="50"/>
      <c r="C173" s="50"/>
      <c r="D173" s="50"/>
      <c r="E173" s="50"/>
      <c r="F173" s="50"/>
      <c r="G173" s="50"/>
      <c r="H173" s="1"/>
    </row>
    <row r="174" ht="15.75" customHeight="1">
      <c r="A174" s="49"/>
      <c r="B174" s="50"/>
      <c r="C174" s="50"/>
      <c r="D174" s="50"/>
      <c r="E174" s="50"/>
      <c r="F174" s="50"/>
      <c r="G174" s="50"/>
      <c r="H174" s="1"/>
    </row>
    <row r="175" ht="15.75" customHeight="1">
      <c r="A175" s="49"/>
      <c r="B175" s="50"/>
      <c r="C175" s="50"/>
      <c r="D175" s="50"/>
      <c r="E175" s="50"/>
      <c r="F175" s="50"/>
      <c r="G175" s="50"/>
      <c r="H175" s="1"/>
    </row>
    <row r="176" ht="15.75" customHeight="1">
      <c r="A176" s="49"/>
      <c r="B176" s="50"/>
      <c r="C176" s="50"/>
      <c r="D176" s="50"/>
      <c r="E176" s="50"/>
      <c r="F176" s="50"/>
      <c r="G176" s="50"/>
      <c r="H176" s="1"/>
    </row>
    <row r="177" ht="15.75" customHeight="1">
      <c r="A177" s="49"/>
      <c r="B177" s="50"/>
      <c r="C177" s="50"/>
      <c r="D177" s="50"/>
      <c r="E177" s="50"/>
      <c r="F177" s="50"/>
      <c r="G177" s="50"/>
      <c r="H177" s="1"/>
    </row>
    <row r="178" ht="15.75" customHeight="1">
      <c r="A178" s="49"/>
      <c r="B178" s="50"/>
      <c r="C178" s="50"/>
      <c r="D178" s="50"/>
      <c r="E178" s="50"/>
      <c r="F178" s="50"/>
      <c r="G178" s="50"/>
      <c r="H178" s="1"/>
    </row>
    <row r="179" ht="15.75" customHeight="1">
      <c r="A179" s="49"/>
      <c r="B179" s="50"/>
      <c r="C179" s="50"/>
      <c r="D179" s="50"/>
      <c r="E179" s="50"/>
      <c r="F179" s="50"/>
      <c r="G179" s="50"/>
      <c r="H179" s="1"/>
    </row>
    <row r="180" ht="15.75" customHeight="1">
      <c r="A180" s="49"/>
      <c r="B180" s="50"/>
      <c r="C180" s="50"/>
      <c r="D180" s="50"/>
      <c r="E180" s="50"/>
      <c r="F180" s="50"/>
      <c r="G180" s="50"/>
      <c r="H180" s="1"/>
    </row>
    <row r="181" ht="15.75" customHeight="1">
      <c r="A181" s="49"/>
      <c r="B181" s="50"/>
      <c r="C181" s="50"/>
      <c r="D181" s="50"/>
      <c r="E181" s="50"/>
      <c r="F181" s="50"/>
      <c r="G181" s="50"/>
      <c r="H181" s="1"/>
    </row>
    <row r="182" ht="15.75" customHeight="1">
      <c r="A182" s="49"/>
      <c r="B182" s="50"/>
      <c r="C182" s="50"/>
      <c r="D182" s="50"/>
      <c r="E182" s="50"/>
      <c r="F182" s="50"/>
      <c r="G182" s="50"/>
      <c r="H182" s="1"/>
    </row>
    <row r="183" ht="15.75" customHeight="1">
      <c r="A183" s="49"/>
      <c r="B183" s="50"/>
      <c r="C183" s="50"/>
      <c r="D183" s="50"/>
      <c r="E183" s="50"/>
      <c r="F183" s="50"/>
      <c r="G183" s="50"/>
      <c r="H183" s="1"/>
    </row>
    <row r="184" ht="15.75" customHeight="1">
      <c r="A184" s="49"/>
      <c r="B184" s="50"/>
      <c r="C184" s="50"/>
      <c r="D184" s="50"/>
      <c r="E184" s="50"/>
      <c r="F184" s="50"/>
      <c r="G184" s="50"/>
      <c r="H184" s="1"/>
    </row>
    <row r="185" ht="15.75" customHeight="1">
      <c r="A185" s="49"/>
      <c r="B185" s="50"/>
      <c r="C185" s="50"/>
      <c r="D185" s="50"/>
      <c r="E185" s="50"/>
      <c r="F185" s="50"/>
      <c r="G185" s="50"/>
      <c r="H185" s="1"/>
    </row>
    <row r="186" ht="15.75" customHeight="1">
      <c r="A186" s="49"/>
      <c r="B186" s="50"/>
      <c r="C186" s="50"/>
      <c r="D186" s="50"/>
      <c r="E186" s="50"/>
      <c r="F186" s="50"/>
      <c r="G186" s="50"/>
      <c r="H186" s="1"/>
    </row>
    <row r="187" ht="15.75" customHeight="1">
      <c r="A187" s="49"/>
      <c r="B187" s="50"/>
      <c r="C187" s="50"/>
      <c r="D187" s="50"/>
      <c r="E187" s="50"/>
      <c r="F187" s="50"/>
      <c r="G187" s="50"/>
      <c r="H187" s="1"/>
    </row>
    <row r="188" ht="15.75" customHeight="1">
      <c r="A188" s="49"/>
      <c r="B188" s="50"/>
      <c r="C188" s="50"/>
      <c r="D188" s="50"/>
      <c r="E188" s="50"/>
      <c r="F188" s="50"/>
      <c r="G188" s="50"/>
      <c r="H188" s="1"/>
    </row>
    <row r="189" ht="15.75" customHeight="1">
      <c r="A189" s="49"/>
      <c r="B189" s="50"/>
      <c r="C189" s="50"/>
      <c r="D189" s="50"/>
      <c r="E189" s="50"/>
      <c r="F189" s="50"/>
      <c r="G189" s="50"/>
      <c r="H189" s="1"/>
    </row>
    <row r="190" ht="15.75" customHeight="1">
      <c r="A190" s="49"/>
      <c r="B190" s="50"/>
      <c r="C190" s="50"/>
      <c r="D190" s="50"/>
      <c r="E190" s="50"/>
      <c r="F190" s="50"/>
      <c r="G190" s="50"/>
      <c r="H190" s="1"/>
    </row>
    <row r="191" ht="15.75" customHeight="1">
      <c r="A191" s="49"/>
      <c r="B191" s="50"/>
      <c r="C191" s="50"/>
      <c r="D191" s="50"/>
      <c r="E191" s="50"/>
      <c r="F191" s="50"/>
      <c r="G191" s="50"/>
      <c r="H191" s="1"/>
    </row>
    <row r="192" ht="15.75" customHeight="1">
      <c r="A192" s="49"/>
      <c r="B192" s="50"/>
      <c r="C192" s="50"/>
      <c r="D192" s="50"/>
      <c r="E192" s="50"/>
      <c r="F192" s="50"/>
      <c r="G192" s="50"/>
      <c r="H192" s="1"/>
    </row>
    <row r="193" ht="15.75" customHeight="1">
      <c r="A193" s="49"/>
      <c r="B193" s="50"/>
      <c r="C193" s="50"/>
      <c r="D193" s="50"/>
      <c r="E193" s="50"/>
      <c r="F193" s="50"/>
      <c r="G193" s="50"/>
      <c r="H193" s="1"/>
    </row>
    <row r="194" ht="15.75" customHeight="1">
      <c r="A194" s="49"/>
      <c r="B194" s="50"/>
      <c r="C194" s="50"/>
      <c r="D194" s="50"/>
      <c r="E194" s="50"/>
      <c r="F194" s="50"/>
      <c r="G194" s="50"/>
      <c r="H194" s="1"/>
    </row>
    <row r="195" ht="15.75" customHeight="1">
      <c r="A195" s="49"/>
      <c r="B195" s="50"/>
      <c r="C195" s="50"/>
      <c r="D195" s="50"/>
      <c r="E195" s="50"/>
      <c r="F195" s="50"/>
      <c r="G195" s="50"/>
      <c r="H195" s="1"/>
    </row>
    <row r="196" ht="15.75" customHeight="1">
      <c r="A196" s="49"/>
      <c r="B196" s="50"/>
      <c r="C196" s="50"/>
      <c r="D196" s="50"/>
      <c r="E196" s="50"/>
      <c r="F196" s="50"/>
      <c r="G196" s="50"/>
      <c r="H196" s="1"/>
    </row>
    <row r="197" ht="15.75" customHeight="1">
      <c r="A197" s="49"/>
      <c r="B197" s="50"/>
      <c r="C197" s="50"/>
      <c r="D197" s="50"/>
      <c r="E197" s="50"/>
      <c r="F197" s="50"/>
      <c r="G197" s="50"/>
      <c r="H197" s="1"/>
    </row>
    <row r="198" ht="15.75" customHeight="1">
      <c r="A198" s="49"/>
      <c r="B198" s="50"/>
      <c r="C198" s="50"/>
      <c r="D198" s="50"/>
      <c r="E198" s="50"/>
      <c r="F198" s="50"/>
      <c r="G198" s="50"/>
      <c r="H198" s="1"/>
    </row>
    <row r="199" ht="15.75" customHeight="1">
      <c r="A199" s="49"/>
      <c r="B199" s="50"/>
      <c r="C199" s="50"/>
      <c r="D199" s="50"/>
      <c r="E199" s="50"/>
      <c r="F199" s="50"/>
      <c r="G199" s="50"/>
      <c r="H199" s="1"/>
    </row>
    <row r="200" ht="15.75" customHeight="1">
      <c r="A200" s="49"/>
      <c r="B200" s="50"/>
      <c r="C200" s="50"/>
      <c r="D200" s="50"/>
      <c r="E200" s="50"/>
      <c r="F200" s="50"/>
      <c r="G200" s="50"/>
      <c r="H200" s="1"/>
    </row>
    <row r="201" ht="15.75" customHeight="1">
      <c r="A201" s="49"/>
      <c r="B201" s="50"/>
      <c r="C201" s="50"/>
      <c r="D201" s="50"/>
      <c r="E201" s="50"/>
      <c r="F201" s="50"/>
      <c r="G201" s="50"/>
      <c r="H201" s="1"/>
    </row>
    <row r="202" ht="15.75" customHeight="1">
      <c r="A202" s="49"/>
      <c r="B202" s="50"/>
      <c r="C202" s="50"/>
      <c r="D202" s="50"/>
      <c r="E202" s="50"/>
      <c r="F202" s="50"/>
      <c r="G202" s="50"/>
      <c r="H202" s="1"/>
    </row>
    <row r="203" ht="15.75" customHeight="1">
      <c r="A203" s="49"/>
      <c r="B203" s="50"/>
      <c r="C203" s="50"/>
      <c r="D203" s="50"/>
      <c r="E203" s="50"/>
      <c r="F203" s="50"/>
      <c r="G203" s="50"/>
      <c r="H203" s="1"/>
    </row>
    <row r="204" ht="15.75" customHeight="1">
      <c r="A204" s="49"/>
      <c r="B204" s="50"/>
      <c r="C204" s="50"/>
      <c r="D204" s="50"/>
      <c r="E204" s="50"/>
      <c r="F204" s="50"/>
      <c r="G204" s="50"/>
      <c r="H204" s="1"/>
    </row>
    <row r="205" ht="15.75" customHeight="1">
      <c r="A205" s="49"/>
      <c r="B205" s="50"/>
      <c r="C205" s="50"/>
      <c r="D205" s="50"/>
      <c r="E205" s="50"/>
      <c r="F205" s="50"/>
      <c r="G205" s="50"/>
      <c r="H205" s="1"/>
    </row>
    <row r="206" ht="15.75" customHeight="1">
      <c r="A206" s="49"/>
      <c r="B206" s="50"/>
      <c r="C206" s="50"/>
      <c r="D206" s="50"/>
      <c r="E206" s="50"/>
      <c r="F206" s="50"/>
      <c r="G206" s="50"/>
      <c r="H206" s="1"/>
    </row>
    <row r="207" ht="15.75" customHeight="1">
      <c r="A207" s="49"/>
      <c r="B207" s="50"/>
      <c r="C207" s="50"/>
      <c r="D207" s="50"/>
      <c r="E207" s="50"/>
      <c r="F207" s="50"/>
      <c r="G207" s="50"/>
      <c r="H207" s="1"/>
    </row>
    <row r="208" ht="15.75" customHeight="1">
      <c r="A208" s="49"/>
      <c r="B208" s="50"/>
      <c r="C208" s="50"/>
      <c r="D208" s="50"/>
      <c r="E208" s="50"/>
      <c r="F208" s="50"/>
      <c r="G208" s="50"/>
      <c r="H208" s="1"/>
    </row>
    <row r="209" ht="15.75" customHeight="1">
      <c r="A209" s="49"/>
      <c r="B209" s="50"/>
      <c r="C209" s="50"/>
      <c r="D209" s="50"/>
      <c r="E209" s="50"/>
      <c r="F209" s="50"/>
      <c r="G209" s="50"/>
      <c r="H209" s="1"/>
    </row>
    <row r="210" ht="15.75" customHeight="1">
      <c r="A210" s="49"/>
      <c r="B210" s="50"/>
      <c r="C210" s="50"/>
      <c r="D210" s="50"/>
      <c r="E210" s="50"/>
      <c r="F210" s="50"/>
      <c r="G210" s="50"/>
      <c r="H210" s="1"/>
    </row>
    <row r="211" ht="15.75" customHeight="1">
      <c r="A211" s="49"/>
      <c r="B211" s="50"/>
      <c r="C211" s="50"/>
      <c r="D211" s="50"/>
      <c r="E211" s="50"/>
      <c r="F211" s="50"/>
      <c r="G211" s="50"/>
      <c r="H211" s="1"/>
    </row>
    <row r="212" ht="15.75" customHeight="1">
      <c r="A212" s="49"/>
      <c r="B212" s="50"/>
      <c r="C212" s="50"/>
      <c r="D212" s="50"/>
      <c r="E212" s="50"/>
      <c r="F212" s="50"/>
      <c r="G212" s="50"/>
      <c r="H212" s="1"/>
    </row>
    <row r="213" ht="15.75" customHeight="1">
      <c r="A213" s="49"/>
      <c r="B213" s="50"/>
      <c r="C213" s="50"/>
      <c r="D213" s="50"/>
      <c r="E213" s="50"/>
      <c r="F213" s="50"/>
      <c r="G213" s="50"/>
      <c r="H213" s="1"/>
    </row>
    <row r="214" ht="15.75" customHeight="1">
      <c r="A214" s="49"/>
      <c r="B214" s="50"/>
      <c r="C214" s="50"/>
      <c r="D214" s="50"/>
      <c r="E214" s="50"/>
      <c r="F214" s="50"/>
      <c r="G214" s="50"/>
      <c r="H214" s="1"/>
    </row>
    <row r="215" ht="15.75" customHeight="1">
      <c r="A215" s="49"/>
      <c r="B215" s="50"/>
      <c r="C215" s="50"/>
      <c r="D215" s="50"/>
      <c r="E215" s="50"/>
      <c r="F215" s="50"/>
      <c r="G215" s="50"/>
      <c r="H215" s="1"/>
    </row>
    <row r="216" ht="15.75" customHeight="1">
      <c r="A216" s="49"/>
      <c r="B216" s="50"/>
      <c r="C216" s="50"/>
      <c r="D216" s="50"/>
      <c r="E216" s="50"/>
      <c r="F216" s="50"/>
      <c r="G216" s="50"/>
      <c r="H216" s="1"/>
    </row>
    <row r="217" ht="15.75" customHeight="1">
      <c r="A217" s="49"/>
      <c r="B217" s="50"/>
      <c r="C217" s="50"/>
      <c r="D217" s="50"/>
      <c r="E217" s="50"/>
      <c r="F217" s="50"/>
      <c r="G217" s="50"/>
      <c r="H217" s="1"/>
    </row>
    <row r="218" ht="15.75" customHeight="1">
      <c r="A218" s="49"/>
      <c r="B218" s="50"/>
      <c r="C218" s="50"/>
      <c r="D218" s="50"/>
      <c r="E218" s="50"/>
      <c r="F218" s="50"/>
      <c r="G218" s="50"/>
      <c r="H218" s="1"/>
    </row>
    <row r="219" ht="15.75" customHeight="1">
      <c r="A219" s="49"/>
      <c r="B219" s="50"/>
      <c r="C219" s="50"/>
      <c r="D219" s="50"/>
      <c r="E219" s="50"/>
      <c r="F219" s="50"/>
      <c r="G219" s="50"/>
      <c r="H219" s="1"/>
    </row>
    <row r="220" ht="15.75" customHeight="1">
      <c r="A220" s="49"/>
      <c r="B220" s="50"/>
      <c r="C220" s="50"/>
      <c r="D220" s="50"/>
      <c r="E220" s="50"/>
      <c r="F220" s="50"/>
      <c r="G220" s="50"/>
      <c r="H220" s="1"/>
    </row>
    <row r="221" ht="15.75" customHeight="1">
      <c r="A221" s="49"/>
      <c r="B221" s="50"/>
      <c r="C221" s="50"/>
      <c r="D221" s="50"/>
      <c r="E221" s="50"/>
      <c r="F221" s="50"/>
      <c r="G221" s="50"/>
      <c r="H221" s="1"/>
    </row>
    <row r="222" ht="15.75" customHeight="1">
      <c r="A222" s="49"/>
      <c r="B222" s="50"/>
      <c r="C222" s="50"/>
      <c r="D222" s="50"/>
      <c r="E222" s="50"/>
      <c r="F222" s="50"/>
      <c r="G222" s="50"/>
      <c r="H222" s="1"/>
    </row>
    <row r="223" ht="15.75" customHeight="1">
      <c r="A223" s="49"/>
      <c r="B223" s="50"/>
      <c r="C223" s="50"/>
      <c r="D223" s="50"/>
      <c r="E223" s="50"/>
      <c r="F223" s="50"/>
      <c r="G223" s="50"/>
      <c r="H223" s="1"/>
    </row>
    <row r="224" ht="15.75" customHeight="1">
      <c r="A224" s="49"/>
      <c r="B224" s="50"/>
      <c r="C224" s="50"/>
      <c r="D224" s="50"/>
      <c r="E224" s="50"/>
      <c r="F224" s="50"/>
      <c r="G224" s="50"/>
      <c r="H224" s="1"/>
    </row>
    <row r="225" ht="15.75" customHeight="1">
      <c r="A225" s="49"/>
      <c r="B225" s="50"/>
      <c r="C225" s="50"/>
      <c r="D225" s="50"/>
      <c r="E225" s="50"/>
      <c r="F225" s="50"/>
      <c r="G225" s="50"/>
      <c r="H225" s="1"/>
    </row>
    <row r="226" ht="15.75" customHeight="1">
      <c r="A226" s="49"/>
      <c r="B226" s="50"/>
      <c r="C226" s="50"/>
      <c r="D226" s="50"/>
      <c r="E226" s="50"/>
      <c r="F226" s="50"/>
      <c r="G226" s="50"/>
      <c r="H226" s="1"/>
    </row>
    <row r="227" ht="15.75" customHeight="1">
      <c r="A227" s="49"/>
      <c r="B227" s="50"/>
      <c r="C227" s="50"/>
      <c r="D227" s="50"/>
      <c r="E227" s="50"/>
      <c r="F227" s="50"/>
      <c r="G227" s="50"/>
      <c r="H227" s="1"/>
    </row>
    <row r="228" ht="15.75" customHeight="1">
      <c r="A228" s="49"/>
      <c r="B228" s="50"/>
      <c r="C228" s="50"/>
      <c r="D228" s="50"/>
      <c r="E228" s="50"/>
      <c r="F228" s="50"/>
      <c r="G228" s="50"/>
      <c r="H228" s="1"/>
    </row>
    <row r="229" ht="15.75" customHeight="1">
      <c r="A229" s="49"/>
      <c r="B229" s="50"/>
      <c r="C229" s="50"/>
      <c r="D229" s="50"/>
      <c r="E229" s="50"/>
      <c r="F229" s="50"/>
      <c r="G229" s="50"/>
      <c r="H229" s="1"/>
    </row>
    <row r="230" ht="15.75" customHeight="1">
      <c r="A230" s="49"/>
      <c r="B230" s="50"/>
      <c r="C230" s="50"/>
      <c r="D230" s="50"/>
      <c r="E230" s="50"/>
      <c r="F230" s="50"/>
      <c r="G230" s="50"/>
      <c r="H230" s="1"/>
    </row>
    <row r="231" ht="15.75" customHeight="1">
      <c r="A231" s="49"/>
      <c r="B231" s="50"/>
      <c r="C231" s="50"/>
      <c r="D231" s="50"/>
      <c r="E231" s="50"/>
      <c r="F231" s="50"/>
      <c r="G231" s="50"/>
      <c r="H231" s="1"/>
    </row>
    <row r="232" ht="15.75" customHeight="1">
      <c r="A232" s="49"/>
      <c r="B232" s="50"/>
      <c r="C232" s="50"/>
      <c r="D232" s="50"/>
      <c r="E232" s="50"/>
      <c r="F232" s="50"/>
      <c r="G232" s="50"/>
      <c r="H232" s="1"/>
    </row>
    <row r="233" ht="15.75" customHeight="1">
      <c r="A233" s="49"/>
      <c r="B233" s="50"/>
      <c r="C233" s="50"/>
      <c r="D233" s="50"/>
      <c r="E233" s="50"/>
      <c r="F233" s="50"/>
      <c r="G233" s="50"/>
      <c r="H233" s="1"/>
    </row>
    <row r="234" ht="15.75" customHeight="1">
      <c r="A234" s="49"/>
      <c r="B234" s="50"/>
      <c r="C234" s="50"/>
      <c r="D234" s="50"/>
      <c r="E234" s="50"/>
      <c r="F234" s="50"/>
      <c r="G234" s="50"/>
      <c r="H234" s="1"/>
    </row>
    <row r="235" ht="15.75" customHeight="1">
      <c r="A235" s="49"/>
      <c r="B235" s="50"/>
      <c r="C235" s="50"/>
      <c r="D235" s="50"/>
      <c r="E235" s="50"/>
      <c r="F235" s="50"/>
      <c r="G235" s="50"/>
      <c r="H235" s="1"/>
    </row>
    <row r="236" ht="15.75" customHeight="1">
      <c r="A236" s="49"/>
      <c r="B236" s="50"/>
      <c r="C236" s="50"/>
      <c r="D236" s="50"/>
      <c r="E236" s="50"/>
      <c r="F236" s="50"/>
      <c r="G236" s="50"/>
      <c r="H236" s="1"/>
    </row>
    <row r="237" ht="15.75" customHeight="1">
      <c r="A237" s="49"/>
      <c r="B237" s="50"/>
      <c r="C237" s="50"/>
      <c r="D237" s="50"/>
      <c r="E237" s="50"/>
      <c r="F237" s="50"/>
      <c r="G237" s="50"/>
      <c r="H237" s="1"/>
    </row>
    <row r="238" ht="15.75" customHeight="1">
      <c r="A238" s="49"/>
      <c r="B238" s="50"/>
      <c r="C238" s="50"/>
      <c r="D238" s="50"/>
      <c r="E238" s="50"/>
      <c r="F238" s="50"/>
      <c r="G238" s="50"/>
      <c r="H238" s="1"/>
    </row>
    <row r="239" ht="15.75" customHeight="1">
      <c r="A239" s="49"/>
      <c r="B239" s="50"/>
      <c r="C239" s="50"/>
      <c r="D239" s="50"/>
      <c r="E239" s="50"/>
      <c r="F239" s="50"/>
      <c r="G239" s="50"/>
      <c r="H239" s="1"/>
    </row>
    <row r="240" ht="15.75" customHeight="1">
      <c r="A240" s="49"/>
      <c r="B240" s="50"/>
      <c r="C240" s="50"/>
      <c r="D240" s="50"/>
      <c r="E240" s="50"/>
      <c r="F240" s="50"/>
      <c r="G240" s="50"/>
      <c r="H240" s="1"/>
    </row>
    <row r="241" ht="15.75" customHeight="1">
      <c r="A241" s="49"/>
      <c r="B241" s="50"/>
      <c r="C241" s="50"/>
      <c r="D241" s="50"/>
      <c r="E241" s="50"/>
      <c r="F241" s="50"/>
      <c r="G241" s="50"/>
      <c r="H241" s="1"/>
    </row>
    <row r="242" ht="15.75" customHeight="1">
      <c r="A242" s="49"/>
      <c r="B242" s="50"/>
      <c r="C242" s="50"/>
      <c r="D242" s="50"/>
      <c r="E242" s="50"/>
      <c r="F242" s="50"/>
      <c r="G242" s="50"/>
      <c r="H242" s="1"/>
    </row>
    <row r="243" ht="15.75" customHeight="1">
      <c r="A243" s="49"/>
      <c r="B243" s="50"/>
      <c r="C243" s="50"/>
      <c r="D243" s="50"/>
      <c r="E243" s="50"/>
      <c r="F243" s="50"/>
      <c r="G243" s="50"/>
      <c r="H243" s="1"/>
    </row>
    <row r="244" ht="15.75" customHeight="1">
      <c r="A244" s="49"/>
      <c r="B244" s="50"/>
      <c r="C244" s="50"/>
      <c r="D244" s="50"/>
      <c r="E244" s="50"/>
      <c r="F244" s="50"/>
      <c r="G244" s="50"/>
      <c r="H244" s="1"/>
    </row>
    <row r="245" ht="15.75" customHeight="1">
      <c r="A245" s="49"/>
      <c r="B245" s="50"/>
      <c r="C245" s="50"/>
      <c r="D245" s="50"/>
      <c r="E245" s="50"/>
      <c r="F245" s="50"/>
      <c r="G245" s="50"/>
      <c r="H245" s="1"/>
    </row>
    <row r="246" ht="15.75" customHeight="1">
      <c r="A246" s="49"/>
      <c r="B246" s="50"/>
      <c r="C246" s="50"/>
      <c r="D246" s="50"/>
      <c r="E246" s="50"/>
      <c r="F246" s="50"/>
      <c r="G246" s="50"/>
      <c r="H246" s="1"/>
    </row>
    <row r="247" ht="15.75" customHeight="1">
      <c r="A247" s="49"/>
      <c r="B247" s="50"/>
      <c r="C247" s="50"/>
      <c r="D247" s="50"/>
      <c r="E247" s="50"/>
      <c r="F247" s="50"/>
      <c r="G247" s="50"/>
      <c r="H247" s="1"/>
    </row>
    <row r="248" ht="15.75" customHeight="1">
      <c r="A248" s="49"/>
      <c r="B248" s="50"/>
      <c r="C248" s="50"/>
      <c r="D248" s="50"/>
      <c r="E248" s="50"/>
      <c r="F248" s="50"/>
      <c r="G248" s="50"/>
      <c r="H248" s="1"/>
    </row>
    <row r="249" ht="15.75" customHeight="1">
      <c r="A249" s="49"/>
      <c r="B249" s="50"/>
      <c r="C249" s="50"/>
      <c r="D249" s="50"/>
      <c r="E249" s="50"/>
      <c r="F249" s="50"/>
      <c r="G249" s="50"/>
      <c r="H249" s="1"/>
    </row>
    <row r="250" ht="15.75" customHeight="1">
      <c r="A250" s="49"/>
      <c r="B250" s="50"/>
      <c r="C250" s="50"/>
      <c r="D250" s="50"/>
      <c r="E250" s="50"/>
      <c r="F250" s="50"/>
      <c r="G250" s="50"/>
      <c r="H250" s="1"/>
    </row>
    <row r="251" ht="15.75" customHeight="1">
      <c r="A251" s="49"/>
      <c r="B251" s="50"/>
      <c r="C251" s="50"/>
      <c r="D251" s="50"/>
      <c r="E251" s="50"/>
      <c r="F251" s="50"/>
      <c r="G251" s="50"/>
      <c r="H251" s="1"/>
    </row>
    <row r="252" ht="15.75" customHeight="1">
      <c r="A252" s="49"/>
      <c r="B252" s="50"/>
      <c r="C252" s="50"/>
      <c r="D252" s="50"/>
      <c r="E252" s="50"/>
      <c r="F252" s="50"/>
      <c r="G252" s="50"/>
      <c r="H252" s="1"/>
    </row>
    <row r="253" ht="15.75" customHeight="1">
      <c r="A253" s="49"/>
      <c r="B253" s="50"/>
      <c r="C253" s="50"/>
      <c r="D253" s="50"/>
      <c r="E253" s="50"/>
      <c r="F253" s="50"/>
      <c r="G253" s="50"/>
      <c r="H253" s="1"/>
    </row>
    <row r="254" ht="15.75" customHeight="1">
      <c r="A254" s="49"/>
      <c r="B254" s="50"/>
      <c r="C254" s="50"/>
      <c r="D254" s="50"/>
      <c r="E254" s="50"/>
      <c r="F254" s="50"/>
      <c r="G254" s="50"/>
      <c r="H254" s="1"/>
    </row>
    <row r="255" ht="15.75" customHeight="1">
      <c r="A255" s="49"/>
      <c r="B255" s="50"/>
      <c r="C255" s="50"/>
      <c r="D255" s="50"/>
      <c r="E255" s="50"/>
      <c r="F255" s="50"/>
      <c r="G255" s="50"/>
      <c r="H255" s="1"/>
    </row>
    <row r="256" ht="15.75" customHeight="1">
      <c r="A256" s="49"/>
      <c r="B256" s="50"/>
      <c r="C256" s="50"/>
      <c r="D256" s="50"/>
      <c r="E256" s="50"/>
      <c r="F256" s="50"/>
      <c r="G256" s="50"/>
      <c r="H256" s="1"/>
    </row>
    <row r="257" ht="15.75" customHeight="1">
      <c r="A257" s="49"/>
      <c r="B257" s="50"/>
      <c r="C257" s="50"/>
      <c r="D257" s="50"/>
      <c r="E257" s="50"/>
      <c r="F257" s="50"/>
      <c r="G257" s="50"/>
      <c r="H257" s="1"/>
    </row>
    <row r="258" ht="15.75" customHeight="1">
      <c r="A258" s="49"/>
      <c r="B258" s="50"/>
      <c r="C258" s="50"/>
      <c r="D258" s="50"/>
      <c r="E258" s="50"/>
      <c r="F258" s="50"/>
      <c r="G258" s="50"/>
      <c r="H258" s="1"/>
    </row>
    <row r="259" ht="15.75" customHeight="1">
      <c r="A259" s="49"/>
      <c r="B259" s="50"/>
      <c r="C259" s="50"/>
      <c r="D259" s="50"/>
      <c r="E259" s="50"/>
      <c r="F259" s="50"/>
      <c r="G259" s="50"/>
      <c r="H259" s="1"/>
    </row>
    <row r="260" ht="15.75" customHeight="1">
      <c r="A260" s="49"/>
      <c r="B260" s="50"/>
      <c r="C260" s="50"/>
      <c r="D260" s="50"/>
      <c r="E260" s="50"/>
      <c r="F260" s="50"/>
      <c r="G260" s="50"/>
      <c r="H260" s="1"/>
    </row>
    <row r="261" ht="15.75" customHeight="1">
      <c r="A261" s="49"/>
      <c r="B261" s="50"/>
      <c r="C261" s="50"/>
      <c r="D261" s="50"/>
      <c r="E261" s="50"/>
      <c r="F261" s="50"/>
      <c r="G261" s="50"/>
      <c r="H261" s="1"/>
    </row>
    <row r="262" ht="15.75" customHeight="1">
      <c r="A262" s="49"/>
      <c r="B262" s="50"/>
      <c r="C262" s="50"/>
      <c r="D262" s="50"/>
      <c r="E262" s="50"/>
      <c r="F262" s="50"/>
      <c r="G262" s="50"/>
      <c r="H262" s="1"/>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H2"/>
    <mergeCell ref="A4:H4"/>
    <mergeCell ref="A5:H5"/>
    <mergeCell ref="A6:H6"/>
    <mergeCell ref="A7:H7"/>
    <mergeCell ref="A62:H62"/>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14"/>
    <col customWidth="1" min="2" max="2" width="17.43"/>
    <col customWidth="1" min="3" max="3" width="12.14"/>
    <col customWidth="1" min="4" max="5" width="14.71"/>
    <col customWidth="1" min="6" max="6" width="16.43"/>
    <col customWidth="1" min="7" max="7" width="19.14"/>
    <col customWidth="1" min="8" max="8" width="8.86"/>
    <col customWidth="1" min="9" max="9" width="20.71"/>
    <col customWidth="1" min="10" max="26" width="8.0"/>
  </cols>
  <sheetData>
    <row r="1">
      <c r="A1" s="49"/>
      <c r="B1" s="50"/>
      <c r="C1" s="50"/>
      <c r="D1" s="50"/>
      <c r="E1" s="50"/>
      <c r="F1" s="1"/>
      <c r="G1" s="1"/>
    </row>
    <row r="2">
      <c r="A2" s="52" t="s">
        <v>4431</v>
      </c>
      <c r="B2" s="53"/>
      <c r="C2" s="53"/>
      <c r="D2" s="53"/>
      <c r="E2" s="53"/>
      <c r="F2" s="53"/>
      <c r="G2" s="53"/>
      <c r="H2" s="54"/>
      <c r="I2" s="57"/>
      <c r="J2" s="57"/>
      <c r="K2" s="57"/>
      <c r="L2" s="57"/>
      <c r="M2" s="57"/>
      <c r="N2" s="57"/>
      <c r="O2" s="57"/>
      <c r="P2" s="57"/>
      <c r="Q2" s="57"/>
      <c r="R2" s="57"/>
      <c r="S2" s="57"/>
      <c r="T2" s="57"/>
      <c r="U2" s="57"/>
      <c r="V2" s="57"/>
      <c r="W2" s="57"/>
      <c r="X2" s="57"/>
      <c r="Y2" s="57"/>
      <c r="Z2" s="57"/>
    </row>
    <row r="3">
      <c r="A3" s="212"/>
      <c r="B3" s="212"/>
      <c r="C3" s="212"/>
      <c r="D3" s="212"/>
      <c r="E3" s="212"/>
      <c r="F3" s="212"/>
      <c r="G3" s="55"/>
      <c r="H3" s="57"/>
      <c r="I3" s="57"/>
      <c r="J3" s="57"/>
      <c r="K3" s="57"/>
      <c r="L3" s="57"/>
      <c r="M3" s="57"/>
      <c r="N3" s="57"/>
      <c r="O3" s="57"/>
      <c r="P3" s="57"/>
      <c r="Q3" s="57"/>
      <c r="R3" s="57"/>
      <c r="S3" s="57"/>
      <c r="T3" s="57"/>
      <c r="U3" s="57"/>
      <c r="V3" s="57"/>
      <c r="W3" s="57"/>
      <c r="X3" s="57"/>
      <c r="Y3" s="57"/>
      <c r="Z3" s="57"/>
    </row>
    <row r="4">
      <c r="A4" s="58" t="s">
        <v>4421</v>
      </c>
      <c r="B4" s="53"/>
      <c r="C4" s="53"/>
      <c r="D4" s="53"/>
      <c r="E4" s="53"/>
      <c r="F4" s="53"/>
      <c r="G4" s="53"/>
      <c r="H4" s="54"/>
      <c r="I4" s="57"/>
      <c r="J4" s="57"/>
      <c r="K4" s="57"/>
      <c r="L4" s="57"/>
      <c r="M4" s="57"/>
      <c r="N4" s="57"/>
      <c r="O4" s="57"/>
      <c r="P4" s="57"/>
      <c r="Q4" s="57"/>
      <c r="R4" s="57"/>
      <c r="S4" s="57"/>
      <c r="T4" s="57"/>
      <c r="U4" s="57"/>
      <c r="V4" s="57"/>
      <c r="W4" s="57"/>
      <c r="X4" s="57"/>
      <c r="Y4" s="57"/>
      <c r="Z4" s="57"/>
    </row>
    <row r="5">
      <c r="A5" s="58" t="s">
        <v>4432</v>
      </c>
      <c r="B5" s="53"/>
      <c r="C5" s="53"/>
      <c r="D5" s="53"/>
      <c r="E5" s="53"/>
      <c r="F5" s="53"/>
      <c r="G5" s="53"/>
      <c r="H5" s="54"/>
      <c r="I5" s="57"/>
      <c r="J5" s="57"/>
      <c r="K5" s="57"/>
      <c r="L5" s="57"/>
      <c r="M5" s="57"/>
      <c r="N5" s="57"/>
      <c r="O5" s="57"/>
      <c r="P5" s="57"/>
      <c r="Q5" s="57"/>
      <c r="R5" s="57"/>
      <c r="S5" s="57"/>
      <c r="T5" s="57"/>
      <c r="U5" s="57"/>
      <c r="V5" s="57"/>
      <c r="W5" s="57"/>
      <c r="X5" s="57"/>
      <c r="Y5" s="57"/>
      <c r="Z5" s="57"/>
    </row>
    <row r="6" ht="51.75" customHeight="1">
      <c r="A6" s="58" t="s">
        <v>4433</v>
      </c>
      <c r="B6" s="53"/>
      <c r="C6" s="53"/>
      <c r="D6" s="53"/>
      <c r="E6" s="53"/>
      <c r="F6" s="53"/>
      <c r="G6" s="53"/>
      <c r="H6" s="54"/>
      <c r="I6" s="57"/>
      <c r="J6" s="57"/>
      <c r="K6" s="57"/>
      <c r="L6" s="57"/>
      <c r="M6" s="57"/>
      <c r="N6" s="57"/>
      <c r="O6" s="57"/>
      <c r="P6" s="57"/>
      <c r="Q6" s="57"/>
      <c r="R6" s="57"/>
      <c r="S6" s="57"/>
      <c r="T6" s="57"/>
      <c r="U6" s="57"/>
      <c r="V6" s="57"/>
      <c r="W6" s="57"/>
      <c r="X6" s="57"/>
      <c r="Y6" s="57"/>
      <c r="Z6" s="57"/>
    </row>
    <row r="7" ht="157.5" customHeight="1">
      <c r="A7" s="59" t="s">
        <v>4434</v>
      </c>
      <c r="B7" s="53"/>
      <c r="C7" s="53"/>
      <c r="D7" s="53"/>
      <c r="E7" s="53"/>
      <c r="F7" s="53"/>
      <c r="G7" s="53"/>
      <c r="H7" s="54"/>
      <c r="I7" s="57"/>
      <c r="J7" s="57"/>
      <c r="K7" s="57"/>
      <c r="L7" s="57"/>
      <c r="M7" s="57"/>
      <c r="N7" s="57"/>
      <c r="O7" s="57"/>
      <c r="P7" s="57"/>
      <c r="Q7" s="57"/>
      <c r="R7" s="57"/>
      <c r="S7" s="57"/>
      <c r="T7" s="57"/>
      <c r="U7" s="57"/>
      <c r="V7" s="57"/>
      <c r="W7" s="57"/>
      <c r="X7" s="57"/>
      <c r="Y7" s="57"/>
      <c r="Z7" s="57"/>
    </row>
    <row r="8" ht="17.25" customHeight="1">
      <c r="A8" s="59" t="s">
        <v>4435</v>
      </c>
      <c r="B8" s="53"/>
      <c r="C8" s="53"/>
      <c r="D8" s="53"/>
      <c r="E8" s="53"/>
      <c r="F8" s="53"/>
      <c r="G8" s="53"/>
      <c r="H8" s="54"/>
      <c r="I8" s="57"/>
      <c r="J8" s="57"/>
      <c r="K8" s="57"/>
      <c r="L8" s="57"/>
      <c r="M8" s="57"/>
      <c r="N8" s="57"/>
      <c r="O8" s="57"/>
      <c r="P8" s="57"/>
      <c r="Q8" s="57"/>
      <c r="R8" s="57"/>
      <c r="S8" s="57"/>
      <c r="T8" s="57"/>
      <c r="U8" s="57"/>
      <c r="V8" s="57"/>
      <c r="W8" s="57"/>
      <c r="X8" s="57"/>
      <c r="Y8" s="57"/>
      <c r="Z8" s="57"/>
    </row>
    <row r="9">
      <c r="A9" s="60"/>
      <c r="B9" s="61"/>
      <c r="C9" s="61"/>
      <c r="D9" s="61"/>
      <c r="E9" s="61"/>
      <c r="F9" s="60"/>
      <c r="G9" s="55"/>
      <c r="H9" s="57"/>
      <c r="I9" s="57"/>
      <c r="J9" s="57"/>
      <c r="K9" s="57"/>
      <c r="L9" s="57"/>
      <c r="M9" s="57"/>
      <c r="N9" s="57"/>
      <c r="O9" s="57"/>
      <c r="P9" s="57"/>
      <c r="Q9" s="57"/>
      <c r="R9" s="57"/>
      <c r="S9" s="57"/>
      <c r="T9" s="57"/>
      <c r="U9" s="57"/>
      <c r="V9" s="57"/>
      <c r="W9" s="57"/>
      <c r="X9" s="57"/>
      <c r="Y9" s="57"/>
      <c r="Z9" s="57"/>
    </row>
    <row r="10" ht="51.0" customHeight="1">
      <c r="A10" s="146" t="s">
        <v>4425</v>
      </c>
      <c r="B10" s="146" t="s">
        <v>9</v>
      </c>
      <c r="C10" s="146" t="s">
        <v>4426</v>
      </c>
      <c r="D10" s="146" t="s">
        <v>4427</v>
      </c>
      <c r="E10" s="146" t="s">
        <v>4428</v>
      </c>
      <c r="F10" s="146" t="s">
        <v>4429</v>
      </c>
      <c r="G10" s="62" t="s">
        <v>196</v>
      </c>
      <c r="H10" s="62" t="s">
        <v>4430</v>
      </c>
      <c r="I10" s="64" t="s">
        <v>198</v>
      </c>
    </row>
    <row r="11">
      <c r="A11" s="137"/>
      <c r="B11" s="134"/>
      <c r="C11" s="134"/>
      <c r="D11" s="282"/>
      <c r="E11" s="282"/>
      <c r="F11" s="282"/>
      <c r="G11" s="282"/>
      <c r="H11" s="592"/>
      <c r="I11" s="136"/>
    </row>
    <row r="12">
      <c r="A12" s="137"/>
      <c r="B12" s="134"/>
      <c r="C12" s="134"/>
      <c r="D12" s="282"/>
      <c r="E12" s="282"/>
      <c r="F12" s="282"/>
      <c r="G12" s="282"/>
      <c r="H12" s="592"/>
      <c r="I12" s="136"/>
    </row>
    <row r="13">
      <c r="A13" s="137"/>
      <c r="B13" s="134"/>
      <c r="C13" s="134"/>
      <c r="D13" s="282"/>
      <c r="E13" s="282"/>
      <c r="F13" s="282"/>
      <c r="G13" s="282"/>
      <c r="H13" s="592"/>
      <c r="I13" s="136"/>
    </row>
    <row r="14">
      <c r="A14" s="137"/>
      <c r="B14" s="134"/>
      <c r="C14" s="134"/>
      <c r="D14" s="282"/>
      <c r="E14" s="282"/>
      <c r="F14" s="282"/>
      <c r="G14" s="282"/>
      <c r="H14" s="592"/>
      <c r="I14" s="136"/>
    </row>
    <row r="15">
      <c r="A15" s="137"/>
      <c r="B15" s="134"/>
      <c r="C15" s="134"/>
      <c r="D15" s="282"/>
      <c r="E15" s="282"/>
      <c r="F15" s="282"/>
      <c r="G15" s="282"/>
      <c r="H15" s="592"/>
      <c r="I15" s="136"/>
    </row>
    <row r="16">
      <c r="A16" s="137"/>
      <c r="B16" s="134"/>
      <c r="C16" s="134"/>
      <c r="D16" s="282"/>
      <c r="E16" s="282"/>
      <c r="F16" s="282"/>
      <c r="G16" s="282"/>
      <c r="H16" s="592"/>
      <c r="I16" s="136"/>
    </row>
    <row r="17">
      <c r="A17" s="137"/>
      <c r="B17" s="134"/>
      <c r="C17" s="134"/>
      <c r="D17" s="282"/>
      <c r="E17" s="282"/>
      <c r="F17" s="282"/>
      <c r="G17" s="282"/>
      <c r="H17" s="592"/>
      <c r="I17" s="136"/>
    </row>
    <row r="18">
      <c r="A18" s="137"/>
      <c r="B18" s="134"/>
      <c r="C18" s="134"/>
      <c r="D18" s="282"/>
      <c r="E18" s="282"/>
      <c r="F18" s="282"/>
      <c r="G18" s="282"/>
      <c r="H18" s="592"/>
      <c r="I18" s="136"/>
    </row>
    <row r="19">
      <c r="A19" s="137"/>
      <c r="B19" s="134"/>
      <c r="C19" s="134"/>
      <c r="D19" s="282"/>
      <c r="E19" s="282"/>
      <c r="F19" s="282"/>
      <c r="G19" s="282"/>
      <c r="H19" s="592"/>
      <c r="I19" s="136"/>
    </row>
    <row r="20">
      <c r="A20" s="137"/>
      <c r="B20" s="134"/>
      <c r="C20" s="134"/>
      <c r="D20" s="282"/>
      <c r="E20" s="282"/>
      <c r="F20" s="282"/>
      <c r="G20" s="282"/>
      <c r="H20" s="592"/>
      <c r="I20" s="136"/>
    </row>
    <row r="21" ht="15.75" customHeight="1">
      <c r="A21" s="137"/>
      <c r="B21" s="134"/>
      <c r="C21" s="134"/>
      <c r="D21" s="282"/>
      <c r="E21" s="282"/>
      <c r="F21" s="282"/>
      <c r="G21" s="282"/>
      <c r="H21" s="592"/>
      <c r="I21" s="136"/>
    </row>
    <row r="22" ht="15.75" customHeight="1">
      <c r="A22" s="137"/>
      <c r="B22" s="134"/>
      <c r="C22" s="134"/>
      <c r="D22" s="282"/>
      <c r="E22" s="282"/>
      <c r="F22" s="282"/>
      <c r="G22" s="282"/>
      <c r="H22" s="592"/>
      <c r="I22" s="136"/>
    </row>
    <row r="23" ht="15.75" customHeight="1">
      <c r="A23" s="137"/>
      <c r="B23" s="134"/>
      <c r="C23" s="134"/>
      <c r="D23" s="282"/>
      <c r="E23" s="282"/>
      <c r="F23" s="282"/>
      <c r="G23" s="282"/>
      <c r="H23" s="592"/>
      <c r="I23" s="136"/>
    </row>
    <row r="24" ht="15.75" customHeight="1">
      <c r="A24" s="137"/>
      <c r="B24" s="134"/>
      <c r="C24" s="134"/>
      <c r="D24" s="282"/>
      <c r="E24" s="282"/>
      <c r="F24" s="282"/>
      <c r="G24" s="282"/>
      <c r="H24" s="592"/>
      <c r="I24" s="136"/>
    </row>
    <row r="25" ht="15.75" customHeight="1">
      <c r="A25" s="137"/>
      <c r="B25" s="134"/>
      <c r="C25" s="134"/>
      <c r="D25" s="282"/>
      <c r="E25" s="282"/>
      <c r="F25" s="282"/>
      <c r="G25" s="282"/>
      <c r="H25" s="592"/>
      <c r="I25" s="136"/>
    </row>
    <row r="26" ht="15.75" customHeight="1">
      <c r="A26" s="137"/>
      <c r="B26" s="134"/>
      <c r="C26" s="134"/>
      <c r="D26" s="282"/>
      <c r="E26" s="282"/>
      <c r="F26" s="282"/>
      <c r="G26" s="282"/>
      <c r="H26" s="592"/>
      <c r="I26" s="136"/>
    </row>
    <row r="27" ht="15.75" customHeight="1">
      <c r="A27" s="137"/>
      <c r="B27" s="134"/>
      <c r="C27" s="134"/>
      <c r="D27" s="282"/>
      <c r="E27" s="282"/>
      <c r="F27" s="282"/>
      <c r="G27" s="282"/>
      <c r="H27" s="592"/>
      <c r="I27" s="136"/>
    </row>
    <row r="28" ht="15.75" customHeight="1">
      <c r="A28" s="137"/>
      <c r="B28" s="134"/>
      <c r="C28" s="134"/>
      <c r="D28" s="282"/>
      <c r="E28" s="282"/>
      <c r="F28" s="282"/>
      <c r="G28" s="282"/>
      <c r="H28" s="592"/>
      <c r="I28" s="136"/>
    </row>
    <row r="29" ht="15.75" customHeight="1">
      <c r="A29" s="137"/>
      <c r="B29" s="134"/>
      <c r="C29" s="134"/>
      <c r="D29" s="282"/>
      <c r="E29" s="282"/>
      <c r="F29" s="282"/>
      <c r="G29" s="282"/>
      <c r="H29" s="592"/>
      <c r="I29" s="136"/>
    </row>
    <row r="30" ht="15.75" customHeight="1">
      <c r="A30" s="137"/>
      <c r="B30" s="134"/>
      <c r="C30" s="134"/>
      <c r="D30" s="282"/>
      <c r="E30" s="282"/>
      <c r="F30" s="282"/>
      <c r="G30" s="282"/>
      <c r="H30" s="592"/>
      <c r="I30" s="136"/>
    </row>
    <row r="31" ht="15.75" customHeight="1">
      <c r="A31" s="137"/>
      <c r="B31" s="134"/>
      <c r="C31" s="134"/>
      <c r="D31" s="282"/>
      <c r="E31" s="282"/>
      <c r="F31" s="282"/>
      <c r="G31" s="282"/>
      <c r="H31" s="592"/>
      <c r="I31" s="136"/>
    </row>
    <row r="32" ht="15.75" customHeight="1">
      <c r="A32" s="137"/>
      <c r="B32" s="134"/>
      <c r="C32" s="134"/>
      <c r="D32" s="282"/>
      <c r="E32" s="282"/>
      <c r="F32" s="282"/>
      <c r="G32" s="282"/>
      <c r="H32" s="592"/>
      <c r="I32" s="136"/>
    </row>
    <row r="33" ht="15.75" customHeight="1">
      <c r="A33" s="137"/>
      <c r="B33" s="134"/>
      <c r="C33" s="134"/>
      <c r="D33" s="282"/>
      <c r="E33" s="282"/>
      <c r="F33" s="282"/>
      <c r="G33" s="282"/>
      <c r="H33" s="592"/>
      <c r="I33" s="136"/>
    </row>
    <row r="34" ht="15.75" customHeight="1">
      <c r="A34" s="137"/>
      <c r="B34" s="134"/>
      <c r="C34" s="134"/>
      <c r="D34" s="282"/>
      <c r="E34" s="282"/>
      <c r="F34" s="282"/>
      <c r="G34" s="282"/>
      <c r="H34" s="592"/>
      <c r="I34" s="136"/>
    </row>
    <row r="35" ht="15.75" customHeight="1">
      <c r="A35" s="137"/>
      <c r="B35" s="134"/>
      <c r="C35" s="134"/>
      <c r="D35" s="282"/>
      <c r="E35" s="282"/>
      <c r="F35" s="282"/>
      <c r="G35" s="282"/>
      <c r="H35" s="592"/>
      <c r="I35" s="136"/>
    </row>
    <row r="36" ht="15.75" customHeight="1">
      <c r="A36" s="137"/>
      <c r="B36" s="134"/>
      <c r="C36" s="134"/>
      <c r="D36" s="282"/>
      <c r="E36" s="282"/>
      <c r="F36" s="282"/>
      <c r="G36" s="282"/>
      <c r="H36" s="592"/>
      <c r="I36" s="136"/>
    </row>
    <row r="37" ht="15.75" customHeight="1">
      <c r="A37" s="137"/>
      <c r="B37" s="134"/>
      <c r="C37" s="134"/>
      <c r="D37" s="282"/>
      <c r="E37" s="282"/>
      <c r="F37" s="282"/>
      <c r="G37" s="282"/>
      <c r="H37" s="592"/>
      <c r="I37" s="136"/>
    </row>
    <row r="38" ht="15.75" customHeight="1">
      <c r="A38" s="137"/>
      <c r="B38" s="134"/>
      <c r="C38" s="134"/>
      <c r="D38" s="282"/>
      <c r="E38" s="282"/>
      <c r="F38" s="282"/>
      <c r="G38" s="282"/>
      <c r="H38" s="592"/>
      <c r="I38" s="136"/>
    </row>
    <row r="39" ht="15.75" customHeight="1">
      <c r="A39" s="137"/>
      <c r="B39" s="134"/>
      <c r="C39" s="134"/>
      <c r="D39" s="282"/>
      <c r="E39" s="282"/>
      <c r="F39" s="282"/>
      <c r="G39" s="282"/>
      <c r="H39" s="592"/>
      <c r="I39" s="136"/>
    </row>
    <row r="40" ht="15.75" customHeight="1">
      <c r="A40" s="137"/>
      <c r="B40" s="134"/>
      <c r="C40" s="134"/>
      <c r="D40" s="282"/>
      <c r="E40" s="282"/>
      <c r="F40" s="282"/>
      <c r="G40" s="282"/>
      <c r="H40" s="592"/>
      <c r="I40" s="136"/>
    </row>
    <row r="41" ht="15.75" customHeight="1">
      <c r="A41" s="137"/>
      <c r="B41" s="134"/>
      <c r="C41" s="134"/>
      <c r="D41" s="282"/>
      <c r="E41" s="282"/>
      <c r="F41" s="282"/>
      <c r="G41" s="282"/>
      <c r="H41" s="592"/>
      <c r="I41" s="136"/>
    </row>
    <row r="42" ht="15.75" customHeight="1">
      <c r="A42" s="137"/>
      <c r="B42" s="134"/>
      <c r="C42" s="134"/>
      <c r="D42" s="282"/>
      <c r="E42" s="282"/>
      <c r="F42" s="282"/>
      <c r="G42" s="282"/>
      <c r="H42" s="592"/>
      <c r="I42" s="136"/>
    </row>
    <row r="43" ht="15.75" customHeight="1">
      <c r="A43" s="137"/>
      <c r="B43" s="134"/>
      <c r="C43" s="134"/>
      <c r="D43" s="282"/>
      <c r="E43" s="282"/>
      <c r="F43" s="282"/>
      <c r="G43" s="282"/>
      <c r="H43" s="592"/>
      <c r="I43" s="136"/>
    </row>
    <row r="44" ht="15.75" customHeight="1">
      <c r="A44" s="137"/>
      <c r="B44" s="134"/>
      <c r="C44" s="134"/>
      <c r="D44" s="282"/>
      <c r="E44" s="282"/>
      <c r="F44" s="282"/>
      <c r="G44" s="282"/>
      <c r="H44" s="592"/>
      <c r="I44" s="136"/>
    </row>
    <row r="45" ht="15.75" customHeight="1">
      <c r="A45" s="137"/>
      <c r="B45" s="134"/>
      <c r="C45" s="134"/>
      <c r="D45" s="282"/>
      <c r="E45" s="282"/>
      <c r="F45" s="282"/>
      <c r="G45" s="282"/>
      <c r="H45" s="592"/>
      <c r="I45" s="136"/>
    </row>
    <row r="46" ht="15.75" customHeight="1">
      <c r="A46" s="137"/>
      <c r="B46" s="134"/>
      <c r="C46" s="134"/>
      <c r="D46" s="282"/>
      <c r="E46" s="282"/>
      <c r="F46" s="282"/>
      <c r="G46" s="282"/>
      <c r="H46" s="592"/>
      <c r="I46" s="136"/>
    </row>
    <row r="47" ht="15.75" customHeight="1">
      <c r="A47" s="137"/>
      <c r="B47" s="134"/>
      <c r="C47" s="134"/>
      <c r="D47" s="282"/>
      <c r="E47" s="282"/>
      <c r="F47" s="282"/>
      <c r="G47" s="282"/>
      <c r="H47" s="592"/>
      <c r="I47" s="136"/>
    </row>
    <row r="48" ht="15.75" customHeight="1">
      <c r="A48" s="137"/>
      <c r="B48" s="134"/>
      <c r="C48" s="134"/>
      <c r="D48" s="282"/>
      <c r="E48" s="282"/>
      <c r="F48" s="282"/>
      <c r="G48" s="282"/>
      <c r="H48" s="592"/>
      <c r="I48" s="136"/>
    </row>
    <row r="49" ht="15.75" customHeight="1">
      <c r="A49" s="137"/>
      <c r="B49" s="134"/>
      <c r="C49" s="134"/>
      <c r="D49" s="282"/>
      <c r="E49" s="282"/>
      <c r="F49" s="282"/>
      <c r="G49" s="282"/>
      <c r="H49" s="592"/>
      <c r="I49" s="136"/>
    </row>
    <row r="50" ht="15.75" customHeight="1">
      <c r="A50" s="137"/>
      <c r="B50" s="134"/>
      <c r="C50" s="134"/>
      <c r="D50" s="282"/>
      <c r="E50" s="282"/>
      <c r="F50" s="282"/>
      <c r="G50" s="282"/>
      <c r="H50" s="592"/>
      <c r="I50" s="136"/>
    </row>
    <row r="51" ht="15.75" customHeight="1">
      <c r="A51" s="137"/>
      <c r="B51" s="134"/>
      <c r="C51" s="134"/>
      <c r="D51" s="282"/>
      <c r="E51" s="282"/>
      <c r="F51" s="282"/>
      <c r="G51" s="282"/>
      <c r="H51" s="592"/>
      <c r="I51" s="136"/>
    </row>
    <row r="52" ht="15.75" customHeight="1">
      <c r="A52" s="137"/>
      <c r="B52" s="134"/>
      <c r="C52" s="134"/>
      <c r="D52" s="282"/>
      <c r="E52" s="282"/>
      <c r="F52" s="282"/>
      <c r="G52" s="282"/>
      <c r="H52" s="592"/>
      <c r="I52" s="136"/>
    </row>
    <row r="53" ht="15.75" customHeight="1">
      <c r="A53" s="137"/>
      <c r="B53" s="134"/>
      <c r="C53" s="134"/>
      <c r="D53" s="282"/>
      <c r="E53" s="282"/>
      <c r="F53" s="282"/>
      <c r="G53" s="282"/>
      <c r="H53" s="592"/>
      <c r="I53" s="136"/>
    </row>
    <row r="54" ht="15.75" customHeight="1">
      <c r="A54" s="137"/>
      <c r="B54" s="134"/>
      <c r="C54" s="134"/>
      <c r="D54" s="282"/>
      <c r="E54" s="282"/>
      <c r="F54" s="282"/>
      <c r="G54" s="282"/>
      <c r="H54" s="592"/>
      <c r="I54" s="136"/>
    </row>
    <row r="55" ht="15.75" customHeight="1">
      <c r="A55" s="137"/>
      <c r="B55" s="134"/>
      <c r="C55" s="134"/>
      <c r="D55" s="282"/>
      <c r="E55" s="282"/>
      <c r="F55" s="282"/>
      <c r="G55" s="282"/>
      <c r="H55" s="592"/>
      <c r="I55" s="136"/>
    </row>
    <row r="56" ht="15.75" customHeight="1">
      <c r="A56" s="598"/>
      <c r="B56" s="599"/>
      <c r="C56" s="600"/>
      <c r="D56" s="601"/>
      <c r="E56" s="601"/>
      <c r="F56" s="601"/>
      <c r="G56" s="602"/>
      <c r="H56" s="603"/>
      <c r="I56" s="136"/>
    </row>
    <row r="57" ht="15.75" customHeight="1">
      <c r="A57" s="598"/>
      <c r="B57" s="599"/>
      <c r="C57" s="600"/>
      <c r="D57" s="282"/>
      <c r="E57" s="282"/>
      <c r="F57" s="282"/>
      <c r="G57" s="605"/>
      <c r="H57" s="592"/>
      <c r="I57" s="136"/>
    </row>
    <row r="58" ht="15.75" customHeight="1">
      <c r="A58" s="598"/>
      <c r="B58" s="599"/>
      <c r="C58" s="600"/>
      <c r="D58" s="282"/>
      <c r="E58" s="282"/>
      <c r="F58" s="282"/>
      <c r="G58" s="605"/>
      <c r="H58" s="592"/>
      <c r="I58" s="136"/>
    </row>
    <row r="59" ht="15.75" customHeight="1">
      <c r="A59" s="598"/>
      <c r="B59" s="599"/>
      <c r="C59" s="600"/>
      <c r="D59" s="600"/>
      <c r="E59" s="600"/>
      <c r="F59" s="600"/>
      <c r="G59" s="606"/>
      <c r="H59" s="607"/>
      <c r="I59" s="136"/>
    </row>
    <row r="60" ht="15.75" customHeight="1">
      <c r="A60" s="598"/>
      <c r="B60" s="599"/>
      <c r="C60" s="600"/>
      <c r="D60" s="600"/>
      <c r="E60" s="600"/>
      <c r="F60" s="600"/>
      <c r="G60" s="606"/>
      <c r="H60" s="607"/>
      <c r="I60" s="136"/>
    </row>
    <row r="61" ht="15.75" customHeight="1">
      <c r="A61" s="141" t="s">
        <v>168</v>
      </c>
      <c r="B61" s="50"/>
      <c r="C61" s="50"/>
      <c r="D61" s="50"/>
      <c r="E61" s="50"/>
      <c r="F61" s="50"/>
      <c r="G61" s="61"/>
      <c r="H61" s="593">
        <f>SUM(H11:H60)</f>
        <v>0</v>
      </c>
    </row>
    <row r="62" ht="15.75" customHeight="1">
      <c r="A62" s="49"/>
      <c r="B62" s="50"/>
      <c r="C62" s="50"/>
      <c r="D62" s="50"/>
      <c r="E62" s="50"/>
      <c r="F62" s="50"/>
      <c r="G62" s="50"/>
      <c r="H62" s="1"/>
    </row>
    <row r="63" ht="15.75" customHeight="1">
      <c r="A63" s="594" t="s">
        <v>388</v>
      </c>
      <c r="B63" s="144"/>
      <c r="C63" s="144"/>
      <c r="D63" s="144"/>
      <c r="E63" s="144"/>
      <c r="F63" s="144"/>
      <c r="G63" s="144"/>
      <c r="H63" s="145"/>
    </row>
    <row r="64" ht="15.75" customHeight="1">
      <c r="A64" s="49"/>
      <c r="B64" s="50"/>
      <c r="C64" s="50"/>
      <c r="D64" s="50"/>
      <c r="E64" s="50"/>
      <c r="F64" s="50"/>
      <c r="G64" s="50"/>
      <c r="H64" s="1"/>
    </row>
    <row r="65" ht="15.75" customHeight="1">
      <c r="A65" s="49"/>
      <c r="B65" s="50"/>
      <c r="C65" s="50"/>
      <c r="D65" s="50"/>
      <c r="E65" s="50"/>
      <c r="F65" s="1"/>
      <c r="G65" s="1"/>
    </row>
    <row r="66" ht="15.75" customHeight="1">
      <c r="A66" s="49"/>
      <c r="B66" s="50"/>
      <c r="C66" s="50"/>
      <c r="D66" s="50"/>
      <c r="E66" s="50"/>
      <c r="F66" s="1"/>
      <c r="G66" s="1"/>
    </row>
    <row r="67" ht="15.75" customHeight="1">
      <c r="A67" s="49"/>
      <c r="B67" s="50"/>
      <c r="C67" s="50"/>
      <c r="D67" s="50"/>
      <c r="E67" s="50"/>
      <c r="F67" s="1"/>
      <c r="G67" s="1"/>
    </row>
    <row r="68" ht="15.75" customHeight="1">
      <c r="A68" s="49"/>
      <c r="B68" s="50"/>
      <c r="C68" s="50"/>
      <c r="D68" s="50"/>
      <c r="E68" s="50"/>
      <c r="F68" s="1"/>
      <c r="G68" s="1"/>
    </row>
    <row r="69" ht="15.75" customHeight="1">
      <c r="A69" s="49"/>
      <c r="B69" s="50"/>
      <c r="C69" s="50"/>
      <c r="D69" s="50"/>
      <c r="E69" s="50"/>
      <c r="F69" s="1"/>
      <c r="G69" s="1"/>
    </row>
    <row r="70" ht="15.75" customHeight="1">
      <c r="A70" s="49"/>
      <c r="B70" s="50"/>
      <c r="C70" s="50"/>
      <c r="D70" s="50"/>
      <c r="E70" s="50"/>
      <c r="F70" s="1"/>
      <c r="G70" s="1"/>
    </row>
    <row r="71" ht="15.75" customHeight="1">
      <c r="A71" s="49"/>
      <c r="B71" s="50"/>
      <c r="C71" s="50"/>
      <c r="D71" s="50"/>
      <c r="E71" s="50"/>
      <c r="F71" s="1"/>
      <c r="G71" s="1"/>
    </row>
    <row r="72" ht="15.75" customHeight="1">
      <c r="A72" s="49"/>
      <c r="B72" s="50"/>
      <c r="C72" s="50"/>
      <c r="D72" s="50"/>
      <c r="E72" s="50"/>
      <c r="F72" s="1"/>
      <c r="G72" s="1"/>
    </row>
    <row r="73" ht="15.75" customHeight="1">
      <c r="A73" s="49"/>
      <c r="B73" s="50"/>
      <c r="C73" s="50"/>
      <c r="D73" s="50"/>
      <c r="E73" s="50"/>
      <c r="F73" s="1"/>
      <c r="G73" s="1"/>
    </row>
    <row r="74" ht="15.75" customHeight="1">
      <c r="A74" s="49"/>
      <c r="B74" s="50"/>
      <c r="C74" s="50"/>
      <c r="D74" s="50"/>
      <c r="E74" s="50"/>
      <c r="F74" s="1"/>
      <c r="G74" s="1"/>
    </row>
    <row r="75" ht="15.75" customHeight="1">
      <c r="A75" s="49"/>
      <c r="B75" s="50"/>
      <c r="C75" s="50"/>
      <c r="D75" s="50"/>
      <c r="E75" s="50"/>
      <c r="F75" s="1"/>
      <c r="G75" s="1"/>
    </row>
    <row r="76" ht="15.75" customHeight="1">
      <c r="A76" s="49"/>
      <c r="B76" s="50"/>
      <c r="C76" s="50"/>
      <c r="D76" s="50"/>
      <c r="E76" s="50"/>
      <c r="F76" s="1"/>
      <c r="G76" s="1"/>
    </row>
    <row r="77" ht="15.75" customHeight="1">
      <c r="A77" s="49"/>
      <c r="B77" s="50"/>
      <c r="C77" s="50"/>
      <c r="D77" s="50"/>
      <c r="E77" s="50"/>
      <c r="F77" s="1"/>
      <c r="G77" s="1"/>
    </row>
    <row r="78" ht="15.75" customHeight="1">
      <c r="A78" s="49"/>
      <c r="B78" s="50"/>
      <c r="C78" s="50"/>
      <c r="D78" s="50"/>
      <c r="E78" s="50"/>
      <c r="F78" s="1"/>
      <c r="G78" s="1"/>
    </row>
    <row r="79" ht="15.75" customHeight="1">
      <c r="A79" s="49"/>
      <c r="B79" s="50"/>
      <c r="C79" s="50"/>
      <c r="D79" s="50"/>
      <c r="E79" s="50"/>
      <c r="F79" s="1"/>
      <c r="G79" s="1"/>
    </row>
    <row r="80" ht="15.75" customHeight="1">
      <c r="A80" s="49"/>
      <c r="B80" s="50"/>
      <c r="C80" s="50"/>
      <c r="D80" s="50"/>
      <c r="E80" s="50"/>
      <c r="F80" s="1"/>
      <c r="G80" s="1"/>
    </row>
    <row r="81" ht="15.75" customHeight="1">
      <c r="A81" s="49"/>
      <c r="B81" s="50"/>
      <c r="C81" s="50"/>
      <c r="D81" s="50"/>
      <c r="E81" s="50"/>
      <c r="F81" s="1"/>
      <c r="G81" s="1"/>
    </row>
    <row r="82" ht="15.75" customHeight="1">
      <c r="A82" s="49"/>
      <c r="B82" s="50"/>
      <c r="C82" s="50"/>
      <c r="D82" s="50"/>
      <c r="E82" s="50"/>
      <c r="F82" s="1"/>
      <c r="G82" s="1"/>
    </row>
    <row r="83" ht="15.75" customHeight="1">
      <c r="A83" s="49"/>
      <c r="B83" s="50"/>
      <c r="C83" s="50"/>
      <c r="D83" s="50"/>
      <c r="E83" s="50"/>
      <c r="F83" s="1"/>
      <c r="G83" s="1"/>
    </row>
    <row r="84" ht="15.75" customHeight="1">
      <c r="A84" s="49"/>
      <c r="B84" s="50"/>
      <c r="C84" s="50"/>
      <c r="D84" s="50"/>
      <c r="E84" s="50"/>
      <c r="F84" s="1"/>
      <c r="G84" s="1"/>
    </row>
    <row r="85" ht="15.75" customHeight="1">
      <c r="A85" s="49"/>
      <c r="B85" s="50"/>
      <c r="C85" s="50"/>
      <c r="D85" s="50"/>
      <c r="E85" s="50"/>
      <c r="F85" s="1"/>
      <c r="G85" s="1"/>
    </row>
    <row r="86" ht="15.75" customHeight="1">
      <c r="A86" s="49"/>
      <c r="B86" s="50"/>
      <c r="C86" s="50"/>
      <c r="D86" s="50"/>
      <c r="E86" s="50"/>
      <c r="F86" s="1"/>
      <c r="G86" s="1"/>
    </row>
    <row r="87" ht="15.75" customHeight="1">
      <c r="A87" s="49"/>
      <c r="B87" s="50"/>
      <c r="C87" s="50"/>
      <c r="D87" s="50"/>
      <c r="E87" s="50"/>
      <c r="F87" s="1"/>
      <c r="G87" s="1"/>
    </row>
    <row r="88" ht="15.75" customHeight="1">
      <c r="A88" s="49"/>
      <c r="B88" s="50"/>
      <c r="C88" s="50"/>
      <c r="D88" s="50"/>
      <c r="E88" s="50"/>
      <c r="F88" s="1"/>
      <c r="G88" s="1"/>
    </row>
    <row r="89" ht="15.75" customHeight="1">
      <c r="A89" s="49"/>
      <c r="B89" s="50"/>
      <c r="C89" s="50"/>
      <c r="D89" s="50"/>
      <c r="E89" s="50"/>
      <c r="F89" s="1"/>
      <c r="G89" s="1"/>
    </row>
    <row r="90" ht="15.75" customHeight="1">
      <c r="A90" s="49"/>
      <c r="B90" s="50"/>
      <c r="C90" s="50"/>
      <c r="D90" s="50"/>
      <c r="E90" s="50"/>
      <c r="F90" s="1"/>
      <c r="G90" s="1"/>
    </row>
    <row r="91" ht="15.75" customHeight="1">
      <c r="A91" s="49"/>
      <c r="B91" s="50"/>
      <c r="C91" s="50"/>
      <c r="D91" s="50"/>
      <c r="E91" s="50"/>
      <c r="F91" s="1"/>
      <c r="G91" s="1"/>
    </row>
    <row r="92" ht="15.75" customHeight="1">
      <c r="A92" s="49"/>
      <c r="B92" s="50"/>
      <c r="C92" s="50"/>
      <c r="D92" s="50"/>
      <c r="E92" s="50"/>
      <c r="F92" s="1"/>
      <c r="G92" s="1"/>
    </row>
    <row r="93" ht="15.75" customHeight="1">
      <c r="A93" s="49"/>
      <c r="B93" s="50"/>
      <c r="C93" s="50"/>
      <c r="D93" s="50"/>
      <c r="E93" s="50"/>
      <c r="F93" s="1"/>
      <c r="G93" s="1"/>
    </row>
    <row r="94" ht="15.75" customHeight="1">
      <c r="A94" s="49"/>
      <c r="B94" s="50"/>
      <c r="C94" s="50"/>
      <c r="D94" s="50"/>
      <c r="E94" s="50"/>
      <c r="F94" s="1"/>
      <c r="G94" s="1"/>
    </row>
    <row r="95" ht="15.75" customHeight="1">
      <c r="A95" s="49"/>
      <c r="B95" s="50"/>
      <c r="C95" s="50"/>
      <c r="D95" s="50"/>
      <c r="E95" s="50"/>
      <c r="F95" s="1"/>
      <c r="G95" s="1"/>
    </row>
    <row r="96" ht="15.75" customHeight="1">
      <c r="A96" s="49"/>
      <c r="B96" s="50"/>
      <c r="C96" s="50"/>
      <c r="D96" s="50"/>
      <c r="E96" s="50"/>
      <c r="F96" s="1"/>
      <c r="G96" s="1"/>
    </row>
    <row r="97" ht="15.75" customHeight="1">
      <c r="A97" s="49"/>
      <c r="B97" s="50"/>
      <c r="C97" s="50"/>
      <c r="D97" s="50"/>
      <c r="E97" s="50"/>
      <c r="F97" s="1"/>
      <c r="G97" s="1"/>
    </row>
    <row r="98" ht="15.75" customHeight="1">
      <c r="A98" s="49"/>
      <c r="B98" s="50"/>
      <c r="C98" s="50"/>
      <c r="D98" s="50"/>
      <c r="E98" s="50"/>
      <c r="F98" s="1"/>
      <c r="G98" s="1"/>
    </row>
    <row r="99" ht="15.75" customHeight="1">
      <c r="A99" s="49"/>
      <c r="B99" s="50"/>
      <c r="C99" s="50"/>
      <c r="D99" s="50"/>
      <c r="E99" s="50"/>
      <c r="F99" s="1"/>
      <c r="G99" s="1"/>
    </row>
    <row r="100" ht="15.75" customHeight="1">
      <c r="A100" s="49"/>
      <c r="B100" s="50"/>
      <c r="C100" s="50"/>
      <c r="D100" s="50"/>
      <c r="E100" s="50"/>
      <c r="F100" s="1"/>
      <c r="G100" s="1"/>
    </row>
    <row r="101" ht="15.75" customHeight="1">
      <c r="A101" s="49"/>
      <c r="B101" s="50"/>
      <c r="C101" s="50"/>
      <c r="D101" s="50"/>
      <c r="E101" s="50"/>
      <c r="F101" s="1"/>
      <c r="G101" s="1"/>
    </row>
    <row r="102" ht="15.75" customHeight="1">
      <c r="A102" s="49"/>
      <c r="B102" s="50"/>
      <c r="C102" s="50"/>
      <c r="D102" s="50"/>
      <c r="E102" s="50"/>
      <c r="F102" s="1"/>
      <c r="G102" s="1"/>
    </row>
    <row r="103" ht="15.75" customHeight="1">
      <c r="A103" s="49"/>
      <c r="B103" s="50"/>
      <c r="C103" s="50"/>
      <c r="D103" s="50"/>
      <c r="E103" s="50"/>
      <c r="F103" s="1"/>
      <c r="G103" s="1"/>
    </row>
    <row r="104" ht="15.75" customHeight="1">
      <c r="A104" s="49"/>
      <c r="B104" s="50"/>
      <c r="C104" s="50"/>
      <c r="D104" s="50"/>
      <c r="E104" s="50"/>
      <c r="F104" s="1"/>
      <c r="G104" s="1"/>
    </row>
    <row r="105" ht="15.75" customHeight="1">
      <c r="A105" s="49"/>
      <c r="B105" s="50"/>
      <c r="C105" s="50"/>
      <c r="D105" s="50"/>
      <c r="E105" s="50"/>
      <c r="F105" s="1"/>
      <c r="G105" s="1"/>
    </row>
    <row r="106" ht="15.75" customHeight="1">
      <c r="A106" s="49"/>
      <c r="B106" s="50"/>
      <c r="C106" s="50"/>
      <c r="D106" s="50"/>
      <c r="E106" s="50"/>
      <c r="F106" s="1"/>
      <c r="G106" s="1"/>
    </row>
    <row r="107" ht="15.75" customHeight="1">
      <c r="A107" s="49"/>
      <c r="B107" s="50"/>
      <c r="C107" s="50"/>
      <c r="D107" s="50"/>
      <c r="E107" s="50"/>
      <c r="F107" s="1"/>
      <c r="G107" s="1"/>
    </row>
    <row r="108" ht="15.75" customHeight="1">
      <c r="A108" s="49"/>
      <c r="B108" s="50"/>
      <c r="C108" s="50"/>
      <c r="D108" s="50"/>
      <c r="E108" s="50"/>
      <c r="F108" s="1"/>
      <c r="G108" s="1"/>
    </row>
    <row r="109" ht="15.75" customHeight="1">
      <c r="A109" s="49"/>
      <c r="B109" s="50"/>
      <c r="C109" s="50"/>
      <c r="D109" s="50"/>
      <c r="E109" s="50"/>
      <c r="F109" s="1"/>
      <c r="G109" s="1"/>
    </row>
    <row r="110" ht="15.75" customHeight="1">
      <c r="A110" s="49"/>
      <c r="B110" s="50"/>
      <c r="C110" s="50"/>
      <c r="D110" s="50"/>
      <c r="E110" s="50"/>
      <c r="F110" s="1"/>
      <c r="G110" s="1"/>
    </row>
    <row r="111" ht="15.75" customHeight="1">
      <c r="A111" s="49"/>
      <c r="B111" s="50"/>
      <c r="C111" s="50"/>
      <c r="D111" s="50"/>
      <c r="E111" s="50"/>
      <c r="F111" s="1"/>
      <c r="G111" s="1"/>
    </row>
    <row r="112" ht="15.75" customHeight="1">
      <c r="A112" s="49"/>
      <c r="B112" s="50"/>
      <c r="C112" s="50"/>
      <c r="D112" s="50"/>
      <c r="E112" s="50"/>
      <c r="F112" s="1"/>
      <c r="G112" s="1"/>
    </row>
    <row r="113" ht="15.75" customHeight="1">
      <c r="A113" s="49"/>
      <c r="B113" s="50"/>
      <c r="C113" s="50"/>
      <c r="D113" s="50"/>
      <c r="E113" s="50"/>
      <c r="F113" s="1"/>
      <c r="G113" s="1"/>
    </row>
    <row r="114" ht="15.75" customHeight="1">
      <c r="A114" s="49"/>
      <c r="B114" s="50"/>
      <c r="C114" s="50"/>
      <c r="D114" s="50"/>
      <c r="E114" s="50"/>
      <c r="F114" s="1"/>
      <c r="G114" s="1"/>
    </row>
    <row r="115" ht="15.75" customHeight="1">
      <c r="A115" s="49"/>
      <c r="B115" s="50"/>
      <c r="C115" s="50"/>
      <c r="D115" s="50"/>
      <c r="E115" s="50"/>
      <c r="F115" s="1"/>
      <c r="G115" s="1"/>
    </row>
    <row r="116" ht="15.75" customHeight="1">
      <c r="A116" s="49"/>
      <c r="B116" s="50"/>
      <c r="C116" s="50"/>
      <c r="D116" s="50"/>
      <c r="E116" s="50"/>
      <c r="F116" s="1"/>
      <c r="G116" s="1"/>
    </row>
    <row r="117" ht="15.75" customHeight="1">
      <c r="A117" s="49"/>
      <c r="B117" s="50"/>
      <c r="C117" s="50"/>
      <c r="D117" s="50"/>
      <c r="E117" s="50"/>
      <c r="F117" s="1"/>
      <c r="G117" s="1"/>
    </row>
    <row r="118" ht="15.75" customHeight="1">
      <c r="A118" s="49"/>
      <c r="B118" s="50"/>
      <c r="C118" s="50"/>
      <c r="D118" s="50"/>
      <c r="E118" s="50"/>
      <c r="F118" s="1"/>
      <c r="G118" s="1"/>
    </row>
    <row r="119" ht="15.75" customHeight="1">
      <c r="A119" s="49"/>
      <c r="B119" s="50"/>
      <c r="C119" s="50"/>
      <c r="D119" s="50"/>
      <c r="E119" s="50"/>
      <c r="F119" s="1"/>
      <c r="G119" s="1"/>
    </row>
    <row r="120" ht="15.75" customHeight="1">
      <c r="A120" s="49"/>
      <c r="B120" s="50"/>
      <c r="C120" s="50"/>
      <c r="D120" s="50"/>
      <c r="E120" s="50"/>
      <c r="F120" s="1"/>
      <c r="G120" s="1"/>
    </row>
    <row r="121" ht="15.75" customHeight="1">
      <c r="A121" s="49"/>
      <c r="B121" s="50"/>
      <c r="C121" s="50"/>
      <c r="D121" s="50"/>
      <c r="E121" s="50"/>
      <c r="F121" s="1"/>
      <c r="G121" s="1"/>
    </row>
    <row r="122" ht="15.75" customHeight="1">
      <c r="A122" s="49"/>
      <c r="B122" s="50"/>
      <c r="C122" s="50"/>
      <c r="D122" s="50"/>
      <c r="E122" s="50"/>
      <c r="F122" s="1"/>
      <c r="G122" s="1"/>
    </row>
    <row r="123" ht="15.75" customHeight="1">
      <c r="A123" s="49"/>
      <c r="B123" s="50"/>
      <c r="C123" s="50"/>
      <c r="D123" s="50"/>
      <c r="E123" s="50"/>
      <c r="F123" s="1"/>
      <c r="G123" s="1"/>
    </row>
    <row r="124" ht="15.75" customHeight="1">
      <c r="A124" s="49"/>
      <c r="B124" s="50"/>
      <c r="C124" s="50"/>
      <c r="D124" s="50"/>
      <c r="E124" s="50"/>
      <c r="F124" s="1"/>
      <c r="G124" s="1"/>
    </row>
    <row r="125" ht="15.75" customHeight="1">
      <c r="A125" s="49"/>
      <c r="B125" s="50"/>
      <c r="C125" s="50"/>
      <c r="D125" s="50"/>
      <c r="E125" s="50"/>
      <c r="F125" s="1"/>
      <c r="G125" s="1"/>
    </row>
    <row r="126" ht="15.75" customHeight="1">
      <c r="A126" s="49"/>
      <c r="B126" s="50"/>
      <c r="C126" s="50"/>
      <c r="D126" s="50"/>
      <c r="E126" s="50"/>
      <c r="F126" s="1"/>
      <c r="G126" s="1"/>
    </row>
    <row r="127" ht="15.75" customHeight="1">
      <c r="A127" s="49"/>
      <c r="B127" s="50"/>
      <c r="C127" s="50"/>
      <c r="D127" s="50"/>
      <c r="E127" s="50"/>
      <c r="F127" s="1"/>
      <c r="G127" s="1"/>
    </row>
    <row r="128" ht="15.75" customHeight="1">
      <c r="A128" s="49"/>
      <c r="B128" s="50"/>
      <c r="C128" s="50"/>
      <c r="D128" s="50"/>
      <c r="E128" s="50"/>
      <c r="F128" s="1"/>
      <c r="G128" s="1"/>
    </row>
    <row r="129" ht="15.75" customHeight="1">
      <c r="A129" s="49"/>
      <c r="B129" s="50"/>
      <c r="C129" s="50"/>
      <c r="D129" s="50"/>
      <c r="E129" s="50"/>
      <c r="F129" s="1"/>
      <c r="G129" s="1"/>
    </row>
    <row r="130" ht="15.75" customHeight="1">
      <c r="A130" s="49"/>
      <c r="B130" s="50"/>
      <c r="C130" s="50"/>
      <c r="D130" s="50"/>
      <c r="E130" s="50"/>
      <c r="F130" s="1"/>
      <c r="G130" s="1"/>
    </row>
    <row r="131" ht="15.75" customHeight="1">
      <c r="A131" s="49"/>
      <c r="B131" s="50"/>
      <c r="C131" s="50"/>
      <c r="D131" s="50"/>
      <c r="E131" s="50"/>
      <c r="F131" s="1"/>
      <c r="G131" s="1"/>
    </row>
    <row r="132" ht="15.75" customHeight="1">
      <c r="A132" s="49"/>
      <c r="B132" s="50"/>
      <c r="C132" s="50"/>
      <c r="D132" s="50"/>
      <c r="E132" s="50"/>
      <c r="F132" s="1"/>
      <c r="G132" s="1"/>
    </row>
    <row r="133" ht="15.75" customHeight="1">
      <c r="A133" s="49"/>
      <c r="B133" s="50"/>
      <c r="C133" s="50"/>
      <c r="D133" s="50"/>
      <c r="E133" s="50"/>
      <c r="F133" s="1"/>
      <c r="G133" s="1"/>
    </row>
    <row r="134" ht="15.75" customHeight="1">
      <c r="A134" s="49"/>
      <c r="B134" s="50"/>
      <c r="C134" s="50"/>
      <c r="D134" s="50"/>
      <c r="E134" s="50"/>
      <c r="F134" s="1"/>
      <c r="G134" s="1"/>
    </row>
    <row r="135" ht="15.75" customHeight="1">
      <c r="A135" s="49"/>
      <c r="B135" s="50"/>
      <c r="C135" s="50"/>
      <c r="D135" s="50"/>
      <c r="E135" s="50"/>
      <c r="F135" s="1"/>
      <c r="G135" s="1"/>
    </row>
    <row r="136" ht="15.75" customHeight="1">
      <c r="A136" s="49"/>
      <c r="B136" s="50"/>
      <c r="C136" s="50"/>
      <c r="D136" s="50"/>
      <c r="E136" s="50"/>
      <c r="F136" s="1"/>
      <c r="G136" s="1"/>
    </row>
    <row r="137" ht="15.75" customHeight="1">
      <c r="A137" s="49"/>
      <c r="B137" s="50"/>
      <c r="C137" s="50"/>
      <c r="D137" s="50"/>
      <c r="E137" s="50"/>
      <c r="F137" s="1"/>
      <c r="G137" s="1"/>
    </row>
    <row r="138" ht="15.75" customHeight="1">
      <c r="A138" s="49"/>
      <c r="B138" s="50"/>
      <c r="C138" s="50"/>
      <c r="D138" s="50"/>
      <c r="E138" s="50"/>
      <c r="F138" s="1"/>
      <c r="G138" s="1"/>
    </row>
    <row r="139" ht="15.75" customHeight="1">
      <c r="A139" s="49"/>
      <c r="B139" s="50"/>
      <c r="C139" s="50"/>
      <c r="D139" s="50"/>
      <c r="E139" s="50"/>
      <c r="F139" s="1"/>
      <c r="G139" s="1"/>
    </row>
    <row r="140" ht="15.75" customHeight="1">
      <c r="A140" s="49"/>
      <c r="B140" s="50"/>
      <c r="C140" s="50"/>
      <c r="D140" s="50"/>
      <c r="E140" s="50"/>
      <c r="F140" s="1"/>
      <c r="G140" s="1"/>
    </row>
    <row r="141" ht="15.75" customHeight="1">
      <c r="A141" s="49"/>
      <c r="B141" s="50"/>
      <c r="C141" s="50"/>
      <c r="D141" s="50"/>
      <c r="E141" s="50"/>
      <c r="F141" s="1"/>
      <c r="G141" s="1"/>
    </row>
    <row r="142" ht="15.75" customHeight="1">
      <c r="A142" s="49"/>
      <c r="B142" s="50"/>
      <c r="C142" s="50"/>
      <c r="D142" s="50"/>
      <c r="E142" s="50"/>
      <c r="F142" s="1"/>
      <c r="G142" s="1"/>
    </row>
    <row r="143" ht="15.75" customHeight="1">
      <c r="A143" s="49"/>
      <c r="B143" s="50"/>
      <c r="C143" s="50"/>
      <c r="D143" s="50"/>
      <c r="E143" s="50"/>
      <c r="F143" s="1"/>
      <c r="G143" s="1"/>
    </row>
    <row r="144" ht="15.75" customHeight="1">
      <c r="A144" s="49"/>
      <c r="B144" s="50"/>
      <c r="C144" s="50"/>
      <c r="D144" s="50"/>
      <c r="E144" s="50"/>
      <c r="F144" s="1"/>
      <c r="G144" s="1"/>
    </row>
    <row r="145" ht="15.75" customHeight="1">
      <c r="A145" s="49"/>
      <c r="B145" s="50"/>
      <c r="C145" s="50"/>
      <c r="D145" s="50"/>
      <c r="E145" s="50"/>
      <c r="F145" s="1"/>
      <c r="G145" s="1"/>
    </row>
    <row r="146" ht="15.75" customHeight="1">
      <c r="A146" s="49"/>
      <c r="B146" s="50"/>
      <c r="C146" s="50"/>
      <c r="D146" s="50"/>
      <c r="E146" s="50"/>
      <c r="F146" s="1"/>
      <c r="G146" s="1"/>
    </row>
    <row r="147" ht="15.75" customHeight="1">
      <c r="A147" s="49"/>
      <c r="B147" s="50"/>
      <c r="C147" s="50"/>
      <c r="D147" s="50"/>
      <c r="E147" s="50"/>
      <c r="F147" s="1"/>
      <c r="G147" s="1"/>
    </row>
    <row r="148" ht="15.75" customHeight="1">
      <c r="A148" s="49"/>
      <c r="B148" s="50"/>
      <c r="C148" s="50"/>
      <c r="D148" s="50"/>
      <c r="E148" s="50"/>
      <c r="F148" s="1"/>
      <c r="G148" s="1"/>
    </row>
    <row r="149" ht="15.75" customHeight="1">
      <c r="A149" s="49"/>
      <c r="B149" s="50"/>
      <c r="C149" s="50"/>
      <c r="D149" s="50"/>
      <c r="E149" s="50"/>
      <c r="F149" s="1"/>
      <c r="G149" s="1"/>
    </row>
    <row r="150" ht="15.75" customHeight="1">
      <c r="A150" s="49"/>
      <c r="B150" s="50"/>
      <c r="C150" s="50"/>
      <c r="D150" s="50"/>
      <c r="E150" s="50"/>
      <c r="F150" s="1"/>
      <c r="G150" s="1"/>
    </row>
    <row r="151" ht="15.75" customHeight="1">
      <c r="A151" s="49"/>
      <c r="B151" s="50"/>
      <c r="C151" s="50"/>
      <c r="D151" s="50"/>
      <c r="E151" s="50"/>
      <c r="F151" s="1"/>
      <c r="G151" s="1"/>
    </row>
    <row r="152" ht="15.75" customHeight="1">
      <c r="A152" s="49"/>
      <c r="B152" s="50"/>
      <c r="C152" s="50"/>
      <c r="D152" s="50"/>
      <c r="E152" s="50"/>
      <c r="F152" s="1"/>
      <c r="G152" s="1"/>
    </row>
    <row r="153" ht="15.75" customHeight="1">
      <c r="A153" s="49"/>
      <c r="B153" s="50"/>
      <c r="C153" s="50"/>
      <c r="D153" s="50"/>
      <c r="E153" s="50"/>
      <c r="F153" s="1"/>
      <c r="G153" s="1"/>
    </row>
    <row r="154" ht="15.75" customHeight="1">
      <c r="A154" s="49"/>
      <c r="B154" s="50"/>
      <c r="C154" s="50"/>
      <c r="D154" s="50"/>
      <c r="E154" s="50"/>
      <c r="F154" s="1"/>
      <c r="G154" s="1"/>
    </row>
    <row r="155" ht="15.75" customHeight="1">
      <c r="A155" s="49"/>
      <c r="B155" s="50"/>
      <c r="C155" s="50"/>
      <c r="D155" s="50"/>
      <c r="E155" s="50"/>
      <c r="F155" s="1"/>
      <c r="G155" s="1"/>
    </row>
    <row r="156" ht="15.75" customHeight="1">
      <c r="A156" s="49"/>
      <c r="B156" s="50"/>
      <c r="C156" s="50"/>
      <c r="D156" s="50"/>
      <c r="E156" s="50"/>
      <c r="F156" s="1"/>
      <c r="G156" s="1"/>
    </row>
    <row r="157" ht="15.75" customHeight="1">
      <c r="A157" s="49"/>
      <c r="B157" s="50"/>
      <c r="C157" s="50"/>
      <c r="D157" s="50"/>
      <c r="E157" s="50"/>
      <c r="F157" s="1"/>
      <c r="G157" s="1"/>
    </row>
    <row r="158" ht="15.75" customHeight="1">
      <c r="A158" s="49"/>
      <c r="B158" s="50"/>
      <c r="C158" s="50"/>
      <c r="D158" s="50"/>
      <c r="E158" s="50"/>
      <c r="F158" s="1"/>
      <c r="G158" s="1"/>
    </row>
    <row r="159" ht="15.75" customHeight="1">
      <c r="A159" s="49"/>
      <c r="B159" s="50"/>
      <c r="C159" s="50"/>
      <c r="D159" s="50"/>
      <c r="E159" s="50"/>
      <c r="F159" s="1"/>
      <c r="G159" s="1"/>
    </row>
    <row r="160" ht="15.75" customHeight="1">
      <c r="A160" s="49"/>
      <c r="B160" s="50"/>
      <c r="C160" s="50"/>
      <c r="D160" s="50"/>
      <c r="E160" s="50"/>
      <c r="F160" s="1"/>
      <c r="G160" s="1"/>
    </row>
    <row r="161" ht="15.75" customHeight="1">
      <c r="A161" s="49"/>
      <c r="B161" s="50"/>
      <c r="C161" s="50"/>
      <c r="D161" s="50"/>
      <c r="E161" s="50"/>
      <c r="F161" s="1"/>
      <c r="G161" s="1"/>
    </row>
    <row r="162" ht="15.75" customHeight="1">
      <c r="A162" s="49"/>
      <c r="B162" s="50"/>
      <c r="C162" s="50"/>
      <c r="D162" s="50"/>
      <c r="E162" s="50"/>
      <c r="F162" s="1"/>
      <c r="G162" s="1"/>
    </row>
    <row r="163" ht="15.75" customHeight="1">
      <c r="A163" s="49"/>
      <c r="B163" s="50"/>
      <c r="C163" s="50"/>
      <c r="D163" s="50"/>
      <c r="E163" s="50"/>
      <c r="F163" s="1"/>
      <c r="G163" s="1"/>
    </row>
    <row r="164" ht="15.75" customHeight="1">
      <c r="A164" s="49"/>
      <c r="B164" s="50"/>
      <c r="C164" s="50"/>
      <c r="D164" s="50"/>
      <c r="E164" s="50"/>
      <c r="F164" s="1"/>
      <c r="G164" s="1"/>
    </row>
    <row r="165" ht="15.75" customHeight="1">
      <c r="A165" s="49"/>
      <c r="B165" s="50"/>
      <c r="C165" s="50"/>
      <c r="D165" s="50"/>
      <c r="E165" s="50"/>
      <c r="F165" s="1"/>
      <c r="G165" s="1"/>
    </row>
    <row r="166" ht="15.75" customHeight="1">
      <c r="A166" s="49"/>
      <c r="B166" s="50"/>
      <c r="C166" s="50"/>
      <c r="D166" s="50"/>
      <c r="E166" s="50"/>
      <c r="F166" s="1"/>
      <c r="G166" s="1"/>
    </row>
    <row r="167" ht="15.75" customHeight="1">
      <c r="A167" s="49"/>
      <c r="B167" s="50"/>
      <c r="C167" s="50"/>
      <c r="D167" s="50"/>
      <c r="E167" s="50"/>
      <c r="F167" s="1"/>
      <c r="G167" s="1"/>
    </row>
    <row r="168" ht="15.75" customHeight="1">
      <c r="A168" s="49"/>
      <c r="B168" s="50"/>
      <c r="C168" s="50"/>
      <c r="D168" s="50"/>
      <c r="E168" s="50"/>
      <c r="F168" s="1"/>
      <c r="G168" s="1"/>
    </row>
    <row r="169" ht="15.75" customHeight="1">
      <c r="A169" s="49"/>
      <c r="B169" s="50"/>
      <c r="C169" s="50"/>
      <c r="D169" s="50"/>
      <c r="E169" s="50"/>
      <c r="F169" s="1"/>
      <c r="G169" s="1"/>
    </row>
    <row r="170" ht="15.75" customHeight="1">
      <c r="A170" s="49"/>
      <c r="B170" s="50"/>
      <c r="C170" s="50"/>
      <c r="D170" s="50"/>
      <c r="E170" s="50"/>
      <c r="F170" s="1"/>
      <c r="G170" s="1"/>
    </row>
    <row r="171" ht="15.75" customHeight="1">
      <c r="A171" s="49"/>
      <c r="B171" s="50"/>
      <c r="C171" s="50"/>
      <c r="D171" s="50"/>
      <c r="E171" s="50"/>
      <c r="F171" s="1"/>
      <c r="G171" s="1"/>
    </row>
    <row r="172" ht="15.75" customHeight="1">
      <c r="A172" s="49"/>
      <c r="B172" s="50"/>
      <c r="C172" s="50"/>
      <c r="D172" s="50"/>
      <c r="E172" s="50"/>
      <c r="F172" s="1"/>
      <c r="G172" s="1"/>
    </row>
    <row r="173" ht="15.75" customHeight="1">
      <c r="A173" s="49"/>
      <c r="B173" s="50"/>
      <c r="C173" s="50"/>
      <c r="D173" s="50"/>
      <c r="E173" s="50"/>
      <c r="F173" s="1"/>
      <c r="G173" s="1"/>
    </row>
    <row r="174" ht="15.75" customHeight="1">
      <c r="A174" s="49"/>
      <c r="B174" s="50"/>
      <c r="C174" s="50"/>
      <c r="D174" s="50"/>
      <c r="E174" s="50"/>
      <c r="F174" s="1"/>
      <c r="G174" s="1"/>
    </row>
    <row r="175" ht="15.75" customHeight="1">
      <c r="A175" s="49"/>
      <c r="B175" s="50"/>
      <c r="C175" s="50"/>
      <c r="D175" s="50"/>
      <c r="E175" s="50"/>
      <c r="F175" s="1"/>
      <c r="G175" s="1"/>
    </row>
    <row r="176" ht="15.75" customHeight="1">
      <c r="A176" s="49"/>
      <c r="B176" s="50"/>
      <c r="C176" s="50"/>
      <c r="D176" s="50"/>
      <c r="E176" s="50"/>
      <c r="F176" s="1"/>
      <c r="G176" s="1"/>
    </row>
    <row r="177" ht="15.75" customHeight="1">
      <c r="A177" s="49"/>
      <c r="B177" s="50"/>
      <c r="C177" s="50"/>
      <c r="D177" s="50"/>
      <c r="E177" s="50"/>
      <c r="F177" s="1"/>
      <c r="G177" s="1"/>
    </row>
    <row r="178" ht="15.75" customHeight="1">
      <c r="A178" s="49"/>
      <c r="B178" s="50"/>
      <c r="C178" s="50"/>
      <c r="D178" s="50"/>
      <c r="E178" s="50"/>
      <c r="F178" s="1"/>
      <c r="G178" s="1"/>
    </row>
    <row r="179" ht="15.75" customHeight="1">
      <c r="A179" s="49"/>
      <c r="B179" s="50"/>
      <c r="C179" s="50"/>
      <c r="D179" s="50"/>
      <c r="E179" s="50"/>
      <c r="F179" s="1"/>
      <c r="G179" s="1"/>
    </row>
    <row r="180" ht="15.75" customHeight="1">
      <c r="A180" s="49"/>
      <c r="B180" s="50"/>
      <c r="C180" s="50"/>
      <c r="D180" s="50"/>
      <c r="E180" s="50"/>
      <c r="F180" s="1"/>
      <c r="G180" s="1"/>
    </row>
    <row r="181" ht="15.75" customHeight="1">
      <c r="A181" s="49"/>
      <c r="B181" s="50"/>
      <c r="C181" s="50"/>
      <c r="D181" s="50"/>
      <c r="E181" s="50"/>
      <c r="F181" s="1"/>
      <c r="G181" s="1"/>
    </row>
    <row r="182" ht="15.75" customHeight="1">
      <c r="A182" s="49"/>
      <c r="B182" s="50"/>
      <c r="C182" s="50"/>
      <c r="D182" s="50"/>
      <c r="E182" s="50"/>
      <c r="F182" s="1"/>
      <c r="G182" s="1"/>
    </row>
    <row r="183" ht="15.75" customHeight="1">
      <c r="A183" s="49"/>
      <c r="B183" s="50"/>
      <c r="C183" s="50"/>
      <c r="D183" s="50"/>
      <c r="E183" s="50"/>
      <c r="F183" s="1"/>
      <c r="G183" s="1"/>
    </row>
    <row r="184" ht="15.75" customHeight="1">
      <c r="A184" s="49"/>
      <c r="B184" s="50"/>
      <c r="C184" s="50"/>
      <c r="D184" s="50"/>
      <c r="E184" s="50"/>
      <c r="F184" s="1"/>
      <c r="G184" s="1"/>
    </row>
    <row r="185" ht="15.75" customHeight="1">
      <c r="A185" s="49"/>
      <c r="B185" s="50"/>
      <c r="C185" s="50"/>
      <c r="D185" s="50"/>
      <c r="E185" s="50"/>
      <c r="F185" s="1"/>
      <c r="G185" s="1"/>
    </row>
    <row r="186" ht="15.75" customHeight="1">
      <c r="A186" s="49"/>
      <c r="B186" s="50"/>
      <c r="C186" s="50"/>
      <c r="D186" s="50"/>
      <c r="E186" s="50"/>
      <c r="F186" s="1"/>
      <c r="G186" s="1"/>
    </row>
    <row r="187" ht="15.75" customHeight="1">
      <c r="A187" s="49"/>
      <c r="B187" s="50"/>
      <c r="C187" s="50"/>
      <c r="D187" s="50"/>
      <c r="E187" s="50"/>
      <c r="F187" s="1"/>
      <c r="G187" s="1"/>
    </row>
    <row r="188" ht="15.75" customHeight="1">
      <c r="A188" s="49"/>
      <c r="B188" s="50"/>
      <c r="C188" s="50"/>
      <c r="D188" s="50"/>
      <c r="E188" s="50"/>
      <c r="F188" s="1"/>
      <c r="G188" s="1"/>
    </row>
    <row r="189" ht="15.75" customHeight="1">
      <c r="A189" s="49"/>
      <c r="B189" s="50"/>
      <c r="C189" s="50"/>
      <c r="D189" s="50"/>
      <c r="E189" s="50"/>
      <c r="F189" s="1"/>
      <c r="G189" s="1"/>
    </row>
    <row r="190" ht="15.75" customHeight="1">
      <c r="A190" s="49"/>
      <c r="B190" s="50"/>
      <c r="C190" s="50"/>
      <c r="D190" s="50"/>
      <c r="E190" s="50"/>
      <c r="F190" s="1"/>
      <c r="G190" s="1"/>
    </row>
    <row r="191" ht="15.75" customHeight="1">
      <c r="A191" s="49"/>
      <c r="B191" s="50"/>
      <c r="C191" s="50"/>
      <c r="D191" s="50"/>
      <c r="E191" s="50"/>
      <c r="F191" s="1"/>
      <c r="G191" s="1"/>
    </row>
    <row r="192" ht="15.75" customHeight="1">
      <c r="A192" s="49"/>
      <c r="B192" s="50"/>
      <c r="C192" s="50"/>
      <c r="D192" s="50"/>
      <c r="E192" s="50"/>
      <c r="F192" s="1"/>
      <c r="G192" s="1"/>
    </row>
    <row r="193" ht="15.75" customHeight="1">
      <c r="A193" s="49"/>
      <c r="B193" s="50"/>
      <c r="C193" s="50"/>
      <c r="D193" s="50"/>
      <c r="E193" s="50"/>
      <c r="F193" s="1"/>
      <c r="G193" s="1"/>
    </row>
    <row r="194" ht="15.75" customHeight="1">
      <c r="A194" s="49"/>
      <c r="B194" s="50"/>
      <c r="C194" s="50"/>
      <c r="D194" s="50"/>
      <c r="E194" s="50"/>
      <c r="F194" s="1"/>
      <c r="G194" s="1"/>
    </row>
    <row r="195" ht="15.75" customHeight="1">
      <c r="A195" s="49"/>
      <c r="B195" s="50"/>
      <c r="C195" s="50"/>
      <c r="D195" s="50"/>
      <c r="E195" s="50"/>
      <c r="F195" s="1"/>
      <c r="G195" s="1"/>
    </row>
    <row r="196" ht="15.75" customHeight="1">
      <c r="A196" s="49"/>
      <c r="B196" s="50"/>
      <c r="C196" s="50"/>
      <c r="D196" s="50"/>
      <c r="E196" s="50"/>
      <c r="F196" s="1"/>
      <c r="G196" s="1"/>
    </row>
    <row r="197" ht="15.75" customHeight="1">
      <c r="A197" s="49"/>
      <c r="B197" s="50"/>
      <c r="C197" s="50"/>
      <c r="D197" s="50"/>
      <c r="E197" s="50"/>
      <c r="F197" s="1"/>
      <c r="G197" s="1"/>
    </row>
    <row r="198" ht="15.75" customHeight="1">
      <c r="A198" s="49"/>
      <c r="B198" s="50"/>
      <c r="C198" s="50"/>
      <c r="D198" s="50"/>
      <c r="E198" s="50"/>
      <c r="F198" s="1"/>
      <c r="G198" s="1"/>
    </row>
    <row r="199" ht="15.75" customHeight="1">
      <c r="A199" s="49"/>
      <c r="B199" s="50"/>
      <c r="C199" s="50"/>
      <c r="D199" s="50"/>
      <c r="E199" s="50"/>
      <c r="F199" s="1"/>
      <c r="G199" s="1"/>
    </row>
    <row r="200" ht="15.75" customHeight="1">
      <c r="A200" s="49"/>
      <c r="B200" s="50"/>
      <c r="C200" s="50"/>
      <c r="D200" s="50"/>
      <c r="E200" s="50"/>
      <c r="F200" s="1"/>
      <c r="G200" s="1"/>
    </row>
    <row r="201" ht="15.75" customHeight="1">
      <c r="A201" s="49"/>
      <c r="B201" s="50"/>
      <c r="C201" s="50"/>
      <c r="D201" s="50"/>
      <c r="E201" s="50"/>
      <c r="F201" s="1"/>
      <c r="G201" s="1"/>
    </row>
    <row r="202" ht="15.75" customHeight="1">
      <c r="A202" s="49"/>
      <c r="B202" s="50"/>
      <c r="C202" s="50"/>
      <c r="D202" s="50"/>
      <c r="E202" s="50"/>
      <c r="F202" s="1"/>
      <c r="G202" s="1"/>
    </row>
    <row r="203" ht="15.75" customHeight="1">
      <c r="A203" s="49"/>
      <c r="B203" s="50"/>
      <c r="C203" s="50"/>
      <c r="D203" s="50"/>
      <c r="E203" s="50"/>
      <c r="F203" s="1"/>
      <c r="G203" s="1"/>
    </row>
    <row r="204" ht="15.75" customHeight="1">
      <c r="A204" s="49"/>
      <c r="B204" s="50"/>
      <c r="C204" s="50"/>
      <c r="D204" s="50"/>
      <c r="E204" s="50"/>
      <c r="F204" s="1"/>
      <c r="G204" s="1"/>
    </row>
    <row r="205" ht="15.75" customHeight="1">
      <c r="A205" s="49"/>
      <c r="B205" s="50"/>
      <c r="C205" s="50"/>
      <c r="D205" s="50"/>
      <c r="E205" s="50"/>
      <c r="F205" s="1"/>
      <c r="G205" s="1"/>
    </row>
    <row r="206" ht="15.75" customHeight="1">
      <c r="A206" s="49"/>
      <c r="B206" s="50"/>
      <c r="C206" s="50"/>
      <c r="D206" s="50"/>
      <c r="E206" s="50"/>
      <c r="F206" s="1"/>
      <c r="G206" s="1"/>
    </row>
    <row r="207" ht="15.75" customHeight="1">
      <c r="A207" s="49"/>
      <c r="B207" s="50"/>
      <c r="C207" s="50"/>
      <c r="D207" s="50"/>
      <c r="E207" s="50"/>
      <c r="F207" s="1"/>
      <c r="G207" s="1"/>
    </row>
    <row r="208" ht="15.75" customHeight="1">
      <c r="A208" s="49"/>
      <c r="B208" s="50"/>
      <c r="C208" s="50"/>
      <c r="D208" s="50"/>
      <c r="E208" s="50"/>
      <c r="F208" s="1"/>
      <c r="G208" s="1"/>
    </row>
    <row r="209" ht="15.75" customHeight="1">
      <c r="A209" s="49"/>
      <c r="B209" s="50"/>
      <c r="C209" s="50"/>
      <c r="D209" s="50"/>
      <c r="E209" s="50"/>
      <c r="F209" s="1"/>
      <c r="G209" s="1"/>
    </row>
    <row r="210" ht="15.75" customHeight="1">
      <c r="A210" s="49"/>
      <c r="B210" s="50"/>
      <c r="C210" s="50"/>
      <c r="D210" s="50"/>
      <c r="E210" s="50"/>
      <c r="F210" s="1"/>
      <c r="G210" s="1"/>
    </row>
    <row r="211" ht="15.75" customHeight="1">
      <c r="A211" s="49"/>
      <c r="B211" s="50"/>
      <c r="C211" s="50"/>
      <c r="D211" s="50"/>
      <c r="E211" s="50"/>
      <c r="F211" s="1"/>
      <c r="G211" s="1"/>
    </row>
    <row r="212" ht="15.75" customHeight="1">
      <c r="A212" s="49"/>
      <c r="B212" s="50"/>
      <c r="C212" s="50"/>
      <c r="D212" s="50"/>
      <c r="E212" s="50"/>
      <c r="F212" s="1"/>
      <c r="G212" s="1"/>
    </row>
    <row r="213" ht="15.75" customHeight="1">
      <c r="A213" s="49"/>
      <c r="B213" s="50"/>
      <c r="C213" s="50"/>
      <c r="D213" s="50"/>
      <c r="E213" s="50"/>
      <c r="F213" s="1"/>
      <c r="G213" s="1"/>
    </row>
    <row r="214" ht="15.75" customHeight="1">
      <c r="A214" s="49"/>
      <c r="B214" s="50"/>
      <c r="C214" s="50"/>
      <c r="D214" s="50"/>
      <c r="E214" s="50"/>
      <c r="F214" s="1"/>
      <c r="G214" s="1"/>
    </row>
    <row r="215" ht="15.75" customHeight="1">
      <c r="A215" s="49"/>
      <c r="B215" s="50"/>
      <c r="C215" s="50"/>
      <c r="D215" s="50"/>
      <c r="E215" s="50"/>
      <c r="F215" s="1"/>
      <c r="G215" s="1"/>
    </row>
    <row r="216" ht="15.75" customHeight="1">
      <c r="A216" s="49"/>
      <c r="B216" s="50"/>
      <c r="C216" s="50"/>
      <c r="D216" s="50"/>
      <c r="E216" s="50"/>
      <c r="F216" s="1"/>
      <c r="G216" s="1"/>
    </row>
    <row r="217" ht="15.75" customHeight="1">
      <c r="A217" s="49"/>
      <c r="B217" s="50"/>
      <c r="C217" s="50"/>
      <c r="D217" s="50"/>
      <c r="E217" s="50"/>
      <c r="F217" s="1"/>
      <c r="G217" s="1"/>
    </row>
    <row r="218" ht="15.75" customHeight="1">
      <c r="A218" s="49"/>
      <c r="B218" s="50"/>
      <c r="C218" s="50"/>
      <c r="D218" s="50"/>
      <c r="E218" s="50"/>
      <c r="F218" s="1"/>
      <c r="G218" s="1"/>
    </row>
    <row r="219" ht="15.75" customHeight="1">
      <c r="A219" s="49"/>
      <c r="B219" s="50"/>
      <c r="C219" s="50"/>
      <c r="D219" s="50"/>
      <c r="E219" s="50"/>
      <c r="F219" s="1"/>
      <c r="G219" s="1"/>
    </row>
    <row r="220" ht="15.75" customHeight="1">
      <c r="A220" s="49"/>
      <c r="B220" s="50"/>
      <c r="C220" s="50"/>
      <c r="D220" s="50"/>
      <c r="E220" s="50"/>
      <c r="F220" s="1"/>
      <c r="G220" s="1"/>
    </row>
    <row r="221" ht="15.75" customHeight="1">
      <c r="A221" s="49"/>
      <c r="B221" s="50"/>
      <c r="C221" s="50"/>
      <c r="D221" s="50"/>
      <c r="E221" s="50"/>
      <c r="F221" s="1"/>
      <c r="G221" s="1"/>
    </row>
    <row r="222" ht="15.75" customHeight="1">
      <c r="A222" s="49"/>
      <c r="B222" s="50"/>
      <c r="C222" s="50"/>
      <c r="D222" s="50"/>
      <c r="E222" s="50"/>
      <c r="F222" s="1"/>
      <c r="G222" s="1"/>
    </row>
    <row r="223" ht="15.75" customHeight="1">
      <c r="A223" s="49"/>
      <c r="B223" s="50"/>
      <c r="C223" s="50"/>
      <c r="D223" s="50"/>
      <c r="E223" s="50"/>
      <c r="F223" s="1"/>
      <c r="G223" s="1"/>
    </row>
    <row r="224" ht="15.75" customHeight="1">
      <c r="A224" s="49"/>
      <c r="B224" s="50"/>
      <c r="C224" s="50"/>
      <c r="D224" s="50"/>
      <c r="E224" s="50"/>
      <c r="F224" s="1"/>
      <c r="G224" s="1"/>
    </row>
    <row r="225" ht="15.75" customHeight="1">
      <c r="A225" s="49"/>
      <c r="B225" s="50"/>
      <c r="C225" s="50"/>
      <c r="D225" s="50"/>
      <c r="E225" s="50"/>
      <c r="F225" s="1"/>
      <c r="G225" s="1"/>
    </row>
    <row r="226" ht="15.75" customHeight="1">
      <c r="A226" s="49"/>
      <c r="B226" s="50"/>
      <c r="C226" s="50"/>
      <c r="D226" s="50"/>
      <c r="E226" s="50"/>
      <c r="F226" s="1"/>
      <c r="G226" s="1"/>
    </row>
    <row r="227" ht="15.75" customHeight="1">
      <c r="A227" s="49"/>
      <c r="B227" s="50"/>
      <c r="C227" s="50"/>
      <c r="D227" s="50"/>
      <c r="E227" s="50"/>
      <c r="F227" s="1"/>
      <c r="G227" s="1"/>
    </row>
    <row r="228" ht="15.75" customHeight="1">
      <c r="A228" s="49"/>
      <c r="B228" s="50"/>
      <c r="C228" s="50"/>
      <c r="D228" s="50"/>
      <c r="E228" s="50"/>
      <c r="F228" s="1"/>
      <c r="G228" s="1"/>
    </row>
    <row r="229" ht="15.75" customHeight="1">
      <c r="A229" s="49"/>
      <c r="B229" s="50"/>
      <c r="C229" s="50"/>
      <c r="D229" s="50"/>
      <c r="E229" s="50"/>
      <c r="F229" s="1"/>
      <c r="G229" s="1"/>
    </row>
    <row r="230" ht="15.75" customHeight="1">
      <c r="A230" s="49"/>
      <c r="B230" s="50"/>
      <c r="C230" s="50"/>
      <c r="D230" s="50"/>
      <c r="E230" s="50"/>
      <c r="F230" s="1"/>
      <c r="G230" s="1"/>
    </row>
    <row r="231" ht="15.75" customHeight="1">
      <c r="A231" s="49"/>
      <c r="B231" s="50"/>
      <c r="C231" s="50"/>
      <c r="D231" s="50"/>
      <c r="E231" s="50"/>
      <c r="F231" s="1"/>
      <c r="G231" s="1"/>
    </row>
    <row r="232" ht="15.75" customHeight="1">
      <c r="A232" s="49"/>
      <c r="B232" s="50"/>
      <c r="C232" s="50"/>
      <c r="D232" s="50"/>
      <c r="E232" s="50"/>
      <c r="F232" s="1"/>
      <c r="G232" s="1"/>
    </row>
    <row r="233" ht="15.75" customHeight="1">
      <c r="A233" s="49"/>
      <c r="B233" s="50"/>
      <c r="C233" s="50"/>
      <c r="D233" s="50"/>
      <c r="E233" s="50"/>
      <c r="F233" s="1"/>
      <c r="G233" s="1"/>
    </row>
    <row r="234" ht="15.75" customHeight="1">
      <c r="A234" s="49"/>
      <c r="B234" s="50"/>
      <c r="C234" s="50"/>
      <c r="D234" s="50"/>
      <c r="E234" s="50"/>
      <c r="F234" s="1"/>
      <c r="G234" s="1"/>
    </row>
    <row r="235" ht="15.75" customHeight="1">
      <c r="A235" s="49"/>
      <c r="B235" s="50"/>
      <c r="C235" s="50"/>
      <c r="D235" s="50"/>
      <c r="E235" s="50"/>
      <c r="F235" s="1"/>
      <c r="G235" s="1"/>
    </row>
    <row r="236" ht="15.75" customHeight="1">
      <c r="A236" s="49"/>
      <c r="B236" s="50"/>
      <c r="C236" s="50"/>
      <c r="D236" s="50"/>
      <c r="E236" s="50"/>
      <c r="F236" s="1"/>
      <c r="G236" s="1"/>
    </row>
    <row r="237" ht="15.75" customHeight="1">
      <c r="A237" s="49"/>
      <c r="B237" s="50"/>
      <c r="C237" s="50"/>
      <c r="D237" s="50"/>
      <c r="E237" s="50"/>
      <c r="F237" s="1"/>
      <c r="G237" s="1"/>
    </row>
    <row r="238" ht="15.75" customHeight="1">
      <c r="A238" s="49"/>
      <c r="B238" s="50"/>
      <c r="C238" s="50"/>
      <c r="D238" s="50"/>
      <c r="E238" s="50"/>
      <c r="F238" s="1"/>
      <c r="G238" s="1"/>
    </row>
    <row r="239" ht="15.75" customHeight="1">
      <c r="A239" s="49"/>
      <c r="B239" s="50"/>
      <c r="C239" s="50"/>
      <c r="D239" s="50"/>
      <c r="E239" s="50"/>
      <c r="F239" s="1"/>
      <c r="G239" s="1"/>
    </row>
    <row r="240" ht="15.75" customHeight="1">
      <c r="A240" s="49"/>
      <c r="B240" s="50"/>
      <c r="C240" s="50"/>
      <c r="D240" s="50"/>
      <c r="E240" s="50"/>
      <c r="F240" s="1"/>
      <c r="G240" s="1"/>
    </row>
    <row r="241" ht="15.75" customHeight="1">
      <c r="A241" s="49"/>
      <c r="B241" s="50"/>
      <c r="C241" s="50"/>
      <c r="D241" s="50"/>
      <c r="E241" s="50"/>
      <c r="F241" s="1"/>
      <c r="G241" s="1"/>
    </row>
    <row r="242" ht="15.75" customHeight="1">
      <c r="A242" s="49"/>
      <c r="B242" s="50"/>
      <c r="C242" s="50"/>
      <c r="D242" s="50"/>
      <c r="E242" s="50"/>
      <c r="F242" s="1"/>
      <c r="G242" s="1"/>
    </row>
    <row r="243" ht="15.75" customHeight="1">
      <c r="A243" s="49"/>
      <c r="B243" s="50"/>
      <c r="C243" s="50"/>
      <c r="D243" s="50"/>
      <c r="E243" s="50"/>
      <c r="F243" s="1"/>
      <c r="G243" s="1"/>
    </row>
    <row r="244" ht="15.75" customHeight="1">
      <c r="A244" s="49"/>
      <c r="B244" s="50"/>
      <c r="C244" s="50"/>
      <c r="D244" s="50"/>
      <c r="E244" s="50"/>
      <c r="F244" s="1"/>
      <c r="G244" s="1"/>
    </row>
    <row r="245" ht="15.75" customHeight="1">
      <c r="A245" s="49"/>
      <c r="B245" s="50"/>
      <c r="C245" s="50"/>
      <c r="D245" s="50"/>
      <c r="E245" s="50"/>
      <c r="F245" s="1"/>
      <c r="G245" s="1"/>
    </row>
    <row r="246" ht="15.75" customHeight="1">
      <c r="A246" s="49"/>
      <c r="B246" s="50"/>
      <c r="C246" s="50"/>
      <c r="D246" s="50"/>
      <c r="E246" s="50"/>
      <c r="F246" s="1"/>
      <c r="G246" s="1"/>
    </row>
    <row r="247" ht="15.75" customHeight="1">
      <c r="A247" s="49"/>
      <c r="B247" s="50"/>
      <c r="C247" s="50"/>
      <c r="D247" s="50"/>
      <c r="E247" s="50"/>
      <c r="F247" s="1"/>
      <c r="G247" s="1"/>
    </row>
    <row r="248" ht="15.75" customHeight="1">
      <c r="A248" s="49"/>
      <c r="B248" s="50"/>
      <c r="C248" s="50"/>
      <c r="D248" s="50"/>
      <c r="E248" s="50"/>
      <c r="F248" s="1"/>
      <c r="G248" s="1"/>
    </row>
    <row r="249" ht="15.75" customHeight="1">
      <c r="A249" s="49"/>
      <c r="B249" s="50"/>
      <c r="C249" s="50"/>
      <c r="D249" s="50"/>
      <c r="E249" s="50"/>
      <c r="F249" s="1"/>
      <c r="G249" s="1"/>
    </row>
    <row r="250" ht="15.75" customHeight="1">
      <c r="A250" s="49"/>
      <c r="B250" s="50"/>
      <c r="C250" s="50"/>
      <c r="D250" s="50"/>
      <c r="E250" s="50"/>
      <c r="F250" s="1"/>
      <c r="G250" s="1"/>
    </row>
    <row r="251" ht="15.75" customHeight="1">
      <c r="A251" s="49"/>
      <c r="B251" s="50"/>
      <c r="C251" s="50"/>
      <c r="D251" s="50"/>
      <c r="E251" s="50"/>
      <c r="F251" s="1"/>
      <c r="G251" s="1"/>
    </row>
    <row r="252" ht="15.75" customHeight="1">
      <c r="A252" s="49"/>
      <c r="B252" s="50"/>
      <c r="C252" s="50"/>
      <c r="D252" s="50"/>
      <c r="E252" s="50"/>
      <c r="F252" s="1"/>
      <c r="G252" s="1"/>
    </row>
    <row r="253" ht="15.75" customHeight="1">
      <c r="A253" s="49"/>
      <c r="B253" s="50"/>
      <c r="C253" s="50"/>
      <c r="D253" s="50"/>
      <c r="E253" s="50"/>
      <c r="F253" s="1"/>
      <c r="G253" s="1"/>
    </row>
    <row r="254" ht="15.75" customHeight="1">
      <c r="A254" s="49"/>
      <c r="B254" s="50"/>
      <c r="C254" s="50"/>
      <c r="D254" s="50"/>
      <c r="E254" s="50"/>
      <c r="F254" s="1"/>
      <c r="G254" s="1"/>
    </row>
    <row r="255" ht="15.75" customHeight="1">
      <c r="A255" s="49"/>
      <c r="B255" s="50"/>
      <c r="C255" s="50"/>
      <c r="D255" s="50"/>
      <c r="E255" s="50"/>
      <c r="F255" s="1"/>
      <c r="G255" s="1"/>
    </row>
    <row r="256" ht="15.75" customHeight="1">
      <c r="A256" s="49"/>
      <c r="B256" s="50"/>
      <c r="C256" s="50"/>
      <c r="D256" s="50"/>
      <c r="E256" s="50"/>
      <c r="F256" s="1"/>
      <c r="G256" s="1"/>
    </row>
    <row r="257" ht="15.75" customHeight="1">
      <c r="A257" s="49"/>
      <c r="B257" s="50"/>
      <c r="C257" s="50"/>
      <c r="D257" s="50"/>
      <c r="E257" s="50"/>
      <c r="F257" s="1"/>
      <c r="G257" s="1"/>
    </row>
    <row r="258" ht="15.75" customHeight="1">
      <c r="A258" s="49"/>
      <c r="B258" s="50"/>
      <c r="C258" s="50"/>
      <c r="D258" s="50"/>
      <c r="E258" s="50"/>
      <c r="F258" s="1"/>
      <c r="G258" s="1"/>
    </row>
    <row r="259" ht="15.75" customHeight="1">
      <c r="A259" s="49"/>
      <c r="B259" s="50"/>
      <c r="C259" s="50"/>
      <c r="D259" s="50"/>
      <c r="E259" s="50"/>
      <c r="F259" s="1"/>
      <c r="G259" s="1"/>
    </row>
    <row r="260" ht="15.75" customHeight="1">
      <c r="A260" s="49"/>
      <c r="B260" s="50"/>
      <c r="C260" s="50"/>
      <c r="D260" s="50"/>
      <c r="E260" s="50"/>
      <c r="F260" s="1"/>
      <c r="G260" s="1"/>
    </row>
    <row r="261" ht="15.75" customHeight="1">
      <c r="A261" s="49"/>
      <c r="B261" s="50"/>
      <c r="C261" s="50"/>
      <c r="D261" s="50"/>
      <c r="E261" s="50"/>
      <c r="F261" s="1"/>
      <c r="G261" s="1"/>
    </row>
    <row r="262" ht="15.75" customHeight="1">
      <c r="A262" s="49"/>
      <c r="B262" s="50"/>
      <c r="C262" s="50"/>
      <c r="D262" s="50"/>
      <c r="E262" s="50"/>
      <c r="F262" s="1"/>
      <c r="G262" s="1"/>
    </row>
    <row r="263" ht="15.75" customHeight="1">
      <c r="A263" s="49"/>
      <c r="B263" s="50"/>
      <c r="C263" s="50"/>
      <c r="D263" s="50"/>
      <c r="E263" s="50"/>
      <c r="F263" s="1"/>
      <c r="G263" s="1"/>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H2"/>
    <mergeCell ref="A4:H4"/>
    <mergeCell ref="A5:H5"/>
    <mergeCell ref="A6:H6"/>
    <mergeCell ref="A7:H7"/>
    <mergeCell ref="A8:H8"/>
    <mergeCell ref="A63:H63"/>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9.43"/>
    <col customWidth="1" min="2" max="2" width="11.71"/>
    <col customWidth="1" min="3" max="3" width="22.43"/>
    <col customWidth="1" min="4" max="4" width="23.86"/>
    <col customWidth="1" min="5" max="5" width="23.43"/>
    <col customWidth="1" min="6" max="6" width="12.14"/>
    <col customWidth="1" min="7" max="7" width="8.86"/>
    <col customWidth="1" min="8" max="8" width="21.14"/>
    <col customWidth="1" min="9" max="9" width="8.0"/>
  </cols>
  <sheetData>
    <row r="1">
      <c r="A1" s="49"/>
      <c r="B1" s="50"/>
      <c r="C1" s="50"/>
      <c r="D1" s="50"/>
      <c r="E1" s="1"/>
    </row>
    <row r="2" ht="15.75" customHeight="1">
      <c r="A2" s="52" t="s">
        <v>4436</v>
      </c>
      <c r="B2" s="53"/>
      <c r="C2" s="53"/>
      <c r="D2" s="53"/>
      <c r="E2" s="53"/>
      <c r="F2" s="53"/>
      <c r="G2" s="54"/>
    </row>
    <row r="3">
      <c r="A3" s="172"/>
      <c r="B3" s="172"/>
      <c r="C3" s="172"/>
      <c r="D3" s="172"/>
      <c r="E3" s="172"/>
    </row>
    <row r="4">
      <c r="A4" s="58" t="s">
        <v>4437</v>
      </c>
      <c r="B4" s="53"/>
      <c r="C4" s="53"/>
      <c r="D4" s="53"/>
      <c r="E4" s="53"/>
      <c r="F4" s="53"/>
      <c r="G4" s="54"/>
    </row>
    <row r="5">
      <c r="A5" s="58" t="s">
        <v>4438</v>
      </c>
      <c r="B5" s="53"/>
      <c r="C5" s="53"/>
      <c r="D5" s="53"/>
      <c r="E5" s="53"/>
      <c r="F5" s="53"/>
      <c r="G5" s="54"/>
    </row>
    <row r="6">
      <c r="A6" s="174" t="s">
        <v>4439</v>
      </c>
      <c r="B6" s="53"/>
      <c r="C6" s="53"/>
      <c r="D6" s="53"/>
      <c r="E6" s="53"/>
      <c r="F6" s="53"/>
      <c r="G6" s="54"/>
    </row>
    <row r="7" ht="80.25" customHeight="1">
      <c r="A7" s="214" t="s">
        <v>4440</v>
      </c>
      <c r="B7" s="53"/>
      <c r="C7" s="53"/>
      <c r="D7" s="53"/>
      <c r="E7" s="53"/>
      <c r="F7" s="53"/>
      <c r="G7" s="54"/>
    </row>
    <row r="8">
      <c r="A8" s="60"/>
      <c r="B8" s="61"/>
      <c r="C8" s="61"/>
      <c r="D8" s="61"/>
      <c r="E8" s="60"/>
    </row>
    <row r="9" ht="55.5" customHeight="1">
      <c r="A9" s="358" t="s">
        <v>8</v>
      </c>
      <c r="B9" s="178" t="s">
        <v>9</v>
      </c>
      <c r="C9" s="358" t="s">
        <v>4441</v>
      </c>
      <c r="D9" s="608" t="s">
        <v>4442</v>
      </c>
      <c r="E9" s="146" t="s">
        <v>4443</v>
      </c>
      <c r="F9" s="358" t="s">
        <v>196</v>
      </c>
      <c r="G9" s="358" t="s">
        <v>197</v>
      </c>
      <c r="H9" s="64" t="s">
        <v>198</v>
      </c>
    </row>
    <row r="10">
      <c r="A10" s="520" t="s">
        <v>1345</v>
      </c>
      <c r="B10" s="155" t="s">
        <v>38</v>
      </c>
      <c r="C10" s="478" t="s">
        <v>1025</v>
      </c>
      <c r="D10" s="609" t="s">
        <v>4444</v>
      </c>
      <c r="E10" s="610" t="s">
        <v>4445</v>
      </c>
      <c r="F10" s="155">
        <v>50.0</v>
      </c>
      <c r="G10" s="611">
        <v>50.0</v>
      </c>
      <c r="H10" s="136" t="s">
        <v>4446</v>
      </c>
    </row>
    <row r="11">
      <c r="A11" s="520" t="s">
        <v>4447</v>
      </c>
      <c r="B11" s="155" t="s">
        <v>38</v>
      </c>
      <c r="C11" s="478" t="s">
        <v>4448</v>
      </c>
      <c r="D11" s="609" t="s">
        <v>2652</v>
      </c>
      <c r="E11" s="612" t="s">
        <v>4449</v>
      </c>
      <c r="F11" s="155">
        <v>200.0</v>
      </c>
      <c r="G11" s="611">
        <v>200.0</v>
      </c>
      <c r="H11" s="136" t="s">
        <v>614</v>
      </c>
    </row>
    <row r="12">
      <c r="A12" s="421" t="s">
        <v>209</v>
      </c>
      <c r="B12" s="155" t="s">
        <v>201</v>
      </c>
      <c r="C12" s="478" t="s">
        <v>4450</v>
      </c>
      <c r="D12" s="609" t="s">
        <v>4451</v>
      </c>
      <c r="E12" s="612" t="s">
        <v>4452</v>
      </c>
      <c r="F12" s="155">
        <v>50.0</v>
      </c>
      <c r="G12" s="611">
        <v>50.0</v>
      </c>
      <c r="H12" s="136" t="s">
        <v>209</v>
      </c>
    </row>
    <row r="13">
      <c r="A13" s="480" t="s">
        <v>4453</v>
      </c>
      <c r="B13" s="481" t="s">
        <v>38</v>
      </c>
      <c r="C13" s="482" t="s">
        <v>4454</v>
      </c>
      <c r="D13" s="613" t="s">
        <v>4451</v>
      </c>
      <c r="E13" s="525" t="s">
        <v>4455</v>
      </c>
      <c r="F13" s="481">
        <v>50.0</v>
      </c>
      <c r="G13" s="614">
        <v>50.0</v>
      </c>
      <c r="H13" s="136" t="s">
        <v>209</v>
      </c>
    </row>
    <row r="14">
      <c r="A14" s="480" t="s">
        <v>4453</v>
      </c>
      <c r="B14" s="481" t="s">
        <v>38</v>
      </c>
      <c r="C14" s="482" t="s">
        <v>4456</v>
      </c>
      <c r="D14" s="613" t="s">
        <v>4457</v>
      </c>
      <c r="E14" s="483" t="s">
        <v>4458</v>
      </c>
      <c r="F14" s="481">
        <v>50.0</v>
      </c>
      <c r="G14" s="614">
        <v>50.0</v>
      </c>
      <c r="H14" s="136" t="s">
        <v>209</v>
      </c>
    </row>
    <row r="15">
      <c r="A15" s="480" t="s">
        <v>4453</v>
      </c>
      <c r="B15" s="481" t="s">
        <v>38</v>
      </c>
      <c r="C15" s="482" t="s">
        <v>4459</v>
      </c>
      <c r="D15" s="613" t="s">
        <v>4457</v>
      </c>
      <c r="E15" s="483" t="s">
        <v>4460</v>
      </c>
      <c r="F15" s="481">
        <v>50.0</v>
      </c>
      <c r="G15" s="614">
        <v>50.0</v>
      </c>
      <c r="H15" s="136" t="s">
        <v>209</v>
      </c>
    </row>
    <row r="16">
      <c r="A16" s="421" t="s">
        <v>4461</v>
      </c>
      <c r="B16" s="155" t="s">
        <v>38</v>
      </c>
      <c r="C16" s="615" t="s">
        <v>4462</v>
      </c>
      <c r="D16" s="616" t="s">
        <v>1954</v>
      </c>
      <c r="E16" s="617" t="s">
        <v>4463</v>
      </c>
      <c r="F16" s="155">
        <v>400.0</v>
      </c>
      <c r="G16" s="611">
        <v>160.0</v>
      </c>
      <c r="H16" s="136" t="s">
        <v>4461</v>
      </c>
      <c r="I16" s="210"/>
    </row>
    <row r="17">
      <c r="A17" s="520" t="s">
        <v>4464</v>
      </c>
      <c r="B17" s="155" t="s">
        <v>38</v>
      </c>
      <c r="C17" s="478" t="s">
        <v>4465</v>
      </c>
      <c r="D17" s="609" t="s">
        <v>788</v>
      </c>
      <c r="E17" s="610" t="s">
        <v>4466</v>
      </c>
      <c r="F17" s="155">
        <v>200.0</v>
      </c>
      <c r="G17" s="611">
        <v>200.0</v>
      </c>
      <c r="H17" s="136" t="s">
        <v>279</v>
      </c>
    </row>
    <row r="18">
      <c r="A18" s="521" t="s">
        <v>4464</v>
      </c>
      <c r="B18" s="481" t="s">
        <v>38</v>
      </c>
      <c r="C18" s="482" t="s">
        <v>4467</v>
      </c>
      <c r="D18" s="613" t="s">
        <v>788</v>
      </c>
      <c r="E18" s="487" t="s">
        <v>4468</v>
      </c>
      <c r="F18" s="481">
        <v>200.0</v>
      </c>
      <c r="G18" s="614">
        <v>0.0</v>
      </c>
      <c r="H18" s="136" t="s">
        <v>279</v>
      </c>
    </row>
    <row r="19">
      <c r="A19" s="618" t="s">
        <v>4464</v>
      </c>
      <c r="B19" s="619" t="s">
        <v>38</v>
      </c>
      <c r="C19" s="620" t="s">
        <v>274</v>
      </c>
      <c r="D19" s="621" t="s">
        <v>788</v>
      </c>
      <c r="E19" s="483" t="s">
        <v>4469</v>
      </c>
      <c r="F19" s="481">
        <v>200.0</v>
      </c>
      <c r="G19" s="614">
        <v>0.0</v>
      </c>
      <c r="H19" s="136" t="s">
        <v>279</v>
      </c>
    </row>
    <row r="20">
      <c r="A20" s="520" t="s">
        <v>4464</v>
      </c>
      <c r="B20" s="155" t="s">
        <v>38</v>
      </c>
      <c r="C20" s="482" t="s">
        <v>500</v>
      </c>
      <c r="D20" s="613" t="s">
        <v>788</v>
      </c>
      <c r="E20" s="487" t="s">
        <v>4470</v>
      </c>
      <c r="F20" s="481">
        <v>200.0</v>
      </c>
      <c r="G20" s="614">
        <v>0.0</v>
      </c>
      <c r="H20" s="136" t="s">
        <v>279</v>
      </c>
    </row>
    <row r="21" ht="15.75" customHeight="1">
      <c r="A21" s="520" t="s">
        <v>1470</v>
      </c>
      <c r="B21" s="155" t="s">
        <v>201</v>
      </c>
      <c r="C21" s="478" t="s">
        <v>1025</v>
      </c>
      <c r="D21" s="609" t="s">
        <v>4471</v>
      </c>
      <c r="E21" s="610" t="s">
        <v>4472</v>
      </c>
      <c r="F21" s="155">
        <v>50.0</v>
      </c>
      <c r="G21" s="611">
        <v>50.0</v>
      </c>
      <c r="H21" s="136" t="s">
        <v>643</v>
      </c>
    </row>
    <row r="22" ht="15.75" customHeight="1">
      <c r="A22" s="421" t="s">
        <v>4473</v>
      </c>
      <c r="B22" s="622" t="s">
        <v>38</v>
      </c>
      <c r="C22" s="622" t="s">
        <v>4474</v>
      </c>
      <c r="D22" s="609" t="s">
        <v>4475</v>
      </c>
      <c r="E22" s="623" t="s">
        <v>4476</v>
      </c>
      <c r="F22" s="552">
        <v>50.0</v>
      </c>
      <c r="G22" s="611">
        <v>50.0</v>
      </c>
      <c r="H22" s="624" t="s">
        <v>4473</v>
      </c>
    </row>
    <row r="23" ht="15.75" customHeight="1">
      <c r="A23" s="520" t="s">
        <v>4477</v>
      </c>
      <c r="B23" s="478" t="s">
        <v>38</v>
      </c>
      <c r="C23" s="478" t="s">
        <v>4478</v>
      </c>
      <c r="D23" s="609" t="s">
        <v>4479</v>
      </c>
      <c r="E23" s="625" t="s">
        <v>4480</v>
      </c>
      <c r="F23" s="552">
        <v>50.0</v>
      </c>
      <c r="G23" s="611">
        <v>0.0</v>
      </c>
      <c r="H23" s="624" t="s">
        <v>4477</v>
      </c>
    </row>
    <row r="24" ht="15.75" customHeight="1">
      <c r="A24" s="521" t="s">
        <v>4477</v>
      </c>
      <c r="B24" s="482" t="s">
        <v>38</v>
      </c>
      <c r="C24" s="482" t="s">
        <v>4474</v>
      </c>
      <c r="D24" s="613" t="s">
        <v>4475</v>
      </c>
      <c r="E24" s="483" t="s">
        <v>4476</v>
      </c>
      <c r="F24" s="481">
        <v>50.0</v>
      </c>
      <c r="G24" s="614">
        <v>0.0</v>
      </c>
      <c r="H24" s="626" t="s">
        <v>4477</v>
      </c>
    </row>
    <row r="25" ht="15.75" customHeight="1">
      <c r="A25" s="521" t="s">
        <v>4477</v>
      </c>
      <c r="B25" s="482" t="s">
        <v>38</v>
      </c>
      <c r="C25" s="620" t="s">
        <v>4481</v>
      </c>
      <c r="D25" s="621" t="s">
        <v>4482</v>
      </c>
      <c r="E25" s="483" t="s">
        <v>4483</v>
      </c>
      <c r="F25" s="481">
        <v>200.0</v>
      </c>
      <c r="G25" s="614">
        <v>200.0</v>
      </c>
      <c r="H25" s="626" t="s">
        <v>4477</v>
      </c>
    </row>
    <row r="26" ht="15.75" customHeight="1">
      <c r="A26" s="627" t="s">
        <v>4484</v>
      </c>
      <c r="B26" s="628" t="s">
        <v>4485</v>
      </c>
      <c r="C26" s="629" t="s">
        <v>1190</v>
      </c>
      <c r="D26" s="630" t="s">
        <v>4486</v>
      </c>
      <c r="E26" s="631" t="s">
        <v>4487</v>
      </c>
      <c r="F26" s="632">
        <v>400.0</v>
      </c>
      <c r="G26" s="633">
        <v>160.0</v>
      </c>
      <c r="H26" s="136" t="s">
        <v>704</v>
      </c>
    </row>
    <row r="27" ht="15.75" customHeight="1">
      <c r="A27" s="557" t="s">
        <v>1513</v>
      </c>
      <c r="B27" s="421" t="s">
        <v>38</v>
      </c>
      <c r="C27" s="421" t="s">
        <v>4488</v>
      </c>
      <c r="D27" s="634" t="s">
        <v>4489</v>
      </c>
      <c r="E27" s="635" t="s">
        <v>4490</v>
      </c>
      <c r="F27" s="624">
        <v>50.0</v>
      </c>
      <c r="G27" s="636">
        <v>50.0</v>
      </c>
      <c r="H27" s="136" t="s">
        <v>1513</v>
      </c>
    </row>
    <row r="28" ht="15.75" customHeight="1">
      <c r="A28" s="421" t="s">
        <v>1513</v>
      </c>
      <c r="B28" s="421" t="s">
        <v>38</v>
      </c>
      <c r="C28" s="424" t="s">
        <v>4491</v>
      </c>
      <c r="D28" s="637" t="s">
        <v>4492</v>
      </c>
      <c r="E28" s="491" t="s">
        <v>4493</v>
      </c>
      <c r="F28" s="546">
        <v>50.0</v>
      </c>
      <c r="G28" s="636">
        <v>50.0</v>
      </c>
      <c r="H28" s="136" t="s">
        <v>1513</v>
      </c>
    </row>
    <row r="29" ht="15.75" customHeight="1">
      <c r="A29" s="557" t="s">
        <v>4494</v>
      </c>
      <c r="B29" s="421" t="s">
        <v>38</v>
      </c>
      <c r="C29" s="421" t="s">
        <v>1025</v>
      </c>
      <c r="D29" s="634" t="s">
        <v>4471</v>
      </c>
      <c r="E29" s="547" t="s">
        <v>4472</v>
      </c>
      <c r="F29" s="624">
        <v>50.0</v>
      </c>
      <c r="G29" s="638">
        <v>50.0</v>
      </c>
      <c r="H29" s="136" t="s">
        <v>715</v>
      </c>
    </row>
    <row r="30" ht="15.75" customHeight="1">
      <c r="A30" s="639" t="s">
        <v>4495</v>
      </c>
      <c r="B30" s="640" t="s">
        <v>38</v>
      </c>
      <c r="C30" s="640" t="s">
        <v>4496</v>
      </c>
      <c r="D30" s="641" t="s">
        <v>1085</v>
      </c>
      <c r="E30" s="642" t="s">
        <v>4497</v>
      </c>
      <c r="F30" s="640">
        <v>50.0</v>
      </c>
      <c r="G30" s="641">
        <v>50.0</v>
      </c>
      <c r="H30" s="136" t="s">
        <v>316</v>
      </c>
    </row>
    <row r="31" ht="15.75" customHeight="1">
      <c r="A31" s="643" t="s">
        <v>4495</v>
      </c>
      <c r="B31" s="644" t="s">
        <v>38</v>
      </c>
      <c r="C31" s="644" t="s">
        <v>4498</v>
      </c>
      <c r="D31" s="645" t="s">
        <v>4499</v>
      </c>
      <c r="E31" s="403" t="s">
        <v>4500</v>
      </c>
      <c r="F31" s="644">
        <v>50.0</v>
      </c>
      <c r="G31" s="645">
        <v>50.0</v>
      </c>
      <c r="H31" s="136" t="s">
        <v>316</v>
      </c>
    </row>
    <row r="32" ht="15.75" customHeight="1">
      <c r="A32" s="643" t="s">
        <v>4495</v>
      </c>
      <c r="B32" s="646" t="s">
        <v>38</v>
      </c>
      <c r="C32" s="402" t="s">
        <v>528</v>
      </c>
      <c r="D32" s="647" t="s">
        <v>4501</v>
      </c>
      <c r="E32" s="403" t="s">
        <v>4502</v>
      </c>
      <c r="F32" s="644">
        <v>100.0</v>
      </c>
      <c r="G32" s="645">
        <v>100.0</v>
      </c>
      <c r="H32" s="136" t="s">
        <v>316</v>
      </c>
    </row>
    <row r="33" ht="15.75" customHeight="1">
      <c r="A33" s="643" t="s">
        <v>4495</v>
      </c>
      <c r="B33" s="648" t="s">
        <v>38</v>
      </c>
      <c r="C33" s="620" t="s">
        <v>4503</v>
      </c>
      <c r="D33" s="649" t="s">
        <v>4504</v>
      </c>
      <c r="E33" s="556" t="s">
        <v>4505</v>
      </c>
      <c r="F33" s="620">
        <v>50.0</v>
      </c>
      <c r="G33" s="645">
        <v>0.0</v>
      </c>
      <c r="H33" s="136" t="s">
        <v>316</v>
      </c>
    </row>
    <row r="34" ht="15.75" customHeight="1">
      <c r="A34" s="643" t="s">
        <v>4495</v>
      </c>
      <c r="B34" s="620" t="s">
        <v>38</v>
      </c>
      <c r="C34" s="620" t="s">
        <v>4506</v>
      </c>
      <c r="D34" s="649" t="s">
        <v>4507</v>
      </c>
      <c r="E34" s="650" t="s">
        <v>4508</v>
      </c>
      <c r="F34" s="620">
        <v>50.0</v>
      </c>
      <c r="G34" s="645">
        <v>0.0</v>
      </c>
      <c r="H34" s="136" t="s">
        <v>316</v>
      </c>
    </row>
    <row r="35" ht="15.75" customHeight="1">
      <c r="A35" s="643" t="s">
        <v>4495</v>
      </c>
      <c r="B35" s="620" t="s">
        <v>38</v>
      </c>
      <c r="C35" s="620" t="s">
        <v>1109</v>
      </c>
      <c r="D35" s="649" t="s">
        <v>4509</v>
      </c>
      <c r="E35" s="650" t="s">
        <v>1113</v>
      </c>
      <c r="F35" s="620">
        <v>50.0</v>
      </c>
      <c r="G35" s="645">
        <v>0.0</v>
      </c>
      <c r="H35" s="136" t="s">
        <v>316</v>
      </c>
    </row>
    <row r="36" ht="15.75" customHeight="1">
      <c r="A36" s="643" t="s">
        <v>4495</v>
      </c>
      <c r="B36" s="620" t="s">
        <v>38</v>
      </c>
      <c r="C36" s="620" t="s">
        <v>1124</v>
      </c>
      <c r="D36" s="649" t="s">
        <v>4510</v>
      </c>
      <c r="E36" s="556" t="s">
        <v>4511</v>
      </c>
      <c r="F36" s="620">
        <v>50.0</v>
      </c>
      <c r="G36" s="645">
        <v>0.0</v>
      </c>
      <c r="H36" s="136" t="s">
        <v>316</v>
      </c>
    </row>
    <row r="37" ht="15.75" customHeight="1">
      <c r="A37" s="643" t="s">
        <v>4495</v>
      </c>
      <c r="B37" s="620" t="s">
        <v>38</v>
      </c>
      <c r="C37" s="620" t="s">
        <v>4512</v>
      </c>
      <c r="D37" s="649" t="s">
        <v>4513</v>
      </c>
      <c r="E37" s="650" t="s">
        <v>4514</v>
      </c>
      <c r="F37" s="620">
        <v>50.0</v>
      </c>
      <c r="G37" s="645">
        <v>0.0</v>
      </c>
      <c r="H37" s="136" t="s">
        <v>316</v>
      </c>
    </row>
    <row r="38" ht="15.75" customHeight="1">
      <c r="A38" s="643" t="s">
        <v>4495</v>
      </c>
      <c r="B38" s="620" t="s">
        <v>38</v>
      </c>
      <c r="C38" s="620" t="s">
        <v>4515</v>
      </c>
      <c r="D38" s="649" t="s">
        <v>4516</v>
      </c>
      <c r="E38" s="650" t="s">
        <v>4517</v>
      </c>
      <c r="F38" s="620">
        <v>50.0</v>
      </c>
      <c r="G38" s="645">
        <v>0.0</v>
      </c>
      <c r="H38" s="136" t="s">
        <v>316</v>
      </c>
    </row>
    <row r="39" ht="15.75" customHeight="1">
      <c r="A39" s="643" t="s">
        <v>4495</v>
      </c>
      <c r="B39" s="620" t="s">
        <v>38</v>
      </c>
      <c r="C39" s="620" t="s">
        <v>4518</v>
      </c>
      <c r="D39" s="649" t="s">
        <v>4519</v>
      </c>
      <c r="E39" s="650" t="s">
        <v>4520</v>
      </c>
      <c r="F39" s="620">
        <v>50.0</v>
      </c>
      <c r="G39" s="645">
        <v>0.0</v>
      </c>
      <c r="H39" s="136" t="s">
        <v>316</v>
      </c>
    </row>
    <row r="40" ht="15.75" customHeight="1">
      <c r="A40" s="643" t="s">
        <v>4495</v>
      </c>
      <c r="B40" s="620" t="s">
        <v>38</v>
      </c>
      <c r="C40" s="620" t="s">
        <v>4521</v>
      </c>
      <c r="D40" s="649" t="s">
        <v>4522</v>
      </c>
      <c r="E40" s="650" t="s">
        <v>4523</v>
      </c>
      <c r="F40" s="620">
        <v>50.0</v>
      </c>
      <c r="G40" s="645">
        <v>0.0</v>
      </c>
      <c r="H40" s="136" t="s">
        <v>316</v>
      </c>
    </row>
    <row r="41" ht="15.75" customHeight="1">
      <c r="A41" s="643" t="s">
        <v>4495</v>
      </c>
      <c r="B41" s="620" t="s">
        <v>38</v>
      </c>
      <c r="C41" s="620" t="s">
        <v>4524</v>
      </c>
      <c r="D41" s="649" t="s">
        <v>4525</v>
      </c>
      <c r="E41" s="650" t="s">
        <v>4526</v>
      </c>
      <c r="F41" s="620">
        <v>50.0</v>
      </c>
      <c r="G41" s="645">
        <v>0.0</v>
      </c>
      <c r="H41" s="136" t="s">
        <v>316</v>
      </c>
    </row>
    <row r="42" ht="15.75" customHeight="1">
      <c r="A42" s="643" t="s">
        <v>4495</v>
      </c>
      <c r="B42" s="620" t="s">
        <v>38</v>
      </c>
      <c r="C42" s="620" t="s">
        <v>4527</v>
      </c>
      <c r="D42" s="649" t="s">
        <v>4528</v>
      </c>
      <c r="E42" s="650" t="s">
        <v>4529</v>
      </c>
      <c r="F42" s="620">
        <v>50.0</v>
      </c>
      <c r="G42" s="645">
        <v>0.0</v>
      </c>
      <c r="H42" s="136" t="s">
        <v>316</v>
      </c>
    </row>
    <row r="43" ht="15.75" customHeight="1">
      <c r="A43" s="137" t="s">
        <v>4530</v>
      </c>
      <c r="B43" s="137" t="s">
        <v>101</v>
      </c>
      <c r="C43" s="137" t="s">
        <v>4521</v>
      </c>
      <c r="D43" s="651" t="s">
        <v>4531</v>
      </c>
      <c r="E43" s="127" t="s">
        <v>4523</v>
      </c>
      <c r="F43" s="446">
        <v>50.0</v>
      </c>
      <c r="G43" s="592">
        <v>50.0</v>
      </c>
      <c r="H43" s="136" t="s">
        <v>122</v>
      </c>
    </row>
    <row r="44" ht="15.75" customHeight="1">
      <c r="A44" s="137" t="s">
        <v>123</v>
      </c>
      <c r="B44" s="137" t="s">
        <v>101</v>
      </c>
      <c r="C44" s="137" t="s">
        <v>4532</v>
      </c>
      <c r="D44" s="651" t="s">
        <v>2579</v>
      </c>
      <c r="E44" s="127" t="s">
        <v>4533</v>
      </c>
      <c r="F44" s="446">
        <v>400.0</v>
      </c>
      <c r="G44" s="592">
        <v>80.0</v>
      </c>
      <c r="H44" s="136" t="s">
        <v>123</v>
      </c>
    </row>
    <row r="45" ht="15.75" customHeight="1">
      <c r="A45" s="137" t="s">
        <v>4534</v>
      </c>
      <c r="B45" s="137" t="s">
        <v>101</v>
      </c>
      <c r="C45" s="137" t="s">
        <v>4535</v>
      </c>
      <c r="D45" s="651" t="s">
        <v>788</v>
      </c>
      <c r="E45" s="127" t="s">
        <v>4536</v>
      </c>
      <c r="F45" s="446">
        <v>200.0</v>
      </c>
      <c r="G45" s="592">
        <v>200.0</v>
      </c>
      <c r="H45" s="136" t="s">
        <v>125</v>
      </c>
    </row>
    <row r="46" ht="15.75" customHeight="1">
      <c r="A46" s="137" t="s">
        <v>4537</v>
      </c>
      <c r="B46" s="137" t="s">
        <v>132</v>
      </c>
      <c r="C46" s="137" t="s">
        <v>4538</v>
      </c>
      <c r="D46" s="651" t="s">
        <v>4539</v>
      </c>
      <c r="E46" s="127" t="s">
        <v>4540</v>
      </c>
      <c r="F46" s="446">
        <v>200.0</v>
      </c>
      <c r="G46" s="592">
        <v>200.0</v>
      </c>
      <c r="H46" s="136" t="s">
        <v>133</v>
      </c>
    </row>
    <row r="47" ht="15.75" customHeight="1">
      <c r="A47" s="137" t="s">
        <v>4541</v>
      </c>
      <c r="B47" s="137" t="s">
        <v>132</v>
      </c>
      <c r="C47" s="137" t="s">
        <v>1273</v>
      </c>
      <c r="D47" s="651" t="s">
        <v>4542</v>
      </c>
      <c r="E47" s="127" t="s">
        <v>4543</v>
      </c>
      <c r="F47" s="446">
        <v>400.0</v>
      </c>
      <c r="G47" s="592">
        <v>150.0</v>
      </c>
      <c r="H47" s="136" t="s">
        <v>131</v>
      </c>
    </row>
    <row r="48" ht="15.75" customHeight="1">
      <c r="A48" s="137" t="s">
        <v>4541</v>
      </c>
      <c r="B48" s="137" t="s">
        <v>132</v>
      </c>
      <c r="C48" s="137" t="s">
        <v>4544</v>
      </c>
      <c r="D48" s="651" t="s">
        <v>4545</v>
      </c>
      <c r="E48" s="127" t="s">
        <v>4546</v>
      </c>
      <c r="F48" s="446">
        <v>50.0</v>
      </c>
      <c r="G48" s="592">
        <v>50.0</v>
      </c>
      <c r="H48" s="136" t="s">
        <v>131</v>
      </c>
    </row>
    <row r="49" ht="15.75" customHeight="1">
      <c r="A49" s="137" t="s">
        <v>137</v>
      </c>
      <c r="B49" s="137" t="s">
        <v>132</v>
      </c>
      <c r="C49" s="137" t="s">
        <v>4547</v>
      </c>
      <c r="D49" s="651" t="s">
        <v>4548</v>
      </c>
      <c r="E49" s="127" t="s">
        <v>4549</v>
      </c>
      <c r="F49" s="446">
        <v>50.0</v>
      </c>
      <c r="G49" s="592">
        <v>50.0</v>
      </c>
      <c r="H49" s="136" t="s">
        <v>137</v>
      </c>
    </row>
    <row r="50" ht="15.75" customHeight="1">
      <c r="A50" s="137" t="s">
        <v>137</v>
      </c>
      <c r="B50" s="137" t="s">
        <v>132</v>
      </c>
      <c r="C50" s="137" t="s">
        <v>4550</v>
      </c>
      <c r="D50" s="651" t="s">
        <v>4551</v>
      </c>
      <c r="E50" s="127" t="s">
        <v>4552</v>
      </c>
      <c r="F50" s="446">
        <v>50.0</v>
      </c>
      <c r="G50" s="592">
        <v>50.0</v>
      </c>
      <c r="H50" s="136" t="s">
        <v>137</v>
      </c>
    </row>
    <row r="51" ht="15.75" customHeight="1">
      <c r="A51" s="137" t="s">
        <v>137</v>
      </c>
      <c r="B51" s="137" t="s">
        <v>132</v>
      </c>
      <c r="C51" s="137" t="s">
        <v>4553</v>
      </c>
      <c r="D51" s="651" t="s">
        <v>4554</v>
      </c>
      <c r="E51" s="127" t="s">
        <v>4555</v>
      </c>
      <c r="F51" s="446">
        <v>50.0</v>
      </c>
      <c r="G51" s="592">
        <v>50.0</v>
      </c>
      <c r="H51" s="136" t="s">
        <v>137</v>
      </c>
    </row>
    <row r="52" ht="15.75" customHeight="1">
      <c r="A52" s="137" t="s">
        <v>137</v>
      </c>
      <c r="B52" s="137" t="s">
        <v>132</v>
      </c>
      <c r="C52" s="137" t="s">
        <v>4556</v>
      </c>
      <c r="D52" s="651" t="s">
        <v>4557</v>
      </c>
      <c r="E52" s="127" t="s">
        <v>4558</v>
      </c>
      <c r="F52" s="446">
        <v>50.0</v>
      </c>
      <c r="G52" s="592">
        <v>50.0</v>
      </c>
      <c r="H52" s="136" t="s">
        <v>137</v>
      </c>
    </row>
    <row r="53" ht="15.75" customHeight="1">
      <c r="A53" s="137" t="s">
        <v>145</v>
      </c>
      <c r="B53" s="137" t="s">
        <v>132</v>
      </c>
      <c r="C53" s="137" t="s">
        <v>1285</v>
      </c>
      <c r="D53" s="651" t="s">
        <v>4559</v>
      </c>
      <c r="E53" s="127" t="s">
        <v>4543</v>
      </c>
      <c r="F53" s="446">
        <v>50.0</v>
      </c>
      <c r="G53" s="592">
        <v>50.0</v>
      </c>
      <c r="H53" s="136" t="s">
        <v>145</v>
      </c>
    </row>
    <row r="54" ht="15.75" customHeight="1">
      <c r="A54" s="137" t="s">
        <v>146</v>
      </c>
      <c r="B54" s="137" t="s">
        <v>132</v>
      </c>
      <c r="C54" s="137" t="s">
        <v>1273</v>
      </c>
      <c r="D54" s="651" t="s">
        <v>4542</v>
      </c>
      <c r="E54" s="127" t="s">
        <v>4543</v>
      </c>
      <c r="F54" s="446">
        <v>400.0</v>
      </c>
      <c r="G54" s="592">
        <v>200.0</v>
      </c>
      <c r="H54" s="136" t="s">
        <v>146</v>
      </c>
    </row>
    <row r="55" ht="15.75" customHeight="1">
      <c r="A55" s="137" t="s">
        <v>4234</v>
      </c>
      <c r="B55" s="137" t="s">
        <v>132</v>
      </c>
      <c r="C55" s="137" t="s">
        <v>4560</v>
      </c>
      <c r="D55" s="651" t="s">
        <v>4561</v>
      </c>
      <c r="E55" s="134" t="s">
        <v>4562</v>
      </c>
      <c r="F55" s="134">
        <v>50.0</v>
      </c>
      <c r="G55" s="592">
        <v>50.0</v>
      </c>
      <c r="H55" s="136" t="s">
        <v>147</v>
      </c>
    </row>
    <row r="56" ht="15.75" customHeight="1">
      <c r="A56" s="319" t="s">
        <v>148</v>
      </c>
      <c r="B56" s="319" t="s">
        <v>132</v>
      </c>
      <c r="C56" s="598" t="s">
        <v>4547</v>
      </c>
      <c r="D56" s="652" t="s">
        <v>4563</v>
      </c>
      <c r="E56" s="653" t="s">
        <v>4549</v>
      </c>
      <c r="F56" s="134">
        <v>100.0</v>
      </c>
      <c r="G56" s="592">
        <v>100.0</v>
      </c>
      <c r="H56" s="136" t="s">
        <v>148</v>
      </c>
    </row>
    <row r="57" ht="15.75" customHeight="1">
      <c r="A57" s="319" t="s">
        <v>148</v>
      </c>
      <c r="B57" s="319" t="s">
        <v>132</v>
      </c>
      <c r="C57" s="598" t="s">
        <v>4560</v>
      </c>
      <c r="D57" s="652" t="s">
        <v>4564</v>
      </c>
      <c r="E57" s="653" t="s">
        <v>4562</v>
      </c>
      <c r="F57" s="134">
        <v>50.0</v>
      </c>
      <c r="G57" s="592">
        <v>50.0</v>
      </c>
      <c r="H57" s="136" t="s">
        <v>148</v>
      </c>
      <c r="I57" s="209"/>
      <c r="J57" s="209"/>
      <c r="K57" s="209"/>
      <c r="L57" s="209"/>
      <c r="M57" s="209"/>
      <c r="N57" s="209"/>
      <c r="O57" s="209"/>
      <c r="P57" s="209"/>
      <c r="Q57" s="209"/>
      <c r="R57" s="209"/>
      <c r="S57" s="209"/>
      <c r="T57" s="209"/>
      <c r="U57" s="209"/>
      <c r="V57" s="209"/>
      <c r="W57" s="209"/>
      <c r="X57" s="209"/>
      <c r="Y57" s="209"/>
      <c r="Z57" s="209"/>
    </row>
    <row r="58" ht="15.75" customHeight="1">
      <c r="A58" s="319" t="s">
        <v>148</v>
      </c>
      <c r="B58" s="319" t="s">
        <v>132</v>
      </c>
      <c r="C58" s="598" t="s">
        <v>1285</v>
      </c>
      <c r="D58" s="652" t="s">
        <v>4565</v>
      </c>
      <c r="E58" s="653" t="s">
        <v>4566</v>
      </c>
      <c r="F58" s="134">
        <v>50.0</v>
      </c>
      <c r="G58" s="592">
        <v>0.0</v>
      </c>
      <c r="H58" s="136" t="s">
        <v>148</v>
      </c>
      <c r="I58" s="209"/>
      <c r="J58" s="209"/>
      <c r="K58" s="209"/>
      <c r="L58" s="209"/>
      <c r="M58" s="209"/>
      <c r="N58" s="209"/>
      <c r="O58" s="209"/>
      <c r="P58" s="209"/>
      <c r="Q58" s="209"/>
      <c r="R58" s="209"/>
      <c r="S58" s="209"/>
      <c r="T58" s="209"/>
      <c r="U58" s="209"/>
      <c r="V58" s="209"/>
      <c r="W58" s="209"/>
      <c r="X58" s="209"/>
      <c r="Y58" s="209"/>
      <c r="Z58" s="209"/>
    </row>
    <row r="59" ht="15.75" customHeight="1">
      <c r="A59" s="137" t="s">
        <v>148</v>
      </c>
      <c r="B59" s="137" t="s">
        <v>132</v>
      </c>
      <c r="C59" s="137" t="s">
        <v>4567</v>
      </c>
      <c r="D59" s="651" t="s">
        <v>4568</v>
      </c>
      <c r="E59" s="134" t="s">
        <v>4540</v>
      </c>
      <c r="F59" s="134">
        <v>100.0</v>
      </c>
      <c r="G59" s="592">
        <v>50.0</v>
      </c>
      <c r="H59" s="136" t="s">
        <v>148</v>
      </c>
    </row>
    <row r="60" ht="15.75" customHeight="1">
      <c r="A60" s="137"/>
      <c r="B60" s="134"/>
      <c r="C60" s="137"/>
      <c r="D60" s="140"/>
      <c r="E60" s="134"/>
      <c r="F60" s="135"/>
      <c r="G60" s="592"/>
      <c r="H60" s="136"/>
    </row>
    <row r="61" ht="15.75" customHeight="1">
      <c r="A61" s="137"/>
      <c r="B61" s="134"/>
      <c r="C61" s="137"/>
      <c r="D61" s="140"/>
      <c r="E61" s="134"/>
      <c r="F61" s="135"/>
      <c r="G61" s="592"/>
      <c r="H61" s="136"/>
    </row>
    <row r="62" ht="15.75" customHeight="1">
      <c r="A62" s="141" t="s">
        <v>168</v>
      </c>
      <c r="B62" s="50"/>
      <c r="C62" s="50"/>
      <c r="D62" s="50"/>
      <c r="E62" s="50"/>
      <c r="F62" s="61"/>
      <c r="G62" s="593">
        <f>SUM(G10:G61)</f>
        <v>3050</v>
      </c>
    </row>
    <row r="63" ht="15.75" customHeight="1">
      <c r="A63" s="49"/>
      <c r="B63" s="50"/>
      <c r="C63" s="50"/>
      <c r="D63" s="50"/>
      <c r="E63" s="50"/>
      <c r="F63" s="50"/>
      <c r="G63" s="1"/>
    </row>
    <row r="64" ht="15.75" customHeight="1">
      <c r="A64" s="594" t="s">
        <v>388</v>
      </c>
      <c r="B64" s="144"/>
      <c r="C64" s="144"/>
      <c r="D64" s="144"/>
      <c r="E64" s="144"/>
      <c r="F64" s="144"/>
      <c r="G64" s="145"/>
    </row>
    <row r="65" ht="15.75" customHeight="1">
      <c r="A65" s="49"/>
      <c r="B65" s="50"/>
      <c r="C65" s="50"/>
      <c r="D65" s="50"/>
      <c r="E65" s="1"/>
    </row>
    <row r="66" ht="15.75" customHeight="1">
      <c r="A66" s="49"/>
      <c r="B66" s="50"/>
      <c r="C66" s="50"/>
      <c r="D66" s="50"/>
      <c r="E66" s="1"/>
    </row>
    <row r="67" ht="15.75" customHeight="1">
      <c r="A67" s="49"/>
      <c r="B67" s="50"/>
      <c r="C67" s="50"/>
      <c r="D67" s="50"/>
      <c r="E67" s="1"/>
    </row>
    <row r="68" ht="15.75" customHeight="1">
      <c r="A68" s="49"/>
      <c r="B68" s="50"/>
      <c r="C68" s="50"/>
      <c r="D68" s="50"/>
      <c r="E68" s="1"/>
    </row>
    <row r="69" ht="15.75" customHeight="1">
      <c r="A69" s="49"/>
      <c r="B69" s="50"/>
      <c r="C69" s="50"/>
      <c r="D69" s="50"/>
      <c r="E69" s="1"/>
    </row>
    <row r="70" ht="15.75" customHeight="1">
      <c r="A70" s="49"/>
      <c r="B70" s="50"/>
      <c r="C70" s="50"/>
      <c r="D70" s="50"/>
      <c r="E70" s="1"/>
    </row>
    <row r="71" ht="15.75" customHeight="1">
      <c r="A71" s="49"/>
      <c r="B71" s="50"/>
      <c r="C71" s="50"/>
      <c r="D71" s="50"/>
      <c r="E71" s="1"/>
    </row>
    <row r="72" ht="15.75" customHeight="1">
      <c r="A72" s="49"/>
      <c r="B72" s="50"/>
      <c r="C72" s="50"/>
      <c r="D72" s="50"/>
      <c r="E72" s="1"/>
    </row>
    <row r="73" ht="15.75" customHeight="1">
      <c r="A73" s="49"/>
      <c r="B73" s="50"/>
      <c r="C73" s="50"/>
      <c r="D73" s="50"/>
      <c r="E73" s="1"/>
    </row>
    <row r="74" ht="15.75" customHeight="1">
      <c r="A74" s="49"/>
      <c r="B74" s="50"/>
      <c r="C74" s="50"/>
      <c r="D74" s="50"/>
      <c r="E74" s="1"/>
    </row>
    <row r="75" ht="15.75" customHeight="1">
      <c r="A75" s="49"/>
      <c r="B75" s="50"/>
      <c r="C75" s="50"/>
      <c r="D75" s="50"/>
      <c r="E75" s="1"/>
    </row>
    <row r="76" ht="15.75" customHeight="1">
      <c r="A76" s="49"/>
      <c r="B76" s="50"/>
      <c r="C76" s="50"/>
      <c r="D76" s="50"/>
      <c r="E76" s="1"/>
    </row>
    <row r="77" ht="15.75" customHeight="1">
      <c r="A77" s="49"/>
      <c r="B77" s="50"/>
      <c r="C77" s="50"/>
      <c r="D77" s="50"/>
      <c r="E77" s="1"/>
    </row>
    <row r="78" ht="15.75" customHeight="1">
      <c r="A78" s="49"/>
      <c r="B78" s="50"/>
      <c r="C78" s="50"/>
      <c r="D78" s="50"/>
      <c r="E78" s="1"/>
    </row>
    <row r="79" ht="15.75" customHeight="1">
      <c r="A79" s="49"/>
      <c r="B79" s="50"/>
      <c r="C79" s="50"/>
      <c r="D79" s="50"/>
      <c r="E79" s="1"/>
    </row>
    <row r="80" ht="15.75" customHeight="1">
      <c r="A80" s="49"/>
      <c r="B80" s="50"/>
      <c r="C80" s="50"/>
      <c r="D80" s="50"/>
      <c r="E80" s="1"/>
    </row>
    <row r="81" ht="15.75" customHeight="1">
      <c r="A81" s="49"/>
      <c r="B81" s="50"/>
      <c r="C81" s="50"/>
      <c r="D81" s="50"/>
      <c r="E81" s="1"/>
    </row>
    <row r="82" ht="15.75" customHeight="1">
      <c r="A82" s="49"/>
      <c r="B82" s="50"/>
      <c r="C82" s="50"/>
      <c r="D82" s="50"/>
      <c r="E82" s="1"/>
    </row>
    <row r="83" ht="15.75" customHeight="1">
      <c r="A83" s="49"/>
      <c r="B83" s="50"/>
      <c r="C83" s="50"/>
      <c r="D83" s="50"/>
      <c r="E83" s="1"/>
    </row>
    <row r="84" ht="15.75" customHeight="1">
      <c r="A84" s="49"/>
      <c r="B84" s="50"/>
      <c r="C84" s="50"/>
      <c r="D84" s="50"/>
      <c r="E84" s="1"/>
    </row>
    <row r="85" ht="15.75" customHeight="1">
      <c r="A85" s="49"/>
      <c r="B85" s="50"/>
      <c r="C85" s="50"/>
      <c r="D85" s="50"/>
      <c r="E85" s="1"/>
    </row>
    <row r="86" ht="15.75" customHeight="1">
      <c r="A86" s="49"/>
      <c r="B86" s="50"/>
      <c r="C86" s="50"/>
      <c r="D86" s="50"/>
      <c r="E86" s="1"/>
    </row>
    <row r="87" ht="15.75" customHeight="1">
      <c r="A87" s="49"/>
      <c r="B87" s="50"/>
      <c r="C87" s="50"/>
      <c r="D87" s="50"/>
      <c r="E87" s="1"/>
    </row>
    <row r="88" ht="15.75" customHeight="1">
      <c r="A88" s="49"/>
      <c r="B88" s="50"/>
      <c r="C88" s="50"/>
      <c r="D88" s="50"/>
      <c r="E88" s="1"/>
    </row>
    <row r="89" ht="15.75" customHeight="1">
      <c r="A89" s="49"/>
      <c r="B89" s="50"/>
      <c r="C89" s="50"/>
      <c r="D89" s="50"/>
      <c r="E89" s="1"/>
    </row>
    <row r="90" ht="15.75" customHeight="1">
      <c r="A90" s="49"/>
      <c r="B90" s="50"/>
      <c r="C90" s="50"/>
      <c r="D90" s="50"/>
      <c r="E90" s="1"/>
    </row>
    <row r="91" ht="15.75" customHeight="1">
      <c r="A91" s="49"/>
      <c r="B91" s="50"/>
      <c r="C91" s="50"/>
      <c r="D91" s="50"/>
      <c r="E91" s="1"/>
    </row>
    <row r="92" ht="15.75" customHeight="1">
      <c r="A92" s="49"/>
      <c r="B92" s="50"/>
      <c r="C92" s="50"/>
      <c r="D92" s="50"/>
      <c r="E92" s="1"/>
    </row>
    <row r="93" ht="15.75" customHeight="1">
      <c r="A93" s="49"/>
      <c r="B93" s="50"/>
      <c r="C93" s="50"/>
      <c r="D93" s="50"/>
      <c r="E93" s="1"/>
    </row>
    <row r="94" ht="15.75" customHeight="1">
      <c r="A94" s="49"/>
      <c r="B94" s="50"/>
      <c r="C94" s="50"/>
      <c r="D94" s="50"/>
      <c r="E94" s="1"/>
    </row>
    <row r="95" ht="15.75" customHeight="1">
      <c r="A95" s="49"/>
      <c r="B95" s="50"/>
      <c r="C95" s="50"/>
      <c r="D95" s="50"/>
      <c r="E95" s="1"/>
    </row>
    <row r="96" ht="15.75" customHeight="1">
      <c r="A96" s="49"/>
      <c r="B96" s="50"/>
      <c r="C96" s="50"/>
      <c r="D96" s="50"/>
      <c r="E96" s="1"/>
    </row>
    <row r="97" ht="15.75" customHeight="1">
      <c r="A97" s="49"/>
      <c r="B97" s="50"/>
      <c r="C97" s="50"/>
      <c r="D97" s="50"/>
      <c r="E97" s="1"/>
    </row>
    <row r="98" ht="15.75" customHeight="1">
      <c r="A98" s="49"/>
      <c r="B98" s="50"/>
      <c r="C98" s="50"/>
      <c r="D98" s="50"/>
      <c r="E98" s="1"/>
    </row>
    <row r="99" ht="15.75" customHeight="1">
      <c r="A99" s="49"/>
      <c r="B99" s="50"/>
      <c r="C99" s="50"/>
      <c r="D99" s="50"/>
      <c r="E99" s="1"/>
    </row>
    <row r="100" ht="15.75" customHeight="1">
      <c r="A100" s="49"/>
      <c r="B100" s="50"/>
      <c r="C100" s="50"/>
      <c r="D100" s="50"/>
      <c r="E100" s="1"/>
    </row>
    <row r="101" ht="15.75" customHeight="1">
      <c r="A101" s="49"/>
      <c r="B101" s="50"/>
      <c r="C101" s="50"/>
      <c r="D101" s="50"/>
      <c r="E101" s="1"/>
    </row>
    <row r="102" ht="15.75" customHeight="1">
      <c r="A102" s="49"/>
      <c r="B102" s="50"/>
      <c r="C102" s="50"/>
      <c r="D102" s="50"/>
      <c r="E102" s="1"/>
    </row>
    <row r="103" ht="15.75" customHeight="1">
      <c r="A103" s="49"/>
      <c r="B103" s="50"/>
      <c r="C103" s="50"/>
      <c r="D103" s="50"/>
      <c r="E103" s="1"/>
    </row>
    <row r="104" ht="15.75" customHeight="1">
      <c r="A104" s="49"/>
      <c r="B104" s="50"/>
      <c r="C104" s="50"/>
      <c r="D104" s="50"/>
      <c r="E104" s="1"/>
    </row>
    <row r="105" ht="15.75" customHeight="1">
      <c r="A105" s="49"/>
      <c r="B105" s="50"/>
      <c r="C105" s="50"/>
      <c r="D105" s="50"/>
      <c r="E105" s="1"/>
    </row>
    <row r="106" ht="15.75" customHeight="1">
      <c r="A106" s="49"/>
      <c r="B106" s="50"/>
      <c r="C106" s="50"/>
      <c r="D106" s="50"/>
      <c r="E106" s="1"/>
    </row>
    <row r="107" ht="15.75" customHeight="1">
      <c r="A107" s="49"/>
      <c r="B107" s="50"/>
      <c r="C107" s="50"/>
      <c r="D107" s="50"/>
      <c r="E107" s="1"/>
    </row>
    <row r="108" ht="15.75" customHeight="1">
      <c r="A108" s="49"/>
      <c r="B108" s="50"/>
      <c r="C108" s="50"/>
      <c r="D108" s="50"/>
      <c r="E108" s="1"/>
    </row>
    <row r="109" ht="15.75" customHeight="1">
      <c r="A109" s="49"/>
      <c r="B109" s="50"/>
      <c r="C109" s="50"/>
      <c r="D109" s="50"/>
      <c r="E109" s="1"/>
    </row>
    <row r="110" ht="15.75" customHeight="1">
      <c r="A110" s="49"/>
      <c r="B110" s="50"/>
      <c r="C110" s="50"/>
      <c r="D110" s="50"/>
      <c r="E110" s="1"/>
    </row>
    <row r="111" ht="15.75" customHeight="1">
      <c r="A111" s="49"/>
      <c r="B111" s="50"/>
      <c r="C111" s="50"/>
      <c r="D111" s="50"/>
      <c r="E111" s="1"/>
    </row>
    <row r="112" ht="15.75" customHeight="1">
      <c r="A112" s="49"/>
      <c r="B112" s="50"/>
      <c r="C112" s="50"/>
      <c r="D112" s="50"/>
      <c r="E112" s="1"/>
    </row>
    <row r="113" ht="15.75" customHeight="1">
      <c r="A113" s="49"/>
      <c r="B113" s="50"/>
      <c r="C113" s="50"/>
      <c r="D113" s="50"/>
      <c r="E113" s="1"/>
    </row>
    <row r="114" ht="15.75" customHeight="1">
      <c r="A114" s="49"/>
      <c r="B114" s="50"/>
      <c r="C114" s="50"/>
      <c r="D114" s="50"/>
      <c r="E114" s="1"/>
    </row>
    <row r="115" ht="15.75" customHeight="1">
      <c r="A115" s="49"/>
      <c r="B115" s="50"/>
      <c r="C115" s="50"/>
      <c r="D115" s="50"/>
      <c r="E115" s="1"/>
    </row>
    <row r="116" ht="15.75" customHeight="1">
      <c r="A116" s="49"/>
      <c r="B116" s="50"/>
      <c r="C116" s="50"/>
      <c r="D116" s="50"/>
      <c r="E116" s="1"/>
    </row>
    <row r="117" ht="15.75" customHeight="1">
      <c r="A117" s="49"/>
      <c r="B117" s="50"/>
      <c r="C117" s="50"/>
      <c r="D117" s="50"/>
      <c r="E117" s="1"/>
    </row>
    <row r="118" ht="15.75" customHeight="1">
      <c r="A118" s="49"/>
      <c r="B118" s="50"/>
      <c r="C118" s="50"/>
      <c r="D118" s="50"/>
      <c r="E118" s="1"/>
    </row>
    <row r="119" ht="15.75" customHeight="1">
      <c r="A119" s="49"/>
      <c r="B119" s="50"/>
      <c r="C119" s="50"/>
      <c r="D119" s="50"/>
      <c r="E119" s="1"/>
    </row>
    <row r="120" ht="15.75" customHeight="1">
      <c r="A120" s="49"/>
      <c r="B120" s="50"/>
      <c r="C120" s="50"/>
      <c r="D120" s="50"/>
      <c r="E120" s="1"/>
    </row>
    <row r="121" ht="15.75" customHeight="1">
      <c r="A121" s="49"/>
      <c r="B121" s="50"/>
      <c r="C121" s="50"/>
      <c r="D121" s="50"/>
      <c r="E121" s="1"/>
    </row>
    <row r="122" ht="15.75" customHeight="1">
      <c r="A122" s="49"/>
      <c r="B122" s="50"/>
      <c r="C122" s="50"/>
      <c r="D122" s="50"/>
      <c r="E122" s="1"/>
    </row>
    <row r="123" ht="15.75" customHeight="1">
      <c r="A123" s="49"/>
      <c r="B123" s="50"/>
      <c r="C123" s="50"/>
      <c r="D123" s="50"/>
      <c r="E123" s="1"/>
    </row>
    <row r="124" ht="15.75" customHeight="1">
      <c r="A124" s="49"/>
      <c r="B124" s="50"/>
      <c r="C124" s="50"/>
      <c r="D124" s="50"/>
      <c r="E124" s="1"/>
    </row>
    <row r="125" ht="15.75" customHeight="1">
      <c r="A125" s="49"/>
      <c r="B125" s="50"/>
      <c r="C125" s="50"/>
      <c r="D125" s="50"/>
      <c r="E125" s="1"/>
    </row>
    <row r="126" ht="15.75" customHeight="1">
      <c r="A126" s="49"/>
      <c r="B126" s="50"/>
      <c r="C126" s="50"/>
      <c r="D126" s="50"/>
      <c r="E126" s="1"/>
    </row>
    <row r="127" ht="15.75" customHeight="1">
      <c r="A127" s="49"/>
      <c r="B127" s="50"/>
      <c r="C127" s="50"/>
      <c r="D127" s="50"/>
      <c r="E127" s="1"/>
    </row>
    <row r="128" ht="15.75" customHeight="1">
      <c r="A128" s="49"/>
      <c r="B128" s="50"/>
      <c r="C128" s="50"/>
      <c r="D128" s="50"/>
      <c r="E128" s="1"/>
    </row>
    <row r="129" ht="15.75" customHeight="1">
      <c r="A129" s="49"/>
      <c r="B129" s="50"/>
      <c r="C129" s="50"/>
      <c r="D129" s="50"/>
      <c r="E129" s="1"/>
    </row>
    <row r="130" ht="15.75" customHeight="1">
      <c r="A130" s="49"/>
      <c r="B130" s="50"/>
      <c r="C130" s="50"/>
      <c r="D130" s="50"/>
      <c r="E130" s="1"/>
    </row>
    <row r="131" ht="15.75" customHeight="1">
      <c r="A131" s="49"/>
      <c r="B131" s="50"/>
      <c r="C131" s="50"/>
      <c r="D131" s="50"/>
      <c r="E131" s="1"/>
    </row>
    <row r="132" ht="15.75" customHeight="1">
      <c r="A132" s="49"/>
      <c r="B132" s="50"/>
      <c r="C132" s="50"/>
      <c r="D132" s="50"/>
      <c r="E132" s="1"/>
    </row>
    <row r="133" ht="15.75" customHeight="1">
      <c r="A133" s="49"/>
      <c r="B133" s="50"/>
      <c r="C133" s="50"/>
      <c r="D133" s="50"/>
      <c r="E133" s="1"/>
    </row>
    <row r="134" ht="15.75" customHeight="1">
      <c r="A134" s="49"/>
      <c r="B134" s="50"/>
      <c r="C134" s="50"/>
      <c r="D134" s="50"/>
      <c r="E134" s="1"/>
    </row>
    <row r="135" ht="15.75" customHeight="1">
      <c r="A135" s="49"/>
      <c r="B135" s="50"/>
      <c r="C135" s="50"/>
      <c r="D135" s="50"/>
      <c r="E135" s="1"/>
    </row>
    <row r="136" ht="15.75" customHeight="1">
      <c r="A136" s="49"/>
      <c r="B136" s="50"/>
      <c r="C136" s="50"/>
      <c r="D136" s="50"/>
      <c r="E136" s="1"/>
    </row>
    <row r="137" ht="15.75" customHeight="1">
      <c r="A137" s="49"/>
      <c r="B137" s="50"/>
      <c r="C137" s="50"/>
      <c r="D137" s="50"/>
      <c r="E137" s="1"/>
    </row>
    <row r="138" ht="15.75" customHeight="1">
      <c r="A138" s="49"/>
      <c r="B138" s="50"/>
      <c r="C138" s="50"/>
      <c r="D138" s="50"/>
      <c r="E138" s="1"/>
    </row>
    <row r="139" ht="15.75" customHeight="1">
      <c r="A139" s="49"/>
      <c r="B139" s="50"/>
      <c r="C139" s="50"/>
      <c r="D139" s="50"/>
      <c r="E139" s="1"/>
    </row>
    <row r="140" ht="15.75" customHeight="1">
      <c r="A140" s="49"/>
      <c r="B140" s="50"/>
      <c r="C140" s="50"/>
      <c r="D140" s="50"/>
      <c r="E140" s="1"/>
    </row>
    <row r="141" ht="15.75" customHeight="1">
      <c r="A141" s="49"/>
      <c r="B141" s="50"/>
      <c r="C141" s="50"/>
      <c r="D141" s="50"/>
      <c r="E141" s="1"/>
    </row>
    <row r="142" ht="15.75" customHeight="1">
      <c r="A142" s="49"/>
      <c r="B142" s="50"/>
      <c r="C142" s="50"/>
      <c r="D142" s="50"/>
      <c r="E142" s="1"/>
    </row>
    <row r="143" ht="15.75" customHeight="1">
      <c r="A143" s="49"/>
      <c r="B143" s="50"/>
      <c r="C143" s="50"/>
      <c r="D143" s="50"/>
      <c r="E143" s="1"/>
    </row>
    <row r="144" ht="15.75" customHeight="1">
      <c r="A144" s="49"/>
      <c r="B144" s="50"/>
      <c r="C144" s="50"/>
      <c r="D144" s="50"/>
      <c r="E144" s="1"/>
    </row>
    <row r="145" ht="15.75" customHeight="1">
      <c r="A145" s="49"/>
      <c r="B145" s="50"/>
      <c r="C145" s="50"/>
      <c r="D145" s="50"/>
      <c r="E145" s="1"/>
    </row>
    <row r="146" ht="15.75" customHeight="1">
      <c r="A146" s="49"/>
      <c r="B146" s="50"/>
      <c r="C146" s="50"/>
      <c r="D146" s="50"/>
      <c r="E146" s="1"/>
    </row>
    <row r="147" ht="15.75" customHeight="1">
      <c r="A147" s="49"/>
      <c r="B147" s="50"/>
      <c r="C147" s="50"/>
      <c r="D147" s="50"/>
      <c r="E147" s="1"/>
    </row>
    <row r="148" ht="15.75" customHeight="1">
      <c r="A148" s="49"/>
      <c r="B148" s="50"/>
      <c r="C148" s="50"/>
      <c r="D148" s="50"/>
      <c r="E148" s="1"/>
    </row>
    <row r="149" ht="15.75" customHeight="1">
      <c r="A149" s="49"/>
      <c r="B149" s="50"/>
      <c r="C149" s="50"/>
      <c r="D149" s="50"/>
      <c r="E149" s="1"/>
    </row>
    <row r="150" ht="15.75" customHeight="1">
      <c r="A150" s="49"/>
      <c r="B150" s="50"/>
      <c r="C150" s="50"/>
      <c r="D150" s="50"/>
      <c r="E150" s="1"/>
    </row>
    <row r="151" ht="15.75" customHeight="1">
      <c r="A151" s="49"/>
      <c r="B151" s="50"/>
      <c r="C151" s="50"/>
      <c r="D151" s="50"/>
      <c r="E151" s="1"/>
    </row>
    <row r="152" ht="15.75" customHeight="1">
      <c r="A152" s="49"/>
      <c r="B152" s="50"/>
      <c r="C152" s="50"/>
      <c r="D152" s="50"/>
      <c r="E152" s="1"/>
    </row>
    <row r="153" ht="15.75" customHeight="1">
      <c r="A153" s="49"/>
      <c r="B153" s="50"/>
      <c r="C153" s="50"/>
      <c r="D153" s="50"/>
      <c r="E153" s="1"/>
    </row>
    <row r="154" ht="15.75" customHeight="1">
      <c r="A154" s="49"/>
      <c r="B154" s="50"/>
      <c r="C154" s="50"/>
      <c r="D154" s="50"/>
      <c r="E154" s="1"/>
    </row>
    <row r="155" ht="15.75" customHeight="1">
      <c r="A155" s="49"/>
      <c r="B155" s="50"/>
      <c r="C155" s="50"/>
      <c r="D155" s="50"/>
      <c r="E155" s="1"/>
    </row>
    <row r="156" ht="15.75" customHeight="1">
      <c r="A156" s="49"/>
      <c r="B156" s="50"/>
      <c r="C156" s="50"/>
      <c r="D156" s="50"/>
      <c r="E156" s="1"/>
    </row>
    <row r="157" ht="15.75" customHeight="1">
      <c r="A157" s="49"/>
      <c r="B157" s="50"/>
      <c r="C157" s="50"/>
      <c r="D157" s="50"/>
      <c r="E157" s="1"/>
    </row>
    <row r="158" ht="15.75" customHeight="1">
      <c r="A158" s="49"/>
      <c r="B158" s="50"/>
      <c r="C158" s="50"/>
      <c r="D158" s="50"/>
      <c r="E158" s="1"/>
    </row>
    <row r="159" ht="15.75" customHeight="1">
      <c r="A159" s="49"/>
      <c r="B159" s="50"/>
      <c r="C159" s="50"/>
      <c r="D159" s="50"/>
      <c r="E159" s="1"/>
    </row>
    <row r="160" ht="15.75" customHeight="1">
      <c r="A160" s="49"/>
      <c r="B160" s="50"/>
      <c r="C160" s="50"/>
      <c r="D160" s="50"/>
      <c r="E160" s="1"/>
    </row>
    <row r="161" ht="15.75" customHeight="1">
      <c r="A161" s="49"/>
      <c r="B161" s="50"/>
      <c r="C161" s="50"/>
      <c r="D161" s="50"/>
      <c r="E161" s="1"/>
    </row>
    <row r="162" ht="15.75" customHeight="1">
      <c r="A162" s="49"/>
      <c r="B162" s="50"/>
      <c r="C162" s="50"/>
      <c r="D162" s="50"/>
      <c r="E162" s="1"/>
    </row>
    <row r="163" ht="15.75" customHeight="1">
      <c r="A163" s="49"/>
      <c r="B163" s="50"/>
      <c r="C163" s="50"/>
      <c r="D163" s="50"/>
      <c r="E163" s="1"/>
    </row>
    <row r="164" ht="15.75" customHeight="1">
      <c r="A164" s="49"/>
      <c r="B164" s="50"/>
      <c r="C164" s="50"/>
      <c r="D164" s="50"/>
      <c r="E164" s="1"/>
    </row>
    <row r="165" ht="15.75" customHeight="1">
      <c r="A165" s="49"/>
      <c r="B165" s="50"/>
      <c r="C165" s="50"/>
      <c r="D165" s="50"/>
      <c r="E165" s="1"/>
    </row>
    <row r="166" ht="15.75" customHeight="1">
      <c r="A166" s="49"/>
      <c r="B166" s="50"/>
      <c r="C166" s="50"/>
      <c r="D166" s="50"/>
      <c r="E166" s="1"/>
    </row>
    <row r="167" ht="15.75" customHeight="1">
      <c r="A167" s="49"/>
      <c r="B167" s="50"/>
      <c r="C167" s="50"/>
      <c r="D167" s="50"/>
      <c r="E167" s="1"/>
    </row>
    <row r="168" ht="15.75" customHeight="1">
      <c r="A168" s="49"/>
      <c r="B168" s="50"/>
      <c r="C168" s="50"/>
      <c r="D168" s="50"/>
      <c r="E168" s="1"/>
    </row>
    <row r="169" ht="15.75" customHeight="1">
      <c r="A169" s="49"/>
      <c r="B169" s="50"/>
      <c r="C169" s="50"/>
      <c r="D169" s="50"/>
      <c r="E169" s="1"/>
    </row>
    <row r="170" ht="15.75" customHeight="1">
      <c r="A170" s="49"/>
      <c r="B170" s="50"/>
      <c r="C170" s="50"/>
      <c r="D170" s="50"/>
      <c r="E170" s="1"/>
    </row>
    <row r="171" ht="15.75" customHeight="1">
      <c r="A171" s="49"/>
      <c r="B171" s="50"/>
      <c r="C171" s="50"/>
      <c r="D171" s="50"/>
      <c r="E171" s="1"/>
    </row>
    <row r="172" ht="15.75" customHeight="1">
      <c r="A172" s="49"/>
      <c r="B172" s="50"/>
      <c r="C172" s="50"/>
      <c r="D172" s="50"/>
      <c r="E172" s="1"/>
    </row>
    <row r="173" ht="15.75" customHeight="1">
      <c r="A173" s="49"/>
      <c r="B173" s="50"/>
      <c r="C173" s="50"/>
      <c r="D173" s="50"/>
      <c r="E173" s="1"/>
    </row>
    <row r="174" ht="15.75" customHeight="1">
      <c r="A174" s="49"/>
      <c r="B174" s="50"/>
      <c r="C174" s="50"/>
      <c r="D174" s="50"/>
      <c r="E174" s="1"/>
    </row>
    <row r="175" ht="15.75" customHeight="1">
      <c r="A175" s="49"/>
      <c r="B175" s="50"/>
      <c r="C175" s="50"/>
      <c r="D175" s="50"/>
      <c r="E175" s="1"/>
    </row>
    <row r="176" ht="15.75" customHeight="1">
      <c r="A176" s="49"/>
      <c r="B176" s="50"/>
      <c r="C176" s="50"/>
      <c r="D176" s="50"/>
      <c r="E176" s="1"/>
    </row>
    <row r="177" ht="15.75" customHeight="1">
      <c r="A177" s="49"/>
      <c r="B177" s="50"/>
      <c r="C177" s="50"/>
      <c r="D177" s="50"/>
      <c r="E177" s="1"/>
    </row>
    <row r="178" ht="15.75" customHeight="1">
      <c r="A178" s="49"/>
      <c r="B178" s="50"/>
      <c r="C178" s="50"/>
      <c r="D178" s="50"/>
      <c r="E178" s="1"/>
    </row>
    <row r="179" ht="15.75" customHeight="1">
      <c r="A179" s="49"/>
      <c r="B179" s="50"/>
      <c r="C179" s="50"/>
      <c r="D179" s="50"/>
      <c r="E179" s="1"/>
    </row>
    <row r="180" ht="15.75" customHeight="1">
      <c r="A180" s="49"/>
      <c r="B180" s="50"/>
      <c r="C180" s="50"/>
      <c r="D180" s="50"/>
      <c r="E180" s="1"/>
    </row>
    <row r="181" ht="15.75" customHeight="1">
      <c r="A181" s="49"/>
      <c r="B181" s="50"/>
      <c r="C181" s="50"/>
      <c r="D181" s="50"/>
      <c r="E181" s="1"/>
    </row>
    <row r="182" ht="15.75" customHeight="1">
      <c r="A182" s="49"/>
      <c r="B182" s="50"/>
      <c r="C182" s="50"/>
      <c r="D182" s="50"/>
      <c r="E182" s="1"/>
    </row>
    <row r="183" ht="15.75" customHeight="1">
      <c r="A183" s="49"/>
      <c r="B183" s="50"/>
      <c r="C183" s="50"/>
      <c r="D183" s="50"/>
      <c r="E183" s="1"/>
    </row>
    <row r="184" ht="15.75" customHeight="1">
      <c r="A184" s="49"/>
      <c r="B184" s="50"/>
      <c r="C184" s="50"/>
      <c r="D184" s="50"/>
      <c r="E184" s="1"/>
    </row>
    <row r="185" ht="15.75" customHeight="1">
      <c r="A185" s="49"/>
      <c r="B185" s="50"/>
      <c r="C185" s="50"/>
      <c r="D185" s="50"/>
      <c r="E185" s="1"/>
    </row>
    <row r="186" ht="15.75" customHeight="1">
      <c r="A186" s="49"/>
      <c r="B186" s="50"/>
      <c r="C186" s="50"/>
      <c r="D186" s="50"/>
      <c r="E186" s="1"/>
    </row>
    <row r="187" ht="15.75" customHeight="1">
      <c r="A187" s="49"/>
      <c r="B187" s="50"/>
      <c r="C187" s="50"/>
      <c r="D187" s="50"/>
      <c r="E187" s="1"/>
    </row>
    <row r="188" ht="15.75" customHeight="1">
      <c r="A188" s="49"/>
      <c r="B188" s="50"/>
      <c r="C188" s="50"/>
      <c r="D188" s="50"/>
      <c r="E188" s="1"/>
    </row>
    <row r="189" ht="15.75" customHeight="1">
      <c r="A189" s="49"/>
      <c r="B189" s="50"/>
      <c r="C189" s="50"/>
      <c r="D189" s="50"/>
      <c r="E189" s="1"/>
    </row>
    <row r="190" ht="15.75" customHeight="1">
      <c r="A190" s="49"/>
      <c r="B190" s="50"/>
      <c r="C190" s="50"/>
      <c r="D190" s="50"/>
      <c r="E190" s="1"/>
    </row>
    <row r="191" ht="15.75" customHeight="1">
      <c r="A191" s="49"/>
      <c r="B191" s="50"/>
      <c r="C191" s="50"/>
      <c r="D191" s="50"/>
      <c r="E191" s="1"/>
    </row>
    <row r="192" ht="15.75" customHeight="1">
      <c r="A192" s="49"/>
      <c r="B192" s="50"/>
      <c r="C192" s="50"/>
      <c r="D192" s="50"/>
      <c r="E192" s="1"/>
    </row>
    <row r="193" ht="15.75" customHeight="1">
      <c r="A193" s="49"/>
      <c r="B193" s="50"/>
      <c r="C193" s="50"/>
      <c r="D193" s="50"/>
      <c r="E193" s="1"/>
    </row>
    <row r="194" ht="15.75" customHeight="1">
      <c r="A194" s="49"/>
      <c r="B194" s="50"/>
      <c r="C194" s="50"/>
      <c r="D194" s="50"/>
      <c r="E194" s="1"/>
    </row>
    <row r="195" ht="15.75" customHeight="1">
      <c r="A195" s="49"/>
      <c r="B195" s="50"/>
      <c r="C195" s="50"/>
      <c r="D195" s="50"/>
      <c r="E195" s="1"/>
    </row>
    <row r="196" ht="15.75" customHeight="1">
      <c r="A196" s="49"/>
      <c r="B196" s="50"/>
      <c r="C196" s="50"/>
      <c r="D196" s="50"/>
      <c r="E196" s="1"/>
    </row>
    <row r="197" ht="15.75" customHeight="1">
      <c r="A197" s="49"/>
      <c r="B197" s="50"/>
      <c r="C197" s="50"/>
      <c r="D197" s="50"/>
      <c r="E197" s="1"/>
    </row>
    <row r="198" ht="15.75" customHeight="1">
      <c r="A198" s="49"/>
      <c r="B198" s="50"/>
      <c r="C198" s="50"/>
      <c r="D198" s="50"/>
      <c r="E198" s="1"/>
    </row>
    <row r="199" ht="15.75" customHeight="1">
      <c r="A199" s="49"/>
      <c r="B199" s="50"/>
      <c r="C199" s="50"/>
      <c r="D199" s="50"/>
      <c r="E199" s="1"/>
    </row>
    <row r="200" ht="15.75" customHeight="1">
      <c r="A200" s="49"/>
      <c r="B200" s="50"/>
      <c r="C200" s="50"/>
      <c r="D200" s="50"/>
      <c r="E200" s="1"/>
    </row>
    <row r="201" ht="15.75" customHeight="1">
      <c r="A201" s="49"/>
      <c r="B201" s="50"/>
      <c r="C201" s="50"/>
      <c r="D201" s="50"/>
      <c r="E201" s="1"/>
    </row>
    <row r="202" ht="15.75" customHeight="1">
      <c r="A202" s="49"/>
      <c r="B202" s="50"/>
      <c r="C202" s="50"/>
      <c r="D202" s="50"/>
      <c r="E202" s="1"/>
    </row>
    <row r="203" ht="15.75" customHeight="1">
      <c r="A203" s="49"/>
      <c r="B203" s="50"/>
      <c r="C203" s="50"/>
      <c r="D203" s="50"/>
      <c r="E203" s="1"/>
    </row>
    <row r="204" ht="15.75" customHeight="1">
      <c r="A204" s="49"/>
      <c r="B204" s="50"/>
      <c r="C204" s="50"/>
      <c r="D204" s="50"/>
      <c r="E204" s="1"/>
    </row>
    <row r="205" ht="15.75" customHeight="1">
      <c r="A205" s="49"/>
      <c r="B205" s="50"/>
      <c r="C205" s="50"/>
      <c r="D205" s="50"/>
      <c r="E205" s="1"/>
    </row>
    <row r="206" ht="15.75" customHeight="1">
      <c r="A206" s="49"/>
      <c r="B206" s="50"/>
      <c r="C206" s="50"/>
      <c r="D206" s="50"/>
      <c r="E206" s="1"/>
    </row>
    <row r="207" ht="15.75" customHeight="1">
      <c r="A207" s="49"/>
      <c r="B207" s="50"/>
      <c r="C207" s="50"/>
      <c r="D207" s="50"/>
      <c r="E207" s="1"/>
    </row>
    <row r="208" ht="15.75" customHeight="1">
      <c r="A208" s="49"/>
      <c r="B208" s="50"/>
      <c r="C208" s="50"/>
      <c r="D208" s="50"/>
      <c r="E208" s="1"/>
    </row>
    <row r="209" ht="15.75" customHeight="1">
      <c r="A209" s="49"/>
      <c r="B209" s="50"/>
      <c r="C209" s="50"/>
      <c r="D209" s="50"/>
      <c r="E209" s="1"/>
    </row>
    <row r="210" ht="15.75" customHeight="1">
      <c r="A210" s="49"/>
      <c r="B210" s="50"/>
      <c r="C210" s="50"/>
      <c r="D210" s="50"/>
      <c r="E210" s="1"/>
    </row>
    <row r="211" ht="15.75" customHeight="1">
      <c r="A211" s="49"/>
      <c r="B211" s="50"/>
      <c r="C211" s="50"/>
      <c r="D211" s="50"/>
      <c r="E211" s="1"/>
    </row>
    <row r="212" ht="15.75" customHeight="1">
      <c r="A212" s="49"/>
      <c r="B212" s="50"/>
      <c r="C212" s="50"/>
      <c r="D212" s="50"/>
      <c r="E212" s="1"/>
    </row>
    <row r="213" ht="15.75" customHeight="1">
      <c r="A213" s="49"/>
      <c r="B213" s="50"/>
      <c r="C213" s="50"/>
      <c r="D213" s="50"/>
      <c r="E213" s="1"/>
    </row>
    <row r="214" ht="15.75" customHeight="1">
      <c r="A214" s="49"/>
      <c r="B214" s="50"/>
      <c r="C214" s="50"/>
      <c r="D214" s="50"/>
      <c r="E214" s="1"/>
    </row>
    <row r="215" ht="15.75" customHeight="1">
      <c r="A215" s="49"/>
      <c r="B215" s="50"/>
      <c r="C215" s="50"/>
      <c r="D215" s="50"/>
      <c r="E215" s="1"/>
    </row>
    <row r="216" ht="15.75" customHeight="1">
      <c r="A216" s="49"/>
      <c r="B216" s="50"/>
      <c r="C216" s="50"/>
      <c r="D216" s="50"/>
      <c r="E216" s="1"/>
    </row>
    <row r="217" ht="15.75" customHeight="1">
      <c r="A217" s="49"/>
      <c r="B217" s="50"/>
      <c r="C217" s="50"/>
      <c r="D217" s="50"/>
      <c r="E217" s="1"/>
    </row>
    <row r="218" ht="15.75" customHeight="1">
      <c r="A218" s="49"/>
      <c r="B218" s="50"/>
      <c r="C218" s="50"/>
      <c r="D218" s="50"/>
      <c r="E218" s="1"/>
    </row>
    <row r="219" ht="15.75" customHeight="1">
      <c r="A219" s="49"/>
      <c r="B219" s="50"/>
      <c r="C219" s="50"/>
      <c r="D219" s="50"/>
      <c r="E219" s="1"/>
    </row>
    <row r="220" ht="15.75" customHeight="1">
      <c r="A220" s="49"/>
      <c r="B220" s="50"/>
      <c r="C220" s="50"/>
      <c r="D220" s="50"/>
      <c r="E220" s="1"/>
    </row>
    <row r="221" ht="15.75" customHeight="1">
      <c r="A221" s="49"/>
      <c r="B221" s="50"/>
      <c r="C221" s="50"/>
      <c r="D221" s="50"/>
      <c r="E221" s="1"/>
    </row>
    <row r="222" ht="15.75" customHeight="1">
      <c r="A222" s="49"/>
      <c r="B222" s="50"/>
      <c r="C222" s="50"/>
      <c r="D222" s="50"/>
      <c r="E222" s="1"/>
    </row>
    <row r="223" ht="15.75" customHeight="1">
      <c r="A223" s="49"/>
      <c r="B223" s="50"/>
      <c r="C223" s="50"/>
      <c r="D223" s="50"/>
      <c r="E223" s="1"/>
    </row>
    <row r="224" ht="15.75" customHeight="1">
      <c r="A224" s="49"/>
      <c r="B224" s="50"/>
      <c r="C224" s="50"/>
      <c r="D224" s="50"/>
      <c r="E224" s="1"/>
    </row>
    <row r="225" ht="15.75" customHeight="1">
      <c r="A225" s="49"/>
      <c r="B225" s="50"/>
      <c r="C225" s="50"/>
      <c r="D225" s="50"/>
      <c r="E225" s="1"/>
    </row>
    <row r="226" ht="15.75" customHeight="1">
      <c r="A226" s="49"/>
      <c r="B226" s="50"/>
      <c r="C226" s="50"/>
      <c r="D226" s="50"/>
      <c r="E226" s="1"/>
    </row>
    <row r="227" ht="15.75" customHeight="1">
      <c r="A227" s="49"/>
      <c r="B227" s="50"/>
      <c r="C227" s="50"/>
      <c r="D227" s="50"/>
      <c r="E227" s="1"/>
    </row>
    <row r="228" ht="15.75" customHeight="1">
      <c r="A228" s="49"/>
      <c r="B228" s="50"/>
      <c r="C228" s="50"/>
      <c r="D228" s="50"/>
      <c r="E228" s="1"/>
    </row>
    <row r="229" ht="15.75" customHeight="1">
      <c r="A229" s="49"/>
      <c r="B229" s="50"/>
      <c r="C229" s="50"/>
      <c r="D229" s="50"/>
      <c r="E229" s="1"/>
    </row>
    <row r="230" ht="15.75" customHeight="1">
      <c r="A230" s="49"/>
      <c r="B230" s="50"/>
      <c r="C230" s="50"/>
      <c r="D230" s="50"/>
      <c r="E230" s="1"/>
    </row>
    <row r="231" ht="15.75" customHeight="1">
      <c r="A231" s="49"/>
      <c r="B231" s="50"/>
      <c r="C231" s="50"/>
      <c r="D231" s="50"/>
      <c r="E231" s="1"/>
    </row>
    <row r="232" ht="15.75" customHeight="1">
      <c r="A232" s="49"/>
      <c r="B232" s="50"/>
      <c r="C232" s="50"/>
      <c r="D232" s="50"/>
      <c r="E232" s="1"/>
    </row>
    <row r="233" ht="15.75" customHeight="1">
      <c r="A233" s="49"/>
      <c r="B233" s="50"/>
      <c r="C233" s="50"/>
      <c r="D233" s="50"/>
      <c r="E233" s="1"/>
    </row>
    <row r="234" ht="15.75" customHeight="1">
      <c r="A234" s="49"/>
      <c r="B234" s="50"/>
      <c r="C234" s="50"/>
      <c r="D234" s="50"/>
      <c r="E234" s="1"/>
    </row>
    <row r="235" ht="15.75" customHeight="1">
      <c r="A235" s="49"/>
      <c r="B235" s="50"/>
      <c r="C235" s="50"/>
      <c r="D235" s="50"/>
      <c r="E235" s="1"/>
    </row>
    <row r="236" ht="15.75" customHeight="1">
      <c r="A236" s="49"/>
      <c r="B236" s="50"/>
      <c r="C236" s="50"/>
      <c r="D236" s="50"/>
      <c r="E236" s="1"/>
    </row>
    <row r="237" ht="15.75" customHeight="1">
      <c r="A237" s="49"/>
      <c r="B237" s="50"/>
      <c r="C237" s="50"/>
      <c r="D237" s="50"/>
      <c r="E237" s="1"/>
    </row>
    <row r="238" ht="15.75" customHeight="1">
      <c r="A238" s="49"/>
      <c r="B238" s="50"/>
      <c r="C238" s="50"/>
      <c r="D238" s="50"/>
      <c r="E238" s="1"/>
    </row>
    <row r="239" ht="15.75" customHeight="1">
      <c r="A239" s="49"/>
      <c r="B239" s="50"/>
      <c r="C239" s="50"/>
      <c r="D239" s="50"/>
      <c r="E239" s="1"/>
    </row>
    <row r="240" ht="15.75" customHeight="1">
      <c r="A240" s="49"/>
      <c r="B240" s="50"/>
      <c r="C240" s="50"/>
      <c r="D240" s="50"/>
      <c r="E240" s="1"/>
    </row>
    <row r="241" ht="15.75" customHeight="1">
      <c r="A241" s="49"/>
      <c r="B241" s="50"/>
      <c r="C241" s="50"/>
      <c r="D241" s="50"/>
      <c r="E241" s="1"/>
    </row>
    <row r="242" ht="15.75" customHeight="1">
      <c r="A242" s="49"/>
      <c r="B242" s="50"/>
      <c r="C242" s="50"/>
      <c r="D242" s="50"/>
      <c r="E242" s="1"/>
    </row>
    <row r="243" ht="15.75" customHeight="1">
      <c r="A243" s="49"/>
      <c r="B243" s="50"/>
      <c r="C243" s="50"/>
      <c r="D243" s="50"/>
      <c r="E243" s="1"/>
    </row>
    <row r="244" ht="15.75" customHeight="1">
      <c r="A244" s="49"/>
      <c r="B244" s="50"/>
      <c r="C244" s="50"/>
      <c r="D244" s="50"/>
      <c r="E244" s="1"/>
    </row>
    <row r="245" ht="15.75" customHeight="1">
      <c r="A245" s="49"/>
      <c r="B245" s="50"/>
      <c r="C245" s="50"/>
      <c r="D245" s="50"/>
      <c r="E245" s="1"/>
    </row>
    <row r="246" ht="15.75" customHeight="1">
      <c r="A246" s="49"/>
      <c r="B246" s="50"/>
      <c r="C246" s="50"/>
      <c r="D246" s="50"/>
      <c r="E246" s="1"/>
    </row>
    <row r="247" ht="15.75" customHeight="1">
      <c r="A247" s="49"/>
      <c r="B247" s="50"/>
      <c r="C247" s="50"/>
      <c r="D247" s="50"/>
      <c r="E247" s="1"/>
    </row>
    <row r="248" ht="15.75" customHeight="1">
      <c r="A248" s="49"/>
      <c r="B248" s="50"/>
      <c r="C248" s="50"/>
      <c r="D248" s="50"/>
      <c r="E248" s="1"/>
    </row>
    <row r="249" ht="15.75" customHeight="1">
      <c r="A249" s="49"/>
      <c r="B249" s="50"/>
      <c r="C249" s="50"/>
      <c r="D249" s="50"/>
      <c r="E249" s="1"/>
    </row>
    <row r="250" ht="15.75" customHeight="1">
      <c r="A250" s="49"/>
      <c r="B250" s="50"/>
      <c r="C250" s="50"/>
      <c r="D250" s="50"/>
      <c r="E250" s="1"/>
    </row>
    <row r="251" ht="15.75" customHeight="1">
      <c r="A251" s="49"/>
      <c r="B251" s="50"/>
      <c r="C251" s="50"/>
      <c r="D251" s="50"/>
      <c r="E251" s="1"/>
    </row>
    <row r="252" ht="15.75" customHeight="1">
      <c r="A252" s="49"/>
      <c r="B252" s="50"/>
      <c r="C252" s="50"/>
      <c r="D252" s="50"/>
      <c r="E252" s="1"/>
    </row>
    <row r="253" ht="15.75" customHeight="1">
      <c r="A253" s="49"/>
      <c r="B253" s="50"/>
      <c r="C253" s="50"/>
      <c r="D253" s="50"/>
      <c r="E253" s="1"/>
    </row>
    <row r="254" ht="15.75" customHeight="1">
      <c r="A254" s="49"/>
      <c r="B254" s="50"/>
      <c r="C254" s="50"/>
      <c r="D254" s="50"/>
      <c r="E254" s="1"/>
    </row>
    <row r="255" ht="15.75" customHeight="1">
      <c r="A255" s="49"/>
      <c r="B255" s="50"/>
      <c r="C255" s="50"/>
      <c r="D255" s="50"/>
      <c r="E255" s="1"/>
    </row>
    <row r="256" ht="15.75" customHeight="1">
      <c r="A256" s="49"/>
      <c r="B256" s="50"/>
      <c r="C256" s="50"/>
      <c r="D256" s="50"/>
      <c r="E256" s="1"/>
    </row>
    <row r="257" ht="15.75" customHeight="1">
      <c r="A257" s="49"/>
      <c r="B257" s="50"/>
      <c r="C257" s="50"/>
      <c r="D257" s="50"/>
      <c r="E257" s="1"/>
    </row>
    <row r="258" ht="15.75" customHeight="1">
      <c r="A258" s="49"/>
      <c r="B258" s="50"/>
      <c r="C258" s="50"/>
      <c r="D258" s="50"/>
      <c r="E258" s="1"/>
    </row>
    <row r="259" ht="15.75" customHeight="1">
      <c r="A259" s="49"/>
      <c r="B259" s="50"/>
      <c r="C259" s="50"/>
      <c r="D259" s="50"/>
      <c r="E259" s="1"/>
    </row>
    <row r="260" ht="15.75" customHeight="1">
      <c r="A260" s="49"/>
      <c r="B260" s="50"/>
      <c r="C260" s="50"/>
      <c r="D260" s="50"/>
      <c r="E260" s="1"/>
    </row>
    <row r="261" ht="15.75" customHeight="1">
      <c r="A261" s="49"/>
      <c r="B261" s="50"/>
      <c r="C261" s="50"/>
      <c r="D261" s="50"/>
      <c r="E261" s="1"/>
    </row>
    <row r="262" ht="15.75" customHeight="1">
      <c r="A262" s="49"/>
      <c r="B262" s="50"/>
      <c r="C262" s="50"/>
      <c r="D262" s="50"/>
      <c r="E262" s="1"/>
    </row>
    <row r="263" ht="15.75" customHeight="1">
      <c r="A263" s="49"/>
      <c r="B263" s="50"/>
      <c r="C263" s="50"/>
      <c r="D263" s="50"/>
      <c r="E263" s="1"/>
    </row>
    <row r="264" ht="15.75" customHeight="1">
      <c r="A264" s="49"/>
      <c r="B264" s="50"/>
      <c r="C264" s="50"/>
      <c r="D264" s="50"/>
      <c r="E264" s="1"/>
    </row>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G2"/>
    <mergeCell ref="A4:G4"/>
    <mergeCell ref="A5:G5"/>
    <mergeCell ref="A6:G6"/>
    <mergeCell ref="A7:G7"/>
    <mergeCell ref="A64:G64"/>
  </mergeCells>
  <hyperlinks>
    <hyperlink r:id="rId1" ref="E10"/>
    <hyperlink r:id="rId2" ref="E11"/>
    <hyperlink r:id="rId3" ref="E12"/>
    <hyperlink r:id="rId4" ref="E13"/>
    <hyperlink r:id="rId5" ref="E14"/>
    <hyperlink r:id="rId6" ref="E15"/>
    <hyperlink r:id="rId7" ref="E16"/>
    <hyperlink r:id="rId8" ref="E17"/>
    <hyperlink r:id="rId9" ref="E18"/>
    <hyperlink r:id="rId10" ref="E19"/>
    <hyperlink r:id="rId11" ref="E20"/>
    <hyperlink r:id="rId12" ref="E21"/>
    <hyperlink r:id="rId13" ref="E22"/>
    <hyperlink r:id="rId14" ref="E23"/>
    <hyperlink r:id="rId15" ref="E24"/>
    <hyperlink r:id="rId16" ref="E25"/>
    <hyperlink r:id="rId17" ref="D26"/>
    <hyperlink r:id="rId18" ref="E26"/>
    <hyperlink r:id="rId19" ref="E27"/>
    <hyperlink r:id="rId20" ref="C28"/>
    <hyperlink r:id="rId21" ref="E28"/>
    <hyperlink r:id="rId22" ref="E30"/>
    <hyperlink r:id="rId23" ref="E31"/>
    <hyperlink r:id="rId24" ref="E32"/>
    <hyperlink r:id="rId25" ref="E33"/>
    <hyperlink r:id="rId26" ref="E34"/>
    <hyperlink r:id="rId27" ref="E35"/>
    <hyperlink r:id="rId28" ref="E36"/>
    <hyperlink r:id="rId29" ref="E37"/>
    <hyperlink r:id="rId30" ref="E38"/>
    <hyperlink r:id="rId31" ref="E39"/>
    <hyperlink r:id="rId32" ref="E40"/>
    <hyperlink r:id="rId33" ref="E41"/>
    <hyperlink r:id="rId34" ref="E42"/>
  </hyperlinks>
  <printOptions/>
  <pageMargins bottom="0.75" footer="0.0" header="0.0" left="0.7" right="0.7" top="0.75"/>
  <pageSetup orientation="landscape"/>
  <drawing r:id="rId35"/>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71"/>
    <col customWidth="1" min="2" max="2" width="10.86"/>
    <col customWidth="1" min="3" max="3" width="30.0"/>
    <col customWidth="1" min="4" max="4" width="22.71"/>
    <col customWidth="1" min="5" max="5" width="17.71"/>
    <col customWidth="1" min="6" max="6" width="16.14"/>
    <col customWidth="1" min="7" max="7" width="13.71"/>
    <col customWidth="1" min="8" max="8" width="20.86"/>
    <col customWidth="1" min="9" max="26" width="8.0"/>
  </cols>
  <sheetData>
    <row r="1">
      <c r="A1" s="49"/>
      <c r="B1" s="49"/>
      <c r="C1" s="50"/>
      <c r="D1" s="50"/>
      <c r="E1" s="50"/>
      <c r="F1" s="50"/>
      <c r="G1" s="1"/>
    </row>
    <row r="2" ht="15.75" customHeight="1">
      <c r="A2" s="52" t="s">
        <v>4569</v>
      </c>
      <c r="B2" s="53"/>
      <c r="C2" s="53"/>
      <c r="D2" s="53"/>
      <c r="E2" s="53"/>
      <c r="F2" s="53"/>
      <c r="G2" s="54"/>
      <c r="H2" s="57"/>
      <c r="I2" s="57"/>
      <c r="J2" s="57"/>
      <c r="K2" s="57"/>
      <c r="L2" s="57"/>
      <c r="M2" s="57"/>
      <c r="N2" s="57"/>
      <c r="O2" s="57"/>
      <c r="P2" s="57"/>
      <c r="Q2" s="57"/>
      <c r="R2" s="57"/>
      <c r="S2" s="57"/>
      <c r="T2" s="57"/>
      <c r="U2" s="57"/>
      <c r="V2" s="57"/>
      <c r="W2" s="57"/>
      <c r="X2" s="57"/>
      <c r="Y2" s="57"/>
      <c r="Z2" s="57"/>
    </row>
    <row r="3" ht="15.75" customHeight="1">
      <c r="A3" s="212"/>
      <c r="B3" s="212"/>
      <c r="C3" s="212"/>
      <c r="D3" s="212"/>
      <c r="E3" s="212"/>
      <c r="F3" s="212"/>
      <c r="G3" s="212"/>
      <c r="H3" s="57"/>
      <c r="I3" s="57"/>
      <c r="J3" s="57"/>
      <c r="K3" s="57"/>
      <c r="L3" s="57"/>
      <c r="M3" s="57"/>
      <c r="N3" s="57"/>
      <c r="O3" s="57"/>
      <c r="P3" s="57"/>
      <c r="Q3" s="57"/>
      <c r="R3" s="57"/>
      <c r="S3" s="57"/>
      <c r="T3" s="57"/>
      <c r="U3" s="57"/>
      <c r="V3" s="57"/>
      <c r="W3" s="57"/>
      <c r="X3" s="57"/>
      <c r="Y3" s="57"/>
      <c r="Z3" s="57"/>
    </row>
    <row r="4">
      <c r="A4" s="174" t="s">
        <v>4570</v>
      </c>
      <c r="B4" s="53"/>
      <c r="C4" s="53"/>
      <c r="D4" s="53"/>
      <c r="E4" s="53"/>
      <c r="F4" s="53"/>
      <c r="G4" s="54"/>
      <c r="H4" s="57"/>
      <c r="I4" s="57"/>
      <c r="J4" s="57"/>
      <c r="K4" s="57"/>
      <c r="L4" s="57"/>
      <c r="M4" s="57"/>
      <c r="N4" s="57"/>
      <c r="O4" s="57"/>
      <c r="P4" s="57"/>
      <c r="Q4" s="57"/>
      <c r="R4" s="57"/>
      <c r="S4" s="57"/>
      <c r="T4" s="57"/>
      <c r="U4" s="57"/>
      <c r="V4" s="57"/>
      <c r="W4" s="57"/>
      <c r="X4" s="57"/>
      <c r="Y4" s="57"/>
      <c r="Z4" s="57"/>
    </row>
    <row r="5">
      <c r="A5" s="174" t="s">
        <v>4571</v>
      </c>
      <c r="B5" s="53"/>
      <c r="C5" s="53"/>
      <c r="D5" s="53"/>
      <c r="E5" s="53"/>
      <c r="F5" s="53"/>
      <c r="G5" s="54"/>
      <c r="H5" s="57"/>
      <c r="I5" s="57"/>
      <c r="J5" s="57"/>
      <c r="K5" s="57"/>
      <c r="L5" s="57"/>
      <c r="M5" s="57"/>
      <c r="N5" s="57"/>
      <c r="O5" s="57"/>
      <c r="P5" s="57"/>
      <c r="Q5" s="57"/>
      <c r="R5" s="57"/>
      <c r="S5" s="57"/>
      <c r="T5" s="57"/>
      <c r="U5" s="57"/>
      <c r="V5" s="57"/>
      <c r="W5" s="57"/>
      <c r="X5" s="57"/>
      <c r="Y5" s="57"/>
      <c r="Z5" s="57"/>
    </row>
    <row r="6" ht="80.25" customHeight="1">
      <c r="A6" s="214" t="s">
        <v>4572</v>
      </c>
      <c r="B6" s="53"/>
      <c r="C6" s="53"/>
      <c r="D6" s="53"/>
      <c r="E6" s="53"/>
      <c r="F6" s="53"/>
      <c r="G6" s="54"/>
      <c r="H6" s="57"/>
      <c r="I6" s="57"/>
      <c r="J6" s="57"/>
      <c r="K6" s="57"/>
      <c r="L6" s="57"/>
      <c r="M6" s="57"/>
      <c r="N6" s="57"/>
      <c r="O6" s="57"/>
      <c r="P6" s="57"/>
      <c r="Q6" s="57"/>
      <c r="R6" s="57"/>
      <c r="S6" s="57"/>
      <c r="T6" s="57"/>
      <c r="U6" s="57"/>
      <c r="V6" s="57"/>
      <c r="W6" s="57"/>
      <c r="X6" s="57"/>
      <c r="Y6" s="57"/>
      <c r="Z6" s="57"/>
    </row>
    <row r="7" ht="53.25" customHeight="1">
      <c r="A7" s="214" t="s">
        <v>4573</v>
      </c>
      <c r="B7" s="53"/>
      <c r="C7" s="53"/>
      <c r="D7" s="53"/>
      <c r="E7" s="53"/>
      <c r="F7" s="53"/>
      <c r="G7" s="54"/>
      <c r="H7" s="57"/>
      <c r="I7" s="57"/>
      <c r="J7" s="57"/>
      <c r="K7" s="57"/>
      <c r="L7" s="57"/>
      <c r="M7" s="57"/>
      <c r="N7" s="57"/>
      <c r="O7" s="57"/>
      <c r="P7" s="57"/>
      <c r="Q7" s="57"/>
      <c r="R7" s="57"/>
      <c r="S7" s="57"/>
      <c r="T7" s="57"/>
      <c r="U7" s="57"/>
      <c r="V7" s="57"/>
      <c r="W7" s="57"/>
      <c r="X7" s="57"/>
      <c r="Y7" s="57"/>
      <c r="Z7" s="57"/>
    </row>
    <row r="8">
      <c r="A8" s="60"/>
      <c r="B8" s="60"/>
      <c r="C8" s="61"/>
      <c r="D8" s="61"/>
      <c r="E8" s="61"/>
      <c r="F8" s="61"/>
      <c r="G8" s="60"/>
      <c r="H8" s="57"/>
      <c r="I8" s="57"/>
      <c r="J8" s="57"/>
      <c r="K8" s="57"/>
      <c r="L8" s="57"/>
      <c r="M8" s="57"/>
      <c r="N8" s="57"/>
      <c r="O8" s="57"/>
      <c r="P8" s="57"/>
      <c r="Q8" s="57"/>
      <c r="R8" s="57"/>
      <c r="S8" s="57"/>
      <c r="T8" s="57"/>
      <c r="U8" s="57"/>
      <c r="V8" s="57"/>
      <c r="W8" s="57"/>
      <c r="X8" s="57"/>
      <c r="Y8" s="57"/>
      <c r="Z8" s="57"/>
    </row>
    <row r="9" ht="25.5" customHeight="1">
      <c r="A9" s="358" t="s">
        <v>8</v>
      </c>
      <c r="B9" s="178" t="s">
        <v>9</v>
      </c>
      <c r="C9" s="442" t="s">
        <v>4574</v>
      </c>
      <c r="D9" s="442" t="s">
        <v>4575</v>
      </c>
      <c r="E9" s="442" t="s">
        <v>4576</v>
      </c>
      <c r="F9" s="442" t="s">
        <v>196</v>
      </c>
      <c r="G9" s="442" t="s">
        <v>4430</v>
      </c>
      <c r="H9" s="64" t="s">
        <v>198</v>
      </c>
      <c r="I9" s="57"/>
      <c r="J9" s="57"/>
      <c r="K9" s="57"/>
      <c r="L9" s="57"/>
      <c r="M9" s="57"/>
      <c r="N9" s="57"/>
      <c r="O9" s="57"/>
      <c r="P9" s="57"/>
      <c r="Q9" s="57"/>
      <c r="R9" s="57"/>
      <c r="S9" s="57"/>
      <c r="T9" s="57"/>
      <c r="U9" s="57"/>
      <c r="V9" s="57"/>
      <c r="W9" s="57"/>
      <c r="X9" s="57"/>
      <c r="Y9" s="57"/>
      <c r="Z9" s="57"/>
    </row>
    <row r="10">
      <c r="A10" s="98" t="s">
        <v>1345</v>
      </c>
      <c r="B10" s="90" t="s">
        <v>38</v>
      </c>
      <c r="C10" s="98" t="s">
        <v>4577</v>
      </c>
      <c r="D10" s="97" t="s">
        <v>4578</v>
      </c>
      <c r="E10" s="90" t="s">
        <v>4579</v>
      </c>
      <c r="F10" s="255">
        <v>50.0</v>
      </c>
      <c r="G10" s="75">
        <v>50.0</v>
      </c>
      <c r="H10" s="75" t="s">
        <v>4446</v>
      </c>
    </row>
    <row r="11">
      <c r="A11" s="68" t="s">
        <v>4580</v>
      </c>
      <c r="B11" s="90" t="s">
        <v>38</v>
      </c>
      <c r="C11" s="98" t="s">
        <v>4581</v>
      </c>
      <c r="D11" s="97" t="s">
        <v>4582</v>
      </c>
      <c r="E11" s="654">
        <v>44172.0</v>
      </c>
      <c r="F11" s="255">
        <v>50.0</v>
      </c>
      <c r="G11" s="75">
        <v>50.0</v>
      </c>
      <c r="H11" s="75" t="s">
        <v>614</v>
      </c>
    </row>
    <row r="12">
      <c r="A12" s="68" t="s">
        <v>4580</v>
      </c>
      <c r="B12" s="90" t="s">
        <v>38</v>
      </c>
      <c r="C12" s="98" t="s">
        <v>4583</v>
      </c>
      <c r="D12" s="98" t="s">
        <v>4584</v>
      </c>
      <c r="E12" s="654">
        <v>43973.0</v>
      </c>
      <c r="F12" s="95">
        <v>50.0</v>
      </c>
      <c r="G12" s="75">
        <v>50.0</v>
      </c>
      <c r="H12" s="75" t="s">
        <v>614</v>
      </c>
    </row>
    <row r="13">
      <c r="A13" s="98" t="s">
        <v>1357</v>
      </c>
      <c r="B13" s="90" t="s">
        <v>38</v>
      </c>
      <c r="C13" s="97" t="s">
        <v>4585</v>
      </c>
      <c r="D13" s="97" t="s">
        <v>4586</v>
      </c>
      <c r="E13" s="654">
        <v>44078.0</v>
      </c>
      <c r="F13" s="95">
        <v>25.0</v>
      </c>
      <c r="G13" s="75">
        <v>0.0</v>
      </c>
      <c r="H13" s="75" t="s">
        <v>1361</v>
      </c>
    </row>
    <row r="14">
      <c r="A14" s="98" t="s">
        <v>1357</v>
      </c>
      <c r="B14" s="90" t="s">
        <v>38</v>
      </c>
      <c r="C14" s="98" t="s">
        <v>319</v>
      </c>
      <c r="D14" s="97" t="s">
        <v>4587</v>
      </c>
      <c r="E14" s="654">
        <v>43847.0</v>
      </c>
      <c r="F14" s="95">
        <v>50.0</v>
      </c>
      <c r="G14" s="75">
        <v>50.0</v>
      </c>
      <c r="H14" s="75" t="s">
        <v>1361</v>
      </c>
    </row>
    <row r="15">
      <c r="A15" s="98" t="s">
        <v>1357</v>
      </c>
      <c r="B15" s="90" t="s">
        <v>38</v>
      </c>
      <c r="C15" s="98" t="s">
        <v>311</v>
      </c>
      <c r="D15" s="97" t="s">
        <v>4588</v>
      </c>
      <c r="E15" s="654">
        <v>43871.0</v>
      </c>
      <c r="F15" s="95">
        <v>50.0</v>
      </c>
      <c r="G15" s="75">
        <v>50.0</v>
      </c>
      <c r="H15" s="75" t="s">
        <v>1361</v>
      </c>
    </row>
    <row r="16">
      <c r="A16" s="98" t="s">
        <v>1357</v>
      </c>
      <c r="B16" s="90" t="s">
        <v>38</v>
      </c>
      <c r="C16" s="98" t="s">
        <v>319</v>
      </c>
      <c r="D16" s="97" t="s">
        <v>4587</v>
      </c>
      <c r="E16" s="654">
        <v>43908.0</v>
      </c>
      <c r="F16" s="95">
        <v>50.0</v>
      </c>
      <c r="G16" s="75">
        <v>0.0</v>
      </c>
      <c r="H16" s="75" t="s">
        <v>1361</v>
      </c>
    </row>
    <row r="17">
      <c r="A17" s="98" t="s">
        <v>1357</v>
      </c>
      <c r="B17" s="90" t="s">
        <v>38</v>
      </c>
      <c r="C17" s="98" t="s">
        <v>311</v>
      </c>
      <c r="D17" s="97" t="s">
        <v>4588</v>
      </c>
      <c r="E17" s="654">
        <v>43940.0</v>
      </c>
      <c r="F17" s="95">
        <v>50.0</v>
      </c>
      <c r="G17" s="75">
        <v>0.0</v>
      </c>
      <c r="H17" s="75" t="s">
        <v>1361</v>
      </c>
    </row>
    <row r="18">
      <c r="A18" s="98" t="s">
        <v>1357</v>
      </c>
      <c r="B18" s="90" t="s">
        <v>38</v>
      </c>
      <c r="C18" s="98" t="s">
        <v>311</v>
      </c>
      <c r="D18" s="97" t="s">
        <v>4588</v>
      </c>
      <c r="E18" s="654">
        <v>44059.0</v>
      </c>
      <c r="F18" s="95">
        <v>50.0</v>
      </c>
      <c r="G18" s="75">
        <v>0.0</v>
      </c>
      <c r="H18" s="75" t="s">
        <v>1361</v>
      </c>
    </row>
    <row r="19">
      <c r="A19" s="98" t="s">
        <v>1357</v>
      </c>
      <c r="B19" s="90" t="s">
        <v>38</v>
      </c>
      <c r="C19" s="98" t="s">
        <v>226</v>
      </c>
      <c r="D19" s="98"/>
      <c r="E19" s="654">
        <v>44093.0</v>
      </c>
      <c r="F19" s="95">
        <v>50.0</v>
      </c>
      <c r="G19" s="75">
        <v>50.0</v>
      </c>
      <c r="H19" s="75" t="s">
        <v>1361</v>
      </c>
    </row>
    <row r="20">
      <c r="A20" s="98" t="s">
        <v>1357</v>
      </c>
      <c r="B20" s="90" t="s">
        <v>38</v>
      </c>
      <c r="C20" s="98" t="s">
        <v>311</v>
      </c>
      <c r="D20" s="97" t="s">
        <v>4588</v>
      </c>
      <c r="E20" s="655">
        <v>44132.0</v>
      </c>
      <c r="F20" s="95">
        <v>50.0</v>
      </c>
      <c r="G20" s="75">
        <v>0.0</v>
      </c>
      <c r="H20" s="75" t="s">
        <v>1361</v>
      </c>
    </row>
    <row r="21" ht="15.75" customHeight="1">
      <c r="A21" s="98" t="s">
        <v>1357</v>
      </c>
      <c r="B21" s="90" t="s">
        <v>38</v>
      </c>
      <c r="C21" s="98" t="s">
        <v>319</v>
      </c>
      <c r="D21" s="97" t="s">
        <v>4587</v>
      </c>
      <c r="E21" s="655">
        <v>44174.0</v>
      </c>
      <c r="F21" s="95">
        <v>50.0</v>
      </c>
      <c r="G21" s="75">
        <v>0.0</v>
      </c>
      <c r="H21" s="75" t="s">
        <v>1361</v>
      </c>
    </row>
    <row r="22" ht="15.75" customHeight="1">
      <c r="A22" s="98" t="s">
        <v>1357</v>
      </c>
      <c r="B22" s="90" t="s">
        <v>38</v>
      </c>
      <c r="C22" s="98" t="s">
        <v>4589</v>
      </c>
      <c r="D22" s="97" t="s">
        <v>4590</v>
      </c>
      <c r="E22" s="654">
        <v>44019.0</v>
      </c>
      <c r="F22" s="95">
        <v>50.0</v>
      </c>
      <c r="G22" s="75">
        <v>50.0</v>
      </c>
      <c r="H22" s="75" t="s">
        <v>1361</v>
      </c>
    </row>
    <row r="23" ht="15.75" customHeight="1">
      <c r="A23" s="68" t="s">
        <v>1693</v>
      </c>
      <c r="B23" s="90" t="s">
        <v>38</v>
      </c>
      <c r="C23" s="98" t="s">
        <v>4591</v>
      </c>
      <c r="D23" s="97" t="s">
        <v>4592</v>
      </c>
      <c r="E23" s="656">
        <v>43963.0</v>
      </c>
      <c r="F23" s="95">
        <v>25.0</v>
      </c>
      <c r="G23" s="75">
        <v>25.0</v>
      </c>
      <c r="H23" s="237" t="s">
        <v>1693</v>
      </c>
    </row>
    <row r="24" ht="15.75" customHeight="1">
      <c r="A24" s="68" t="s">
        <v>1693</v>
      </c>
      <c r="B24" s="90" t="s">
        <v>38</v>
      </c>
      <c r="C24" s="98" t="s">
        <v>4593</v>
      </c>
      <c r="D24" s="97" t="s">
        <v>4594</v>
      </c>
      <c r="E24" s="656">
        <v>43850.0</v>
      </c>
      <c r="F24" s="95">
        <v>25.0</v>
      </c>
      <c r="G24" s="75">
        <v>25.0</v>
      </c>
      <c r="H24" s="237" t="s">
        <v>1693</v>
      </c>
    </row>
    <row r="25" ht="15.75" customHeight="1">
      <c r="A25" s="68" t="s">
        <v>1693</v>
      </c>
      <c r="B25" s="90" t="s">
        <v>38</v>
      </c>
      <c r="C25" s="98" t="s">
        <v>4595</v>
      </c>
      <c r="D25" s="97" t="s">
        <v>4596</v>
      </c>
      <c r="E25" s="656">
        <v>43905.0</v>
      </c>
      <c r="F25" s="95">
        <v>25.0</v>
      </c>
      <c r="G25" s="75">
        <v>25.0</v>
      </c>
      <c r="H25" s="237" t="s">
        <v>1693</v>
      </c>
    </row>
    <row r="26" ht="15.75" customHeight="1">
      <c r="A26" s="68" t="s">
        <v>1693</v>
      </c>
      <c r="B26" s="90" t="s">
        <v>38</v>
      </c>
      <c r="C26" s="98" t="s">
        <v>4597</v>
      </c>
      <c r="D26" s="97" t="s">
        <v>4598</v>
      </c>
      <c r="E26" s="656">
        <v>44012.0</v>
      </c>
      <c r="F26" s="95">
        <v>25.0</v>
      </c>
      <c r="G26" s="75">
        <v>25.0</v>
      </c>
      <c r="H26" s="237" t="s">
        <v>1693</v>
      </c>
    </row>
    <row r="27" ht="15.75" customHeight="1">
      <c r="A27" s="68" t="s">
        <v>1693</v>
      </c>
      <c r="B27" s="90" t="s">
        <v>38</v>
      </c>
      <c r="C27" s="98" t="s">
        <v>4599</v>
      </c>
      <c r="D27" s="97" t="s">
        <v>4600</v>
      </c>
      <c r="E27" s="656">
        <v>43997.0</v>
      </c>
      <c r="F27" s="95">
        <v>25.0</v>
      </c>
      <c r="G27" s="75">
        <v>25.0</v>
      </c>
      <c r="H27" s="237" t="s">
        <v>1693</v>
      </c>
    </row>
    <row r="28" ht="15.75" customHeight="1">
      <c r="A28" s="68" t="s">
        <v>1693</v>
      </c>
      <c r="B28" s="90" t="s">
        <v>38</v>
      </c>
      <c r="C28" s="98" t="s">
        <v>4601</v>
      </c>
      <c r="D28" s="97" t="s">
        <v>4602</v>
      </c>
      <c r="E28" s="656">
        <v>44169.0</v>
      </c>
      <c r="F28" s="95">
        <v>25.0</v>
      </c>
      <c r="G28" s="75">
        <v>25.0</v>
      </c>
      <c r="H28" s="237" t="s">
        <v>1693</v>
      </c>
    </row>
    <row r="29" ht="15.75" customHeight="1">
      <c r="A29" s="68" t="s">
        <v>1693</v>
      </c>
      <c r="B29" s="90" t="s">
        <v>38</v>
      </c>
      <c r="C29" s="98" t="s">
        <v>4603</v>
      </c>
      <c r="D29" s="97" t="s">
        <v>4604</v>
      </c>
      <c r="E29" s="656">
        <v>43971.0</v>
      </c>
      <c r="F29" s="95">
        <v>25.0</v>
      </c>
      <c r="G29" s="75">
        <v>25.0</v>
      </c>
      <c r="H29" s="237" t="s">
        <v>1693</v>
      </c>
    </row>
    <row r="30" ht="15.75" customHeight="1">
      <c r="A30" s="68" t="s">
        <v>1693</v>
      </c>
      <c r="B30" s="90" t="s">
        <v>38</v>
      </c>
      <c r="C30" s="98" t="s">
        <v>4605</v>
      </c>
      <c r="D30" s="97" t="s">
        <v>4606</v>
      </c>
      <c r="E30" s="656">
        <v>44321.0</v>
      </c>
      <c r="F30" s="95">
        <v>25.0</v>
      </c>
      <c r="G30" s="75">
        <v>25.0</v>
      </c>
      <c r="H30" s="237" t="s">
        <v>1693</v>
      </c>
    </row>
    <row r="31" ht="15.75" customHeight="1">
      <c r="A31" s="68" t="s">
        <v>209</v>
      </c>
      <c r="B31" s="90" t="s">
        <v>38</v>
      </c>
      <c r="C31" s="98" t="s">
        <v>311</v>
      </c>
      <c r="D31" s="97" t="s">
        <v>4588</v>
      </c>
      <c r="E31" s="657">
        <v>43831.0</v>
      </c>
      <c r="F31" s="95">
        <v>50.0</v>
      </c>
      <c r="G31" s="75">
        <v>50.0</v>
      </c>
      <c r="H31" s="75" t="s">
        <v>209</v>
      </c>
    </row>
    <row r="32" ht="15.75" customHeight="1">
      <c r="A32" s="68" t="s">
        <v>209</v>
      </c>
      <c r="B32" s="90" t="s">
        <v>38</v>
      </c>
      <c r="C32" s="98" t="s">
        <v>212</v>
      </c>
      <c r="D32" s="97" t="s">
        <v>4607</v>
      </c>
      <c r="E32" s="657">
        <v>43831.0</v>
      </c>
      <c r="F32" s="95">
        <v>50.0</v>
      </c>
      <c r="G32" s="75">
        <v>50.0</v>
      </c>
      <c r="H32" s="75" t="s">
        <v>209</v>
      </c>
    </row>
    <row r="33" ht="15.75" customHeight="1">
      <c r="A33" s="68" t="s">
        <v>209</v>
      </c>
      <c r="B33" s="90" t="s">
        <v>38</v>
      </c>
      <c r="C33" s="98" t="s">
        <v>4608</v>
      </c>
      <c r="D33" s="97" t="s">
        <v>4609</v>
      </c>
      <c r="E33" s="657">
        <v>43831.0</v>
      </c>
      <c r="F33" s="95">
        <v>50.0</v>
      </c>
      <c r="G33" s="75">
        <v>50.0</v>
      </c>
      <c r="H33" s="75" t="s">
        <v>209</v>
      </c>
    </row>
    <row r="34" ht="15.75" customHeight="1">
      <c r="A34" s="68" t="s">
        <v>209</v>
      </c>
      <c r="B34" s="90" t="s">
        <v>38</v>
      </c>
      <c r="C34" s="97" t="s">
        <v>240</v>
      </c>
      <c r="D34" s="97" t="s">
        <v>4610</v>
      </c>
      <c r="E34" s="90" t="s">
        <v>4611</v>
      </c>
      <c r="F34" s="95">
        <v>50.0</v>
      </c>
      <c r="G34" s="75">
        <v>50.0</v>
      </c>
      <c r="H34" s="75" t="s">
        <v>209</v>
      </c>
    </row>
    <row r="35" ht="15.75" customHeight="1">
      <c r="A35" s="68" t="s">
        <v>4612</v>
      </c>
      <c r="B35" s="90" t="s">
        <v>38</v>
      </c>
      <c r="C35" s="98" t="s">
        <v>4613</v>
      </c>
      <c r="D35" s="160" t="s">
        <v>4614</v>
      </c>
      <c r="E35" s="89" t="s">
        <v>4615</v>
      </c>
      <c r="F35" s="95">
        <v>25.0</v>
      </c>
      <c r="G35" s="75">
        <v>25.0</v>
      </c>
      <c r="H35" s="75" t="s">
        <v>266</v>
      </c>
    </row>
    <row r="36" ht="15.75" customHeight="1">
      <c r="A36" s="68" t="s">
        <v>4461</v>
      </c>
      <c r="B36" s="90" t="s">
        <v>38</v>
      </c>
      <c r="C36" s="160" t="s">
        <v>4616</v>
      </c>
      <c r="D36" s="97" t="s">
        <v>851</v>
      </c>
      <c r="E36" s="656">
        <v>44001.0</v>
      </c>
      <c r="F36" s="95">
        <v>25.0</v>
      </c>
      <c r="G36" s="75">
        <v>25.0</v>
      </c>
      <c r="H36" s="75" t="s">
        <v>271</v>
      </c>
    </row>
    <row r="37" ht="15.75" customHeight="1">
      <c r="A37" s="68" t="s">
        <v>1482</v>
      </c>
      <c r="B37" s="90" t="s">
        <v>38</v>
      </c>
      <c r="C37" s="98" t="s">
        <v>311</v>
      </c>
      <c r="D37" s="97" t="s">
        <v>4588</v>
      </c>
      <c r="E37" s="654">
        <v>43888.0</v>
      </c>
      <c r="F37" s="95">
        <v>50.0</v>
      </c>
      <c r="G37" s="75">
        <v>50.0</v>
      </c>
      <c r="H37" s="75" t="s">
        <v>1482</v>
      </c>
    </row>
    <row r="38" ht="15.75" customHeight="1">
      <c r="A38" s="68" t="s">
        <v>1482</v>
      </c>
      <c r="B38" s="90" t="s">
        <v>38</v>
      </c>
      <c r="C38" s="98" t="s">
        <v>319</v>
      </c>
      <c r="D38" s="97" t="s">
        <v>4587</v>
      </c>
      <c r="E38" s="90" t="s">
        <v>4617</v>
      </c>
      <c r="F38" s="95">
        <v>50.0</v>
      </c>
      <c r="G38" s="75">
        <v>50.0</v>
      </c>
      <c r="H38" s="75" t="s">
        <v>1482</v>
      </c>
    </row>
    <row r="39" ht="15.75" customHeight="1">
      <c r="A39" s="68" t="s">
        <v>1482</v>
      </c>
      <c r="B39" s="90" t="s">
        <v>38</v>
      </c>
      <c r="C39" s="98" t="s">
        <v>240</v>
      </c>
      <c r="D39" s="97" t="s">
        <v>4618</v>
      </c>
      <c r="E39" s="654">
        <v>43923.0</v>
      </c>
      <c r="F39" s="95">
        <v>50.0</v>
      </c>
      <c r="G39" s="75">
        <v>50.0</v>
      </c>
      <c r="H39" s="75" t="s">
        <v>1482</v>
      </c>
    </row>
    <row r="40" ht="15.75" customHeight="1">
      <c r="A40" s="98" t="s">
        <v>4464</v>
      </c>
      <c r="B40" s="90" t="s">
        <v>38</v>
      </c>
      <c r="C40" s="98" t="s">
        <v>274</v>
      </c>
      <c r="D40" s="97" t="s">
        <v>4469</v>
      </c>
      <c r="E40" s="656">
        <v>43871.0</v>
      </c>
      <c r="F40" s="95">
        <v>50.0</v>
      </c>
      <c r="G40" s="75">
        <v>50.0</v>
      </c>
      <c r="H40" s="75" t="s">
        <v>279</v>
      </c>
    </row>
    <row r="41" ht="15.75" customHeight="1">
      <c r="A41" s="98" t="s">
        <v>4464</v>
      </c>
      <c r="B41" s="90" t="s">
        <v>38</v>
      </c>
      <c r="C41" s="98" t="s">
        <v>274</v>
      </c>
      <c r="D41" s="97" t="s">
        <v>4469</v>
      </c>
      <c r="E41" s="656">
        <v>43919.0</v>
      </c>
      <c r="F41" s="95">
        <v>50.0</v>
      </c>
      <c r="G41" s="75">
        <v>50.0</v>
      </c>
      <c r="H41" s="75" t="s">
        <v>279</v>
      </c>
    </row>
    <row r="42" ht="15.75" customHeight="1">
      <c r="A42" s="98" t="s">
        <v>4464</v>
      </c>
      <c r="B42" s="90" t="s">
        <v>38</v>
      </c>
      <c r="C42" s="98" t="s">
        <v>500</v>
      </c>
      <c r="D42" s="97" t="s">
        <v>4619</v>
      </c>
      <c r="E42" s="90">
        <v>2020.0</v>
      </c>
      <c r="F42" s="95">
        <v>50.0</v>
      </c>
      <c r="G42" s="75">
        <v>50.0</v>
      </c>
      <c r="H42" s="75" t="s">
        <v>279</v>
      </c>
    </row>
    <row r="43" ht="15.75" customHeight="1">
      <c r="A43" s="98" t="s">
        <v>4464</v>
      </c>
      <c r="B43" s="90" t="s">
        <v>38</v>
      </c>
      <c r="C43" s="98" t="s">
        <v>4620</v>
      </c>
      <c r="D43" s="97" t="s">
        <v>4621</v>
      </c>
      <c r="E43" s="90">
        <v>2020.0</v>
      </c>
      <c r="F43" s="95">
        <v>50.0</v>
      </c>
      <c r="G43" s="75">
        <v>50.0</v>
      </c>
      <c r="H43" s="75" t="s">
        <v>279</v>
      </c>
    </row>
    <row r="44" ht="15.75" customHeight="1">
      <c r="A44" s="68" t="s">
        <v>1503</v>
      </c>
      <c r="B44" s="90" t="s">
        <v>38</v>
      </c>
      <c r="C44" s="98" t="s">
        <v>274</v>
      </c>
      <c r="D44" s="97" t="s">
        <v>4469</v>
      </c>
      <c r="E44" s="654">
        <v>43902.0</v>
      </c>
      <c r="F44" s="255">
        <v>50.0</v>
      </c>
      <c r="G44" s="75">
        <v>0.0</v>
      </c>
      <c r="H44" s="75" t="s">
        <v>1503</v>
      </c>
    </row>
    <row r="45" ht="15.75" customHeight="1">
      <c r="A45" s="68" t="s">
        <v>1503</v>
      </c>
      <c r="B45" s="90" t="s">
        <v>38</v>
      </c>
      <c r="C45" s="98" t="s">
        <v>274</v>
      </c>
      <c r="D45" s="97" t="s">
        <v>4469</v>
      </c>
      <c r="E45" s="654">
        <v>43935.0</v>
      </c>
      <c r="F45" s="255">
        <v>50.0</v>
      </c>
      <c r="G45" s="75">
        <v>0.0</v>
      </c>
      <c r="H45" s="75" t="s">
        <v>1503</v>
      </c>
    </row>
    <row r="46" ht="15.75" customHeight="1">
      <c r="A46" s="68" t="s">
        <v>1503</v>
      </c>
      <c r="B46" s="90" t="s">
        <v>38</v>
      </c>
      <c r="C46" s="98" t="s">
        <v>274</v>
      </c>
      <c r="D46" s="97" t="s">
        <v>4469</v>
      </c>
      <c r="E46" s="654">
        <v>44002.0</v>
      </c>
      <c r="F46" s="255">
        <v>50.0</v>
      </c>
      <c r="G46" s="75">
        <v>0.0</v>
      </c>
      <c r="H46" s="75" t="s">
        <v>1503</v>
      </c>
    </row>
    <row r="47" ht="15.75" customHeight="1">
      <c r="A47" s="68" t="s">
        <v>1503</v>
      </c>
      <c r="B47" s="90" t="s">
        <v>38</v>
      </c>
      <c r="C47" s="98" t="s">
        <v>4589</v>
      </c>
      <c r="D47" s="97" t="s">
        <v>4622</v>
      </c>
      <c r="E47" s="655">
        <v>44159.0</v>
      </c>
      <c r="F47" s="255">
        <v>50.0</v>
      </c>
      <c r="G47" s="75">
        <v>0.0</v>
      </c>
      <c r="H47" s="75" t="s">
        <v>1503</v>
      </c>
    </row>
    <row r="48" ht="15.75" customHeight="1">
      <c r="A48" s="68" t="s">
        <v>1503</v>
      </c>
      <c r="B48" s="90" t="s">
        <v>38</v>
      </c>
      <c r="C48" s="98" t="s">
        <v>4589</v>
      </c>
      <c r="D48" s="97" t="s">
        <v>4622</v>
      </c>
      <c r="E48" s="654">
        <v>43970.0</v>
      </c>
      <c r="F48" s="255">
        <v>50.0</v>
      </c>
      <c r="G48" s="75">
        <v>0.0</v>
      </c>
      <c r="H48" s="75" t="s">
        <v>1503</v>
      </c>
    </row>
    <row r="49" ht="15.75" customHeight="1">
      <c r="A49" s="68" t="s">
        <v>1503</v>
      </c>
      <c r="B49" s="90" t="s">
        <v>38</v>
      </c>
      <c r="C49" s="98" t="s">
        <v>319</v>
      </c>
      <c r="D49" s="97" t="s">
        <v>4623</v>
      </c>
      <c r="E49" s="655">
        <v>44126.0</v>
      </c>
      <c r="F49" s="255">
        <v>50.0</v>
      </c>
      <c r="G49" s="75">
        <v>50.0</v>
      </c>
      <c r="H49" s="75" t="s">
        <v>1503</v>
      </c>
    </row>
    <row r="50" ht="15.75" customHeight="1">
      <c r="A50" s="68" t="s">
        <v>1503</v>
      </c>
      <c r="B50" s="90" t="s">
        <v>38</v>
      </c>
      <c r="C50" s="98" t="s">
        <v>4624</v>
      </c>
      <c r="D50" s="97" t="s">
        <v>4625</v>
      </c>
      <c r="E50" s="654">
        <v>43867.0</v>
      </c>
      <c r="F50" s="255">
        <v>50.0</v>
      </c>
      <c r="G50" s="75">
        <v>50.0</v>
      </c>
      <c r="H50" s="75" t="s">
        <v>1503</v>
      </c>
    </row>
    <row r="51" ht="15.75" customHeight="1">
      <c r="A51" s="68" t="s">
        <v>1503</v>
      </c>
      <c r="B51" s="90" t="s">
        <v>38</v>
      </c>
      <c r="C51" s="98" t="s">
        <v>4626</v>
      </c>
      <c r="D51" s="97" t="s">
        <v>4627</v>
      </c>
      <c r="E51" s="90" t="s">
        <v>4628</v>
      </c>
      <c r="F51" s="255">
        <v>50.0</v>
      </c>
      <c r="G51" s="75">
        <v>50.0</v>
      </c>
      <c r="H51" s="75" t="s">
        <v>1503</v>
      </c>
    </row>
    <row r="52" ht="15.75" customHeight="1">
      <c r="A52" s="68" t="s">
        <v>1503</v>
      </c>
      <c r="B52" s="90" t="s">
        <v>38</v>
      </c>
      <c r="C52" s="98" t="s">
        <v>4626</v>
      </c>
      <c r="D52" s="97" t="s">
        <v>4627</v>
      </c>
      <c r="E52" s="90" t="s">
        <v>4629</v>
      </c>
      <c r="F52" s="255">
        <v>50.0</v>
      </c>
      <c r="G52" s="75">
        <v>50.0</v>
      </c>
      <c r="H52" s="75" t="s">
        <v>1503</v>
      </c>
    </row>
    <row r="53" ht="15.75" customHeight="1">
      <c r="A53" s="104" t="s">
        <v>4477</v>
      </c>
      <c r="B53" s="111" t="s">
        <v>38</v>
      </c>
      <c r="C53" s="104" t="s">
        <v>274</v>
      </c>
      <c r="D53" s="97" t="s">
        <v>4469</v>
      </c>
      <c r="E53" s="90">
        <v>2020.0</v>
      </c>
      <c r="F53" s="95">
        <v>50.0</v>
      </c>
      <c r="G53" s="75">
        <v>200.0</v>
      </c>
      <c r="H53" s="75" t="s">
        <v>295</v>
      </c>
    </row>
    <row r="54" ht="15.75" customHeight="1">
      <c r="A54" s="98" t="s">
        <v>1075</v>
      </c>
      <c r="B54" s="90" t="s">
        <v>201</v>
      </c>
      <c r="C54" s="90" t="s">
        <v>4630</v>
      </c>
      <c r="D54" s="93" t="s">
        <v>4631</v>
      </c>
      <c r="E54" s="90" t="s">
        <v>4632</v>
      </c>
      <c r="F54" s="255">
        <v>25.0</v>
      </c>
      <c r="G54" s="75">
        <v>25.0</v>
      </c>
      <c r="H54" s="75" t="s">
        <v>672</v>
      </c>
    </row>
    <row r="55" ht="15.75" customHeight="1">
      <c r="A55" s="98" t="s">
        <v>1075</v>
      </c>
      <c r="B55" s="90" t="s">
        <v>201</v>
      </c>
      <c r="C55" s="90" t="s">
        <v>4633</v>
      </c>
      <c r="D55" s="93" t="s">
        <v>4634</v>
      </c>
      <c r="E55" s="90" t="s">
        <v>4635</v>
      </c>
      <c r="F55" s="255">
        <v>25.0</v>
      </c>
      <c r="G55" s="75">
        <v>25.0</v>
      </c>
      <c r="H55" s="75" t="s">
        <v>672</v>
      </c>
    </row>
    <row r="56" ht="15.75" customHeight="1">
      <c r="A56" s="98" t="s">
        <v>4636</v>
      </c>
      <c r="B56" s="90" t="s">
        <v>38</v>
      </c>
      <c r="C56" s="98" t="s">
        <v>4637</v>
      </c>
      <c r="D56" s="98" t="s">
        <v>4638</v>
      </c>
      <c r="E56" s="658">
        <v>43922.0</v>
      </c>
      <c r="F56" s="255">
        <v>25.0</v>
      </c>
      <c r="G56" s="75">
        <v>25.0</v>
      </c>
      <c r="H56" s="75" t="s">
        <v>801</v>
      </c>
    </row>
    <row r="57" ht="15.75" customHeight="1">
      <c r="A57" s="98" t="s">
        <v>4639</v>
      </c>
      <c r="B57" s="90" t="s">
        <v>38</v>
      </c>
      <c r="C57" s="160" t="s">
        <v>4640</v>
      </c>
      <c r="D57" s="97" t="s">
        <v>4588</v>
      </c>
      <c r="E57" s="659">
        <v>44082.0</v>
      </c>
      <c r="F57" s="237">
        <v>50.0</v>
      </c>
      <c r="G57" s="75">
        <v>50.0</v>
      </c>
      <c r="H57" s="660" t="s">
        <v>4641</v>
      </c>
    </row>
    <row r="58" ht="15.75" customHeight="1">
      <c r="A58" s="98" t="s">
        <v>4639</v>
      </c>
      <c r="B58" s="90" t="s">
        <v>38</v>
      </c>
      <c r="C58" s="98" t="s">
        <v>4642</v>
      </c>
      <c r="D58" s="97" t="s">
        <v>4643</v>
      </c>
      <c r="E58" s="661">
        <v>44153.0</v>
      </c>
      <c r="F58" s="237">
        <v>50.0</v>
      </c>
      <c r="G58" s="75">
        <v>50.0</v>
      </c>
      <c r="H58" s="660" t="s">
        <v>4641</v>
      </c>
    </row>
    <row r="59" ht="15.75" customHeight="1">
      <c r="A59" s="98" t="s">
        <v>4639</v>
      </c>
      <c r="B59" s="90" t="s">
        <v>38</v>
      </c>
      <c r="C59" s="98" t="s">
        <v>4644</v>
      </c>
      <c r="D59" s="97" t="s">
        <v>4469</v>
      </c>
      <c r="E59" s="661">
        <v>44186.0</v>
      </c>
      <c r="F59" s="237">
        <v>50.0</v>
      </c>
      <c r="G59" s="75">
        <v>50.0</v>
      </c>
      <c r="H59" s="660" t="s">
        <v>4641</v>
      </c>
    </row>
    <row r="60" ht="15.75" customHeight="1">
      <c r="A60" s="98" t="s">
        <v>307</v>
      </c>
      <c r="B60" s="90" t="s">
        <v>38</v>
      </c>
      <c r="C60" s="98" t="s">
        <v>4645</v>
      </c>
      <c r="D60" s="97" t="s">
        <v>4646</v>
      </c>
      <c r="E60" s="655">
        <v>44181.0</v>
      </c>
      <c r="F60" s="237">
        <v>50.0</v>
      </c>
      <c r="G60" s="75">
        <v>50.0</v>
      </c>
      <c r="H60" s="660" t="s">
        <v>307</v>
      </c>
    </row>
    <row r="61" ht="15.75" customHeight="1">
      <c r="A61" s="98" t="s">
        <v>4647</v>
      </c>
      <c r="B61" s="90" t="s">
        <v>38</v>
      </c>
      <c r="C61" s="98" t="s">
        <v>4648</v>
      </c>
      <c r="D61" s="97" t="s">
        <v>4649</v>
      </c>
      <c r="E61" s="654">
        <v>44029.0</v>
      </c>
      <c r="F61" s="237">
        <v>50.0</v>
      </c>
      <c r="G61" s="75">
        <v>50.0</v>
      </c>
      <c r="H61" s="660" t="s">
        <v>704</v>
      </c>
    </row>
    <row r="62" ht="15.75" customHeight="1">
      <c r="A62" s="98" t="s">
        <v>4647</v>
      </c>
      <c r="B62" s="90" t="s">
        <v>38</v>
      </c>
      <c r="C62" s="98" t="s">
        <v>4648</v>
      </c>
      <c r="D62" s="97" t="s">
        <v>4649</v>
      </c>
      <c r="E62" s="654">
        <v>44029.0</v>
      </c>
      <c r="F62" s="237">
        <v>50.0</v>
      </c>
      <c r="G62" s="75">
        <v>50.0</v>
      </c>
      <c r="H62" s="660" t="s">
        <v>704</v>
      </c>
    </row>
    <row r="63" ht="15.75" customHeight="1">
      <c r="A63" s="68" t="s">
        <v>2572</v>
      </c>
      <c r="B63" s="90" t="s">
        <v>4650</v>
      </c>
      <c r="C63" s="68" t="s">
        <v>4651</v>
      </c>
      <c r="D63" s="371" t="s">
        <v>4652</v>
      </c>
      <c r="E63" s="90" t="s">
        <v>4653</v>
      </c>
      <c r="F63" s="237">
        <v>25.0</v>
      </c>
      <c r="G63" s="75">
        <v>25.0</v>
      </c>
      <c r="H63" s="237" t="s">
        <v>2572</v>
      </c>
    </row>
    <row r="64" ht="15.75" customHeight="1">
      <c r="A64" s="68" t="s">
        <v>1373</v>
      </c>
      <c r="B64" s="90" t="s">
        <v>38</v>
      </c>
      <c r="C64" s="68" t="s">
        <v>4654</v>
      </c>
      <c r="D64" s="371" t="s">
        <v>4655</v>
      </c>
      <c r="E64" s="90" t="s">
        <v>4656</v>
      </c>
      <c r="F64" s="237">
        <v>50.0</v>
      </c>
      <c r="G64" s="75">
        <v>50.0</v>
      </c>
      <c r="H64" s="662" t="s">
        <v>1373</v>
      </c>
    </row>
    <row r="65" ht="15.75" customHeight="1">
      <c r="A65" s="68" t="s">
        <v>794</v>
      </c>
      <c r="B65" s="90" t="s">
        <v>38</v>
      </c>
      <c r="C65" s="68" t="s">
        <v>4657</v>
      </c>
      <c r="D65" s="371" t="s">
        <v>4658</v>
      </c>
      <c r="E65" s="90" t="s">
        <v>4659</v>
      </c>
      <c r="F65" s="237">
        <v>25.0</v>
      </c>
      <c r="G65" s="75">
        <v>25.0</v>
      </c>
      <c r="H65" s="663" t="s">
        <v>794</v>
      </c>
    </row>
    <row r="66" ht="15.75" customHeight="1">
      <c r="A66" s="89" t="s">
        <v>4495</v>
      </c>
      <c r="B66" s="68" t="s">
        <v>38</v>
      </c>
      <c r="C66" s="89" t="s">
        <v>4496</v>
      </c>
      <c r="D66" s="68" t="s">
        <v>4660</v>
      </c>
      <c r="E66" s="89" t="s">
        <v>4661</v>
      </c>
      <c r="F66" s="664">
        <v>25.0</v>
      </c>
      <c r="G66" s="181">
        <v>25.0</v>
      </c>
      <c r="H66" s="665" t="s">
        <v>316</v>
      </c>
    </row>
    <row r="67" ht="15.75" customHeight="1">
      <c r="A67" s="89" t="s">
        <v>4495</v>
      </c>
      <c r="B67" s="68" t="s">
        <v>38</v>
      </c>
      <c r="C67" s="68" t="s">
        <v>311</v>
      </c>
      <c r="D67" s="371" t="s">
        <v>4588</v>
      </c>
      <c r="E67" s="68" t="s">
        <v>4662</v>
      </c>
      <c r="F67" s="666">
        <v>50.0</v>
      </c>
      <c r="G67" s="75">
        <v>50.0</v>
      </c>
      <c r="H67" s="665" t="s">
        <v>316</v>
      </c>
    </row>
    <row r="68" ht="15.75" customHeight="1">
      <c r="A68" s="89" t="s">
        <v>4495</v>
      </c>
      <c r="B68" s="68" t="s">
        <v>38</v>
      </c>
      <c r="C68" s="68" t="s">
        <v>240</v>
      </c>
      <c r="D68" s="371" t="s">
        <v>4610</v>
      </c>
      <c r="E68" s="68" t="s">
        <v>4663</v>
      </c>
      <c r="F68" s="666">
        <v>50.0</v>
      </c>
      <c r="G68" s="75">
        <v>50.0</v>
      </c>
      <c r="H68" s="665" t="s">
        <v>316</v>
      </c>
    </row>
    <row r="69" ht="15.75" customHeight="1">
      <c r="A69" s="89" t="s">
        <v>4495</v>
      </c>
      <c r="B69" s="68" t="s">
        <v>38</v>
      </c>
      <c r="C69" s="68" t="s">
        <v>4664</v>
      </c>
      <c r="D69" s="371" t="s">
        <v>4665</v>
      </c>
      <c r="E69" s="68" t="s">
        <v>4666</v>
      </c>
      <c r="F69" s="666">
        <v>25.0</v>
      </c>
      <c r="G69" s="75">
        <v>25.0</v>
      </c>
      <c r="H69" s="665" t="s">
        <v>316</v>
      </c>
    </row>
    <row r="70" ht="15.75" customHeight="1">
      <c r="A70" s="89" t="s">
        <v>4495</v>
      </c>
      <c r="B70" s="68" t="s">
        <v>38</v>
      </c>
      <c r="C70" s="68" t="s">
        <v>4667</v>
      </c>
      <c r="D70" s="371" t="s">
        <v>4668</v>
      </c>
      <c r="E70" s="68" t="s">
        <v>4669</v>
      </c>
      <c r="F70" s="667">
        <v>25.0</v>
      </c>
      <c r="G70" s="75">
        <v>25.0</v>
      </c>
      <c r="H70" s="665" t="s">
        <v>316</v>
      </c>
    </row>
    <row r="71" ht="15.75" customHeight="1">
      <c r="A71" s="89" t="s">
        <v>4495</v>
      </c>
      <c r="B71" s="68" t="s">
        <v>38</v>
      </c>
      <c r="C71" s="68" t="s">
        <v>4670</v>
      </c>
      <c r="D71" s="371" t="s">
        <v>4671</v>
      </c>
      <c r="E71" s="68" t="s">
        <v>4672</v>
      </c>
      <c r="F71" s="667">
        <v>25.0</v>
      </c>
      <c r="G71" s="75">
        <v>25.0</v>
      </c>
      <c r="H71" s="665" t="s">
        <v>316</v>
      </c>
    </row>
    <row r="72" ht="15.75" customHeight="1">
      <c r="A72" s="89" t="s">
        <v>4495</v>
      </c>
      <c r="B72" s="68" t="s">
        <v>38</v>
      </c>
      <c r="C72" s="68" t="s">
        <v>4673</v>
      </c>
      <c r="D72" s="371" t="s">
        <v>4674</v>
      </c>
      <c r="E72" s="68" t="s">
        <v>4675</v>
      </c>
      <c r="F72" s="666">
        <v>25.0</v>
      </c>
      <c r="G72" s="75">
        <v>0.0</v>
      </c>
      <c r="H72" s="665" t="s">
        <v>316</v>
      </c>
    </row>
    <row r="73" ht="15.75" customHeight="1">
      <c r="A73" s="668" t="s">
        <v>413</v>
      </c>
      <c r="B73" s="669" t="s">
        <v>38</v>
      </c>
      <c r="C73" s="669" t="s">
        <v>4676</v>
      </c>
      <c r="D73" s="669" t="s">
        <v>4677</v>
      </c>
      <c r="E73" s="669">
        <v>43935.0</v>
      </c>
      <c r="F73" s="660">
        <v>50.0</v>
      </c>
      <c r="G73" s="670">
        <v>50.0</v>
      </c>
      <c r="H73" s="663" t="s">
        <v>413</v>
      </c>
    </row>
    <row r="74" ht="15.75" customHeight="1">
      <c r="A74" s="520" t="s">
        <v>4678</v>
      </c>
      <c r="B74" s="155" t="s">
        <v>38</v>
      </c>
      <c r="C74" s="155" t="s">
        <v>1426</v>
      </c>
      <c r="D74" s="479" t="s">
        <v>1430</v>
      </c>
      <c r="E74" s="155" t="s">
        <v>4679</v>
      </c>
      <c r="F74" s="552">
        <v>25.0</v>
      </c>
      <c r="G74" s="671">
        <v>25.0</v>
      </c>
      <c r="H74" s="68" t="s">
        <v>784</v>
      </c>
    </row>
    <row r="75" ht="15.75" customHeight="1">
      <c r="A75" s="520" t="s">
        <v>103</v>
      </c>
      <c r="B75" s="155" t="s">
        <v>101</v>
      </c>
      <c r="C75" s="155" t="s">
        <v>4680</v>
      </c>
      <c r="D75" s="479" t="s">
        <v>4681</v>
      </c>
      <c r="E75" s="155" t="s">
        <v>4682</v>
      </c>
      <c r="F75" s="552">
        <v>50.0</v>
      </c>
      <c r="G75" s="671">
        <v>50.0</v>
      </c>
      <c r="H75" s="68" t="s">
        <v>103</v>
      </c>
      <c r="I75" s="209"/>
      <c r="J75" s="209"/>
      <c r="K75" s="209"/>
      <c r="L75" s="209"/>
      <c r="M75" s="209"/>
      <c r="N75" s="209"/>
      <c r="O75" s="209"/>
      <c r="P75" s="209"/>
      <c r="Q75" s="209"/>
      <c r="R75" s="209"/>
      <c r="S75" s="209"/>
      <c r="T75" s="209"/>
      <c r="U75" s="209"/>
      <c r="V75" s="209"/>
      <c r="W75" s="209"/>
      <c r="X75" s="209"/>
      <c r="Y75" s="209"/>
      <c r="Z75" s="209"/>
    </row>
    <row r="76" ht="15.75" customHeight="1">
      <c r="A76" s="520" t="s">
        <v>103</v>
      </c>
      <c r="B76" s="155" t="s">
        <v>101</v>
      </c>
      <c r="C76" s="155" t="s">
        <v>4683</v>
      </c>
      <c r="D76" s="479" t="s">
        <v>4588</v>
      </c>
      <c r="E76" s="155" t="s">
        <v>4684</v>
      </c>
      <c r="F76" s="552">
        <v>50.0</v>
      </c>
      <c r="G76" s="671">
        <v>50.0</v>
      </c>
      <c r="H76" s="68" t="s">
        <v>103</v>
      </c>
      <c r="I76" s="209"/>
      <c r="J76" s="209"/>
      <c r="K76" s="209"/>
      <c r="L76" s="209"/>
      <c r="M76" s="209"/>
      <c r="N76" s="209"/>
      <c r="O76" s="209"/>
      <c r="P76" s="209"/>
      <c r="Q76" s="209"/>
      <c r="R76" s="209"/>
      <c r="S76" s="209"/>
      <c r="T76" s="209"/>
      <c r="U76" s="209"/>
      <c r="V76" s="209"/>
      <c r="W76" s="209"/>
      <c r="X76" s="209"/>
      <c r="Y76" s="209"/>
      <c r="Z76" s="209"/>
    </row>
    <row r="77" ht="15.75" customHeight="1">
      <c r="A77" s="520" t="s">
        <v>103</v>
      </c>
      <c r="B77" s="155" t="s">
        <v>101</v>
      </c>
      <c r="C77" s="155" t="s">
        <v>4685</v>
      </c>
      <c r="D77" s="479" t="s">
        <v>4587</v>
      </c>
      <c r="E77" s="155" t="s">
        <v>4686</v>
      </c>
      <c r="F77" s="552">
        <v>50.0</v>
      </c>
      <c r="G77" s="671">
        <v>50.0</v>
      </c>
      <c r="H77" s="68" t="s">
        <v>103</v>
      </c>
      <c r="I77" s="209"/>
      <c r="J77" s="209"/>
      <c r="K77" s="209"/>
      <c r="L77" s="209"/>
      <c r="M77" s="209"/>
      <c r="N77" s="209"/>
      <c r="O77" s="209"/>
      <c r="P77" s="209"/>
      <c r="Q77" s="209"/>
      <c r="R77" s="209"/>
      <c r="S77" s="209"/>
      <c r="T77" s="209"/>
      <c r="U77" s="209"/>
      <c r="V77" s="209"/>
      <c r="W77" s="209"/>
      <c r="X77" s="209"/>
      <c r="Y77" s="209"/>
      <c r="Z77" s="209"/>
    </row>
    <row r="78" ht="15.75" customHeight="1">
      <c r="A78" s="520" t="s">
        <v>103</v>
      </c>
      <c r="B78" s="155" t="s">
        <v>101</v>
      </c>
      <c r="C78" s="155" t="s">
        <v>4687</v>
      </c>
      <c r="D78" s="479" t="s">
        <v>4469</v>
      </c>
      <c r="E78" s="155" t="s">
        <v>4688</v>
      </c>
      <c r="F78" s="552">
        <v>50.0</v>
      </c>
      <c r="G78" s="671">
        <v>50.0</v>
      </c>
      <c r="H78" s="68" t="s">
        <v>103</v>
      </c>
      <c r="I78" s="209"/>
      <c r="J78" s="209"/>
      <c r="K78" s="209"/>
      <c r="L78" s="209"/>
      <c r="M78" s="209"/>
      <c r="N78" s="209"/>
      <c r="O78" s="209"/>
      <c r="P78" s="209"/>
      <c r="Q78" s="209"/>
      <c r="R78" s="209"/>
      <c r="S78" s="209"/>
      <c r="T78" s="209"/>
      <c r="U78" s="209"/>
      <c r="V78" s="209"/>
      <c r="W78" s="209"/>
      <c r="X78" s="209"/>
      <c r="Y78" s="209"/>
      <c r="Z78" s="209"/>
    </row>
    <row r="79" ht="15.75" customHeight="1">
      <c r="A79" s="520" t="s">
        <v>105</v>
      </c>
      <c r="B79" s="155" t="s">
        <v>101</v>
      </c>
      <c r="C79" s="155" t="s">
        <v>4689</v>
      </c>
      <c r="D79" s="479" t="s">
        <v>4690</v>
      </c>
      <c r="E79" s="155" t="s">
        <v>4691</v>
      </c>
      <c r="F79" s="552">
        <v>25.0</v>
      </c>
      <c r="G79" s="671">
        <v>25.0</v>
      </c>
      <c r="H79" s="68" t="s">
        <v>105</v>
      </c>
      <c r="I79" s="209"/>
      <c r="J79" s="209"/>
      <c r="K79" s="209"/>
      <c r="L79" s="209"/>
      <c r="M79" s="209"/>
      <c r="N79" s="209"/>
      <c r="O79" s="209"/>
      <c r="P79" s="209"/>
      <c r="Q79" s="209"/>
      <c r="R79" s="209"/>
      <c r="S79" s="209"/>
      <c r="T79" s="209"/>
      <c r="U79" s="209"/>
      <c r="V79" s="209"/>
      <c r="W79" s="209"/>
      <c r="X79" s="209"/>
      <c r="Y79" s="209"/>
      <c r="Z79" s="209"/>
    </row>
    <row r="80" ht="15.75" customHeight="1">
      <c r="A80" s="520" t="s">
        <v>105</v>
      </c>
      <c r="B80" s="155" t="s">
        <v>101</v>
      </c>
      <c r="C80" s="155" t="s">
        <v>4692</v>
      </c>
      <c r="D80" s="479" t="s">
        <v>4693</v>
      </c>
      <c r="E80" s="155" t="s">
        <v>4694</v>
      </c>
      <c r="F80" s="552">
        <v>25.0</v>
      </c>
      <c r="G80" s="671">
        <v>25.0</v>
      </c>
      <c r="H80" s="68" t="s">
        <v>105</v>
      </c>
      <c r="I80" s="209"/>
      <c r="J80" s="209"/>
      <c r="K80" s="209"/>
      <c r="L80" s="209"/>
      <c r="M80" s="209"/>
      <c r="N80" s="209"/>
      <c r="O80" s="209"/>
      <c r="P80" s="209"/>
      <c r="Q80" s="209"/>
      <c r="R80" s="209"/>
      <c r="S80" s="209"/>
      <c r="T80" s="209"/>
      <c r="U80" s="209"/>
      <c r="V80" s="209"/>
      <c r="W80" s="209"/>
      <c r="X80" s="209"/>
      <c r="Y80" s="209"/>
      <c r="Z80" s="209"/>
    </row>
    <row r="81" ht="15.75" customHeight="1">
      <c r="A81" s="520" t="s">
        <v>106</v>
      </c>
      <c r="B81" s="155" t="s">
        <v>101</v>
      </c>
      <c r="C81" s="155" t="s">
        <v>4695</v>
      </c>
      <c r="D81" s="479" t="s">
        <v>4696</v>
      </c>
      <c r="E81" s="155" t="s">
        <v>4697</v>
      </c>
      <c r="F81" s="552">
        <v>50.0</v>
      </c>
      <c r="G81" s="671">
        <v>50.0</v>
      </c>
      <c r="H81" s="68" t="s">
        <v>106</v>
      </c>
      <c r="I81" s="209"/>
      <c r="J81" s="209"/>
      <c r="K81" s="209"/>
      <c r="L81" s="209"/>
      <c r="M81" s="209"/>
      <c r="N81" s="209"/>
      <c r="O81" s="209"/>
      <c r="P81" s="209"/>
      <c r="Q81" s="209"/>
      <c r="R81" s="209"/>
      <c r="S81" s="209"/>
      <c r="T81" s="209"/>
      <c r="U81" s="209"/>
      <c r="V81" s="209"/>
      <c r="W81" s="209"/>
      <c r="X81" s="209"/>
      <c r="Y81" s="209"/>
      <c r="Z81" s="209"/>
    </row>
    <row r="82" ht="15.75" customHeight="1">
      <c r="A82" s="520" t="s">
        <v>106</v>
      </c>
      <c r="B82" s="155" t="s">
        <v>101</v>
      </c>
      <c r="C82" s="155" t="s">
        <v>4698</v>
      </c>
      <c r="D82" s="479" t="s">
        <v>4588</v>
      </c>
      <c r="E82" s="155" t="s">
        <v>4699</v>
      </c>
      <c r="F82" s="552">
        <v>50.0</v>
      </c>
      <c r="G82" s="671">
        <v>50.0</v>
      </c>
      <c r="H82" s="68" t="s">
        <v>106</v>
      </c>
      <c r="I82" s="209"/>
      <c r="J82" s="209"/>
      <c r="K82" s="209"/>
      <c r="L82" s="209"/>
      <c r="M82" s="209"/>
      <c r="N82" s="209"/>
      <c r="O82" s="209"/>
      <c r="P82" s="209"/>
      <c r="Q82" s="209"/>
      <c r="R82" s="209"/>
      <c r="S82" s="209"/>
      <c r="T82" s="209"/>
      <c r="U82" s="209"/>
      <c r="V82" s="209"/>
      <c r="W82" s="209"/>
      <c r="X82" s="209"/>
      <c r="Y82" s="209"/>
      <c r="Z82" s="209"/>
    </row>
    <row r="83" ht="15.75" customHeight="1">
      <c r="A83" s="520" t="s">
        <v>106</v>
      </c>
      <c r="B83" s="155" t="s">
        <v>101</v>
      </c>
      <c r="C83" s="155" t="s">
        <v>4700</v>
      </c>
      <c r="D83" s="479" t="s">
        <v>4610</v>
      </c>
      <c r="E83" s="155" t="s">
        <v>4701</v>
      </c>
      <c r="F83" s="552">
        <v>50.0</v>
      </c>
      <c r="G83" s="671">
        <v>50.0</v>
      </c>
      <c r="H83" s="68" t="s">
        <v>106</v>
      </c>
      <c r="I83" s="209"/>
      <c r="J83" s="209"/>
      <c r="K83" s="209"/>
      <c r="L83" s="209"/>
      <c r="M83" s="209"/>
      <c r="N83" s="209"/>
      <c r="O83" s="209"/>
      <c r="P83" s="209"/>
      <c r="Q83" s="209"/>
      <c r="R83" s="209"/>
      <c r="S83" s="209"/>
      <c r="T83" s="209"/>
      <c r="U83" s="209"/>
      <c r="V83" s="209"/>
      <c r="W83" s="209"/>
      <c r="X83" s="209"/>
      <c r="Y83" s="209"/>
      <c r="Z83" s="209"/>
    </row>
    <row r="84" ht="15.75" customHeight="1">
      <c r="A84" s="520" t="s">
        <v>106</v>
      </c>
      <c r="B84" s="155" t="s">
        <v>101</v>
      </c>
      <c r="C84" s="155" t="s">
        <v>4702</v>
      </c>
      <c r="D84" s="479" t="s">
        <v>4703</v>
      </c>
      <c r="E84" s="155" t="s">
        <v>4704</v>
      </c>
      <c r="F84" s="552">
        <v>50.0</v>
      </c>
      <c r="G84" s="671">
        <v>50.0</v>
      </c>
      <c r="H84" s="68" t="s">
        <v>106</v>
      </c>
      <c r="I84" s="209"/>
      <c r="J84" s="209"/>
      <c r="K84" s="209"/>
      <c r="L84" s="209"/>
      <c r="M84" s="209"/>
      <c r="N84" s="209"/>
      <c r="O84" s="209"/>
      <c r="P84" s="209"/>
      <c r="Q84" s="209"/>
      <c r="R84" s="209"/>
      <c r="S84" s="209"/>
      <c r="T84" s="209"/>
      <c r="U84" s="209"/>
      <c r="V84" s="209"/>
      <c r="W84" s="209"/>
      <c r="X84" s="209"/>
      <c r="Y84" s="209"/>
      <c r="Z84" s="209"/>
    </row>
    <row r="85" ht="15.75" customHeight="1">
      <c r="A85" s="520" t="s">
        <v>106</v>
      </c>
      <c r="B85" s="155" t="s">
        <v>101</v>
      </c>
      <c r="C85" s="155" t="s">
        <v>4705</v>
      </c>
      <c r="D85" s="479" t="s">
        <v>4706</v>
      </c>
      <c r="E85" s="155" t="s">
        <v>4707</v>
      </c>
      <c r="F85" s="552">
        <v>50.0</v>
      </c>
      <c r="G85" s="671"/>
      <c r="H85" s="68" t="s">
        <v>106</v>
      </c>
      <c r="I85" s="209"/>
      <c r="J85" s="209"/>
      <c r="K85" s="209"/>
      <c r="L85" s="209"/>
      <c r="M85" s="209"/>
      <c r="N85" s="209"/>
      <c r="O85" s="209"/>
      <c r="P85" s="209"/>
      <c r="Q85" s="209"/>
      <c r="R85" s="209"/>
      <c r="S85" s="209"/>
      <c r="T85" s="209"/>
      <c r="U85" s="209"/>
      <c r="V85" s="209"/>
      <c r="W85" s="209"/>
      <c r="X85" s="209"/>
      <c r="Y85" s="209"/>
      <c r="Z85" s="209"/>
    </row>
    <row r="86" ht="15.75" customHeight="1">
      <c r="A86" s="520" t="s">
        <v>106</v>
      </c>
      <c r="B86" s="155" t="s">
        <v>101</v>
      </c>
      <c r="C86" s="155" t="s">
        <v>4708</v>
      </c>
      <c r="D86" s="479" t="s">
        <v>4709</v>
      </c>
      <c r="E86" s="155">
        <v>44013.0</v>
      </c>
      <c r="F86" s="552">
        <v>25.0</v>
      </c>
      <c r="G86" s="671"/>
      <c r="H86" s="68" t="s">
        <v>106</v>
      </c>
      <c r="I86" s="209"/>
      <c r="J86" s="209"/>
      <c r="K86" s="209"/>
      <c r="L86" s="209"/>
      <c r="M86" s="209"/>
      <c r="N86" s="209"/>
      <c r="O86" s="209"/>
      <c r="P86" s="209"/>
      <c r="Q86" s="209"/>
      <c r="R86" s="209"/>
      <c r="S86" s="209"/>
      <c r="T86" s="209"/>
      <c r="U86" s="209"/>
      <c r="V86" s="209"/>
      <c r="W86" s="209"/>
      <c r="X86" s="209"/>
      <c r="Y86" s="209"/>
      <c r="Z86" s="209"/>
    </row>
    <row r="87" ht="15.75" customHeight="1">
      <c r="A87" s="520" t="s">
        <v>110</v>
      </c>
      <c r="B87" s="155" t="s">
        <v>101</v>
      </c>
      <c r="C87" s="155" t="s">
        <v>4710</v>
      </c>
      <c r="D87" s="479" t="s">
        <v>4711</v>
      </c>
      <c r="E87" s="155" t="s">
        <v>4712</v>
      </c>
      <c r="F87" s="552">
        <v>50.0</v>
      </c>
      <c r="G87" s="671">
        <v>50.0</v>
      </c>
      <c r="H87" s="68" t="s">
        <v>110</v>
      </c>
      <c r="I87" s="209"/>
      <c r="J87" s="209"/>
      <c r="K87" s="209"/>
      <c r="L87" s="209"/>
      <c r="M87" s="209"/>
      <c r="N87" s="209"/>
      <c r="O87" s="209"/>
      <c r="P87" s="209"/>
      <c r="Q87" s="209"/>
      <c r="R87" s="209"/>
      <c r="S87" s="209"/>
      <c r="T87" s="209"/>
      <c r="U87" s="209"/>
      <c r="V87" s="209"/>
      <c r="W87" s="209"/>
      <c r="X87" s="209"/>
      <c r="Y87" s="209"/>
      <c r="Z87" s="209"/>
    </row>
    <row r="88" ht="15.75" customHeight="1">
      <c r="A88" s="520" t="s">
        <v>110</v>
      </c>
      <c r="B88" s="155" t="s">
        <v>4713</v>
      </c>
      <c r="C88" s="155" t="s">
        <v>1223</v>
      </c>
      <c r="D88" s="479" t="s">
        <v>4694</v>
      </c>
      <c r="E88" s="155" t="s">
        <v>4714</v>
      </c>
      <c r="F88" s="552">
        <v>25.0</v>
      </c>
      <c r="G88" s="671">
        <v>25.0</v>
      </c>
      <c r="H88" s="68" t="s">
        <v>110</v>
      </c>
      <c r="I88" s="209"/>
      <c r="J88" s="209"/>
      <c r="K88" s="209"/>
      <c r="L88" s="209"/>
      <c r="M88" s="209"/>
      <c r="N88" s="209"/>
      <c r="O88" s="209"/>
      <c r="P88" s="209"/>
      <c r="Q88" s="209"/>
      <c r="R88" s="209"/>
      <c r="S88" s="209"/>
      <c r="T88" s="209"/>
      <c r="U88" s="209"/>
      <c r="V88" s="209"/>
      <c r="W88" s="209"/>
      <c r="X88" s="209"/>
      <c r="Y88" s="209"/>
      <c r="Z88" s="209"/>
    </row>
    <row r="89" ht="15.75" customHeight="1">
      <c r="A89" s="520" t="s">
        <v>111</v>
      </c>
      <c r="B89" s="155" t="s">
        <v>1533</v>
      </c>
      <c r="C89" s="155" t="s">
        <v>4715</v>
      </c>
      <c r="D89" s="479" t="s">
        <v>4716</v>
      </c>
      <c r="E89" s="155" t="s">
        <v>4717</v>
      </c>
      <c r="F89" s="552">
        <v>50.0</v>
      </c>
      <c r="G89" s="671">
        <v>50.0</v>
      </c>
      <c r="H89" s="68" t="s">
        <v>111</v>
      </c>
      <c r="I89" s="209"/>
      <c r="J89" s="209"/>
      <c r="K89" s="209"/>
      <c r="L89" s="209"/>
      <c r="M89" s="209"/>
      <c r="N89" s="209"/>
      <c r="O89" s="209"/>
      <c r="P89" s="209"/>
      <c r="Q89" s="209"/>
      <c r="R89" s="209"/>
      <c r="S89" s="209"/>
      <c r="T89" s="209"/>
      <c r="U89" s="209"/>
      <c r="V89" s="209"/>
      <c r="W89" s="209"/>
      <c r="X89" s="209"/>
      <c r="Y89" s="209"/>
      <c r="Z89" s="209"/>
    </row>
    <row r="90" ht="15.75" customHeight="1">
      <c r="A90" s="520" t="s">
        <v>111</v>
      </c>
      <c r="B90" s="155" t="s">
        <v>1533</v>
      </c>
      <c r="C90" s="155" t="s">
        <v>382</v>
      </c>
      <c r="D90" s="479" t="s">
        <v>4703</v>
      </c>
      <c r="E90" s="155" t="s">
        <v>4718</v>
      </c>
      <c r="F90" s="552">
        <v>50.0</v>
      </c>
      <c r="G90" s="671">
        <v>50.0</v>
      </c>
      <c r="H90" s="68" t="s">
        <v>111</v>
      </c>
      <c r="I90" s="209"/>
      <c r="J90" s="209"/>
      <c r="K90" s="209"/>
      <c r="L90" s="209"/>
      <c r="M90" s="209"/>
      <c r="N90" s="209"/>
      <c r="O90" s="209"/>
      <c r="P90" s="209"/>
      <c r="Q90" s="209"/>
      <c r="R90" s="209"/>
      <c r="S90" s="209"/>
      <c r="T90" s="209"/>
      <c r="U90" s="209"/>
      <c r="V90" s="209"/>
      <c r="W90" s="209"/>
      <c r="X90" s="209"/>
      <c r="Y90" s="209"/>
      <c r="Z90" s="209"/>
    </row>
    <row r="91" ht="15.75" customHeight="1">
      <c r="A91" s="520" t="s">
        <v>111</v>
      </c>
      <c r="B91" s="155" t="s">
        <v>1533</v>
      </c>
      <c r="C91" s="155" t="s">
        <v>4719</v>
      </c>
      <c r="D91" s="479" t="s">
        <v>4587</v>
      </c>
      <c r="E91" s="155" t="s">
        <v>4720</v>
      </c>
      <c r="F91" s="552">
        <v>50.0</v>
      </c>
      <c r="G91" s="671">
        <v>50.0</v>
      </c>
      <c r="H91" s="68" t="s">
        <v>111</v>
      </c>
      <c r="I91" s="209"/>
      <c r="J91" s="209"/>
      <c r="K91" s="209"/>
      <c r="L91" s="209"/>
      <c r="M91" s="209"/>
      <c r="N91" s="209"/>
      <c r="O91" s="209"/>
      <c r="P91" s="209"/>
      <c r="Q91" s="209"/>
      <c r="R91" s="209"/>
      <c r="S91" s="209"/>
      <c r="T91" s="209"/>
      <c r="U91" s="209"/>
      <c r="V91" s="209"/>
      <c r="W91" s="209"/>
      <c r="X91" s="209"/>
      <c r="Y91" s="209"/>
      <c r="Z91" s="209"/>
    </row>
    <row r="92" ht="15.75" customHeight="1">
      <c r="A92" s="520" t="s">
        <v>111</v>
      </c>
      <c r="B92" s="155" t="s">
        <v>1533</v>
      </c>
      <c r="C92" s="155" t="s">
        <v>226</v>
      </c>
      <c r="D92" s="479" t="s">
        <v>4721</v>
      </c>
      <c r="E92" s="155" t="s">
        <v>4722</v>
      </c>
      <c r="F92" s="552">
        <v>50.0</v>
      </c>
      <c r="G92" s="671">
        <v>50.0</v>
      </c>
      <c r="H92" s="68" t="s">
        <v>111</v>
      </c>
      <c r="I92" s="209"/>
      <c r="J92" s="209"/>
      <c r="K92" s="209"/>
      <c r="L92" s="209"/>
      <c r="M92" s="209"/>
      <c r="N92" s="209"/>
      <c r="O92" s="209"/>
      <c r="P92" s="209"/>
      <c r="Q92" s="209"/>
      <c r="R92" s="209"/>
      <c r="S92" s="209"/>
      <c r="T92" s="209"/>
      <c r="U92" s="209"/>
      <c r="V92" s="209"/>
      <c r="W92" s="209"/>
      <c r="X92" s="209"/>
      <c r="Y92" s="209"/>
      <c r="Z92" s="209"/>
    </row>
    <row r="93" ht="15.75" customHeight="1">
      <c r="A93" s="520" t="s">
        <v>117</v>
      </c>
      <c r="B93" s="155" t="s">
        <v>101</v>
      </c>
      <c r="C93" s="155" t="s">
        <v>4723</v>
      </c>
      <c r="D93" s="479" t="s">
        <v>4588</v>
      </c>
      <c r="E93" s="155" t="s">
        <v>4724</v>
      </c>
      <c r="F93" s="552">
        <v>50.0</v>
      </c>
      <c r="G93" s="671">
        <v>50.0</v>
      </c>
      <c r="H93" s="68" t="s">
        <v>117</v>
      </c>
      <c r="I93" s="209"/>
      <c r="J93" s="209"/>
      <c r="K93" s="209"/>
      <c r="L93" s="209"/>
      <c r="M93" s="209"/>
      <c r="N93" s="209"/>
      <c r="O93" s="209"/>
      <c r="P93" s="209"/>
      <c r="Q93" s="209"/>
      <c r="R93" s="209"/>
      <c r="S93" s="209"/>
      <c r="T93" s="209"/>
      <c r="U93" s="209"/>
      <c r="V93" s="209"/>
      <c r="W93" s="209"/>
      <c r="X93" s="209"/>
      <c r="Y93" s="209"/>
      <c r="Z93" s="209"/>
    </row>
    <row r="94" ht="15.75" customHeight="1">
      <c r="A94" s="520" t="s">
        <v>117</v>
      </c>
      <c r="B94" s="155" t="s">
        <v>101</v>
      </c>
      <c r="C94" s="155" t="s">
        <v>4725</v>
      </c>
      <c r="D94" s="479" t="s">
        <v>4587</v>
      </c>
      <c r="E94" s="155" t="s">
        <v>4726</v>
      </c>
      <c r="F94" s="552">
        <v>50.0</v>
      </c>
      <c r="G94" s="671">
        <v>50.0</v>
      </c>
      <c r="H94" s="68" t="s">
        <v>117</v>
      </c>
      <c r="I94" s="209"/>
      <c r="J94" s="209"/>
      <c r="K94" s="209"/>
      <c r="L94" s="209"/>
      <c r="M94" s="209"/>
      <c r="N94" s="209"/>
      <c r="O94" s="209"/>
      <c r="P94" s="209"/>
      <c r="Q94" s="209"/>
      <c r="R94" s="209"/>
      <c r="S94" s="209"/>
      <c r="T94" s="209"/>
      <c r="U94" s="209"/>
      <c r="V94" s="209"/>
      <c r="W94" s="209"/>
      <c r="X94" s="209"/>
      <c r="Y94" s="209"/>
      <c r="Z94" s="209"/>
    </row>
    <row r="95" ht="15.75" customHeight="1">
      <c r="A95" s="520" t="s">
        <v>117</v>
      </c>
      <c r="B95" s="155" t="s">
        <v>101</v>
      </c>
      <c r="C95" s="155" t="s">
        <v>4727</v>
      </c>
      <c r="D95" s="479" t="s">
        <v>4728</v>
      </c>
      <c r="E95" s="155" t="s">
        <v>4729</v>
      </c>
      <c r="F95" s="552">
        <v>50.0</v>
      </c>
      <c r="G95" s="671">
        <v>50.0</v>
      </c>
      <c r="H95" s="68" t="s">
        <v>117</v>
      </c>
      <c r="I95" s="209"/>
      <c r="J95" s="209"/>
      <c r="K95" s="209"/>
      <c r="L95" s="209"/>
      <c r="M95" s="209"/>
      <c r="N95" s="209"/>
      <c r="O95" s="209"/>
      <c r="P95" s="209"/>
      <c r="Q95" s="209"/>
      <c r="R95" s="209"/>
      <c r="S95" s="209"/>
      <c r="T95" s="209"/>
      <c r="U95" s="209"/>
      <c r="V95" s="209"/>
      <c r="W95" s="209"/>
      <c r="X95" s="209"/>
      <c r="Y95" s="209"/>
      <c r="Z95" s="209"/>
    </row>
    <row r="96" ht="15.75" customHeight="1">
      <c r="A96" s="520" t="s">
        <v>117</v>
      </c>
      <c r="B96" s="155" t="s">
        <v>4730</v>
      </c>
      <c r="C96" s="155" t="s">
        <v>4731</v>
      </c>
      <c r="D96" s="479" t="s">
        <v>4732</v>
      </c>
      <c r="E96" s="155" t="s">
        <v>4733</v>
      </c>
      <c r="F96" s="552">
        <v>50.0</v>
      </c>
      <c r="G96" s="671">
        <v>50.0</v>
      </c>
      <c r="H96" s="68" t="s">
        <v>117</v>
      </c>
      <c r="I96" s="209"/>
      <c r="J96" s="209"/>
      <c r="K96" s="209"/>
      <c r="L96" s="209"/>
      <c r="M96" s="209"/>
      <c r="N96" s="209"/>
      <c r="O96" s="209"/>
      <c r="P96" s="209"/>
      <c r="Q96" s="209"/>
      <c r="R96" s="209"/>
      <c r="S96" s="209"/>
      <c r="T96" s="209"/>
      <c r="U96" s="209"/>
      <c r="V96" s="209"/>
      <c r="W96" s="209"/>
      <c r="X96" s="209"/>
      <c r="Y96" s="209"/>
      <c r="Z96" s="209"/>
    </row>
    <row r="97" ht="15.75" customHeight="1">
      <c r="A97" s="520" t="s">
        <v>4530</v>
      </c>
      <c r="B97" s="155" t="s">
        <v>101</v>
      </c>
      <c r="C97" s="155" t="s">
        <v>4734</v>
      </c>
      <c r="D97" s="479" t="s">
        <v>4610</v>
      </c>
      <c r="E97" s="155" t="s">
        <v>4735</v>
      </c>
      <c r="F97" s="552">
        <v>50.0</v>
      </c>
      <c r="G97" s="671">
        <v>50.0</v>
      </c>
      <c r="H97" s="68" t="s">
        <v>122</v>
      </c>
      <c r="I97" s="209"/>
      <c r="J97" s="209"/>
      <c r="K97" s="209"/>
      <c r="L97" s="209"/>
      <c r="M97" s="209"/>
      <c r="N97" s="209"/>
      <c r="O97" s="209"/>
      <c r="P97" s="209"/>
      <c r="Q97" s="209"/>
      <c r="R97" s="209"/>
      <c r="S97" s="209"/>
      <c r="T97" s="209"/>
      <c r="U97" s="209"/>
      <c r="V97" s="209"/>
      <c r="W97" s="209"/>
      <c r="X97" s="209"/>
      <c r="Y97" s="209"/>
      <c r="Z97" s="209"/>
    </row>
    <row r="98" ht="15.75" customHeight="1">
      <c r="A98" s="520" t="s">
        <v>4530</v>
      </c>
      <c r="B98" s="155" t="s">
        <v>101</v>
      </c>
      <c r="C98" s="155" t="s">
        <v>4736</v>
      </c>
      <c r="D98" s="479" t="s">
        <v>4588</v>
      </c>
      <c r="E98" s="155" t="s">
        <v>4737</v>
      </c>
      <c r="F98" s="552">
        <v>50.0</v>
      </c>
      <c r="G98" s="671">
        <v>50.0</v>
      </c>
      <c r="H98" s="68" t="s">
        <v>122</v>
      </c>
      <c r="I98" s="209"/>
      <c r="J98" s="209"/>
      <c r="K98" s="209"/>
      <c r="L98" s="209"/>
      <c r="M98" s="209"/>
      <c r="N98" s="209"/>
      <c r="O98" s="209"/>
      <c r="P98" s="209"/>
      <c r="Q98" s="209"/>
      <c r="R98" s="209"/>
      <c r="S98" s="209"/>
      <c r="T98" s="209"/>
      <c r="U98" s="209"/>
      <c r="V98" s="209"/>
      <c r="W98" s="209"/>
      <c r="X98" s="209"/>
      <c r="Y98" s="209"/>
      <c r="Z98" s="209"/>
    </row>
    <row r="99" ht="15.75" customHeight="1">
      <c r="A99" s="520" t="s">
        <v>4530</v>
      </c>
      <c r="B99" s="155" t="s">
        <v>101</v>
      </c>
      <c r="C99" s="155" t="s">
        <v>4738</v>
      </c>
      <c r="D99" s="479" t="s">
        <v>4739</v>
      </c>
      <c r="E99" s="155">
        <v>44063.0</v>
      </c>
      <c r="F99" s="552">
        <v>50.0</v>
      </c>
      <c r="G99" s="671">
        <v>50.0</v>
      </c>
      <c r="H99" s="68" t="s">
        <v>122</v>
      </c>
      <c r="I99" s="209"/>
      <c r="J99" s="209"/>
      <c r="K99" s="209"/>
      <c r="L99" s="209"/>
      <c r="M99" s="209"/>
      <c r="N99" s="209"/>
      <c r="O99" s="209"/>
      <c r="P99" s="209"/>
      <c r="Q99" s="209"/>
      <c r="R99" s="209"/>
      <c r="S99" s="209"/>
      <c r="T99" s="209"/>
      <c r="U99" s="209"/>
      <c r="V99" s="209"/>
      <c r="W99" s="209"/>
      <c r="X99" s="209"/>
      <c r="Y99" s="209"/>
      <c r="Z99" s="209"/>
    </row>
    <row r="100" ht="15.75" customHeight="1">
      <c r="A100" s="520" t="s">
        <v>4530</v>
      </c>
      <c r="B100" s="155" t="s">
        <v>101</v>
      </c>
      <c r="C100" s="155" t="s">
        <v>4740</v>
      </c>
      <c r="D100" s="479" t="s">
        <v>4741</v>
      </c>
      <c r="E100" s="155" t="s">
        <v>4742</v>
      </c>
      <c r="F100" s="552">
        <v>50.0</v>
      </c>
      <c r="G100" s="671">
        <v>50.0</v>
      </c>
      <c r="H100" s="68" t="s">
        <v>122</v>
      </c>
      <c r="I100" s="209"/>
      <c r="J100" s="209"/>
      <c r="K100" s="209"/>
      <c r="L100" s="209"/>
      <c r="M100" s="209"/>
      <c r="N100" s="209"/>
      <c r="O100" s="209"/>
      <c r="P100" s="209"/>
      <c r="Q100" s="209"/>
      <c r="R100" s="209"/>
      <c r="S100" s="209"/>
      <c r="T100" s="209"/>
      <c r="U100" s="209"/>
      <c r="V100" s="209"/>
      <c r="W100" s="209"/>
      <c r="X100" s="209"/>
      <c r="Y100" s="209"/>
      <c r="Z100" s="209"/>
    </row>
    <row r="101" ht="15.75" customHeight="1">
      <c r="A101" s="520" t="s">
        <v>123</v>
      </c>
      <c r="B101" s="155" t="s">
        <v>101</v>
      </c>
      <c r="C101" s="155" t="s">
        <v>4743</v>
      </c>
      <c r="D101" s="479" t="s">
        <v>4744</v>
      </c>
      <c r="E101" s="155" t="s">
        <v>4745</v>
      </c>
      <c r="F101" s="552">
        <v>50.0</v>
      </c>
      <c r="G101" s="671">
        <v>50.0</v>
      </c>
      <c r="H101" s="68" t="s">
        <v>123</v>
      </c>
      <c r="I101" s="209"/>
      <c r="J101" s="209"/>
      <c r="K101" s="209"/>
      <c r="L101" s="209"/>
      <c r="M101" s="209"/>
      <c r="N101" s="209"/>
      <c r="O101" s="209"/>
      <c r="P101" s="209"/>
      <c r="Q101" s="209"/>
      <c r="R101" s="209"/>
      <c r="S101" s="209"/>
      <c r="T101" s="209"/>
      <c r="U101" s="209"/>
      <c r="V101" s="209"/>
      <c r="W101" s="209"/>
      <c r="X101" s="209"/>
      <c r="Y101" s="209"/>
      <c r="Z101" s="209"/>
    </row>
    <row r="102" ht="15.75" customHeight="1">
      <c r="A102" s="520" t="s">
        <v>123</v>
      </c>
      <c r="B102" s="155" t="s">
        <v>101</v>
      </c>
      <c r="C102" s="155" t="s">
        <v>4746</v>
      </c>
      <c r="D102" s="479" t="s">
        <v>4747</v>
      </c>
      <c r="E102" s="155" t="s">
        <v>4748</v>
      </c>
      <c r="F102" s="552">
        <v>25.0</v>
      </c>
      <c r="G102" s="671">
        <v>25.0</v>
      </c>
      <c r="H102" s="68" t="s">
        <v>123</v>
      </c>
      <c r="I102" s="209"/>
      <c r="J102" s="209"/>
      <c r="K102" s="209"/>
      <c r="L102" s="209"/>
      <c r="M102" s="209"/>
      <c r="N102" s="209"/>
      <c r="O102" s="209"/>
      <c r="P102" s="209"/>
      <c r="Q102" s="209"/>
      <c r="R102" s="209"/>
      <c r="S102" s="209"/>
      <c r="T102" s="209"/>
      <c r="U102" s="209"/>
      <c r="V102" s="209"/>
      <c r="W102" s="209"/>
      <c r="X102" s="209"/>
      <c r="Y102" s="209"/>
      <c r="Z102" s="209"/>
    </row>
    <row r="103" ht="15.75" customHeight="1">
      <c r="A103" s="520" t="s">
        <v>4534</v>
      </c>
      <c r="B103" s="155" t="s">
        <v>101</v>
      </c>
      <c r="C103" s="155" t="s">
        <v>4698</v>
      </c>
      <c r="D103" s="479" t="s">
        <v>4588</v>
      </c>
      <c r="E103" s="155" t="s">
        <v>4749</v>
      </c>
      <c r="F103" s="552">
        <v>50.0</v>
      </c>
      <c r="G103" s="671">
        <v>50.0</v>
      </c>
      <c r="H103" s="68" t="s">
        <v>125</v>
      </c>
      <c r="I103" s="209"/>
      <c r="J103" s="209"/>
      <c r="K103" s="209"/>
      <c r="L103" s="209"/>
      <c r="M103" s="209"/>
      <c r="N103" s="209"/>
      <c r="O103" s="209"/>
      <c r="P103" s="209"/>
      <c r="Q103" s="209"/>
      <c r="R103" s="209"/>
      <c r="S103" s="209"/>
      <c r="T103" s="209"/>
      <c r="U103" s="209"/>
      <c r="V103" s="209"/>
      <c r="W103" s="209"/>
      <c r="X103" s="209"/>
      <c r="Y103" s="209"/>
      <c r="Z103" s="209"/>
    </row>
    <row r="104" ht="15.75" customHeight="1">
      <c r="A104" s="520" t="s">
        <v>4534</v>
      </c>
      <c r="B104" s="155" t="s">
        <v>101</v>
      </c>
      <c r="C104" s="155" t="s">
        <v>4700</v>
      </c>
      <c r="D104" s="479" t="s">
        <v>4610</v>
      </c>
      <c r="E104" s="155" t="s">
        <v>4750</v>
      </c>
      <c r="F104" s="552">
        <v>50.0</v>
      </c>
      <c r="G104" s="671">
        <v>50.0</v>
      </c>
      <c r="H104" s="68" t="s">
        <v>125</v>
      </c>
      <c r="I104" s="209"/>
      <c r="J104" s="209"/>
      <c r="K104" s="209"/>
      <c r="L104" s="209"/>
      <c r="M104" s="209"/>
      <c r="N104" s="209"/>
      <c r="O104" s="209"/>
      <c r="P104" s="209"/>
      <c r="Q104" s="209"/>
      <c r="R104" s="209"/>
      <c r="S104" s="209"/>
      <c r="T104" s="209"/>
      <c r="U104" s="209"/>
      <c r="V104" s="209"/>
      <c r="W104" s="209"/>
      <c r="X104" s="209"/>
      <c r="Y104" s="209"/>
      <c r="Z104" s="209"/>
    </row>
    <row r="105" ht="15.75" customHeight="1">
      <c r="A105" s="520" t="s">
        <v>4534</v>
      </c>
      <c r="B105" s="155" t="s">
        <v>101</v>
      </c>
      <c r="C105" s="155" t="s">
        <v>4751</v>
      </c>
      <c r="D105" s="479" t="s">
        <v>4716</v>
      </c>
      <c r="E105" s="155" t="s">
        <v>4752</v>
      </c>
      <c r="F105" s="552">
        <v>50.0</v>
      </c>
      <c r="G105" s="671">
        <v>50.0</v>
      </c>
      <c r="H105" s="68" t="s">
        <v>125</v>
      </c>
      <c r="I105" s="209"/>
      <c r="J105" s="209"/>
      <c r="K105" s="209"/>
      <c r="L105" s="209"/>
      <c r="M105" s="209"/>
      <c r="N105" s="209"/>
      <c r="O105" s="209"/>
      <c r="P105" s="209"/>
      <c r="Q105" s="209"/>
      <c r="R105" s="209"/>
      <c r="S105" s="209"/>
      <c r="T105" s="209"/>
      <c r="U105" s="209"/>
      <c r="V105" s="209"/>
      <c r="W105" s="209"/>
      <c r="X105" s="209"/>
      <c r="Y105" s="209"/>
      <c r="Z105" s="209"/>
    </row>
    <row r="106" ht="15.75" customHeight="1">
      <c r="A106" s="520" t="s">
        <v>4534</v>
      </c>
      <c r="B106" s="155" t="s">
        <v>101</v>
      </c>
      <c r="C106" s="155" t="s">
        <v>4708</v>
      </c>
      <c r="D106" s="479" t="s">
        <v>4709</v>
      </c>
      <c r="E106" s="155" t="s">
        <v>4753</v>
      </c>
      <c r="F106" s="552">
        <v>25.0</v>
      </c>
      <c r="G106" s="671">
        <v>25.0</v>
      </c>
      <c r="H106" s="68" t="s">
        <v>125</v>
      </c>
      <c r="I106" s="209"/>
      <c r="J106" s="209"/>
      <c r="K106" s="209"/>
      <c r="L106" s="209"/>
      <c r="M106" s="209"/>
      <c r="N106" s="209"/>
      <c r="O106" s="209"/>
      <c r="P106" s="209"/>
      <c r="Q106" s="209"/>
      <c r="R106" s="209"/>
      <c r="S106" s="209"/>
      <c r="T106" s="209"/>
      <c r="U106" s="209"/>
      <c r="V106" s="209"/>
      <c r="W106" s="209"/>
      <c r="X106" s="209"/>
      <c r="Y106" s="209"/>
      <c r="Z106" s="209"/>
    </row>
    <row r="107" ht="15.75" customHeight="1">
      <c r="A107" s="520" t="s">
        <v>4534</v>
      </c>
      <c r="B107" s="155" t="s">
        <v>101</v>
      </c>
      <c r="C107" s="155" t="s">
        <v>4754</v>
      </c>
      <c r="D107" s="479" t="s">
        <v>851</v>
      </c>
      <c r="E107" s="155" t="s">
        <v>4755</v>
      </c>
      <c r="F107" s="552">
        <v>25.0</v>
      </c>
      <c r="G107" s="671">
        <v>25.0</v>
      </c>
      <c r="H107" s="68" t="s">
        <v>125</v>
      </c>
      <c r="I107" s="209"/>
      <c r="J107" s="209"/>
      <c r="K107" s="209"/>
      <c r="L107" s="209"/>
      <c r="M107" s="209"/>
      <c r="N107" s="209"/>
      <c r="O107" s="209"/>
      <c r="P107" s="209"/>
      <c r="Q107" s="209"/>
      <c r="R107" s="209"/>
      <c r="S107" s="209"/>
      <c r="T107" s="209"/>
      <c r="U107" s="209"/>
      <c r="V107" s="209"/>
      <c r="W107" s="209"/>
      <c r="X107" s="209"/>
      <c r="Y107" s="209"/>
      <c r="Z107" s="209"/>
    </row>
    <row r="108" ht="15.75" customHeight="1">
      <c r="A108" s="672" t="s">
        <v>128</v>
      </c>
      <c r="B108" s="672" t="s">
        <v>101</v>
      </c>
      <c r="C108" s="89" t="s">
        <v>4756</v>
      </c>
      <c r="D108" s="89" t="s">
        <v>4757</v>
      </c>
      <c r="E108" s="89" t="s">
        <v>4758</v>
      </c>
      <c r="F108" s="89">
        <v>25.0</v>
      </c>
      <c r="G108" s="673">
        <v>0.0</v>
      </c>
      <c r="H108" s="663" t="s">
        <v>128</v>
      </c>
    </row>
    <row r="109" ht="15.75" customHeight="1">
      <c r="A109" s="672" t="s">
        <v>128</v>
      </c>
      <c r="B109" s="672" t="s">
        <v>101</v>
      </c>
      <c r="C109" s="89" t="s">
        <v>4759</v>
      </c>
      <c r="D109" s="89" t="s">
        <v>4760</v>
      </c>
      <c r="E109" s="89" t="s">
        <v>4761</v>
      </c>
      <c r="F109" s="89">
        <v>50.0</v>
      </c>
      <c r="G109" s="673">
        <v>50.0</v>
      </c>
      <c r="H109" s="663" t="s">
        <v>128</v>
      </c>
    </row>
    <row r="110" ht="15.75" customHeight="1">
      <c r="A110" s="672" t="s">
        <v>128</v>
      </c>
      <c r="B110" s="672" t="s">
        <v>101</v>
      </c>
      <c r="C110" s="89" t="s">
        <v>4762</v>
      </c>
      <c r="D110" s="89" t="s">
        <v>4763</v>
      </c>
      <c r="E110" s="89" t="s">
        <v>4764</v>
      </c>
      <c r="F110" s="89">
        <v>50.0</v>
      </c>
      <c r="G110" s="673">
        <v>50.0</v>
      </c>
      <c r="H110" s="663" t="s">
        <v>128</v>
      </c>
    </row>
    <row r="111" ht="15.75" customHeight="1">
      <c r="A111" s="672" t="s">
        <v>128</v>
      </c>
      <c r="B111" s="672" t="s">
        <v>101</v>
      </c>
      <c r="C111" s="89" t="s">
        <v>4765</v>
      </c>
      <c r="D111" s="89" t="s">
        <v>4766</v>
      </c>
      <c r="E111" s="89" t="s">
        <v>4767</v>
      </c>
      <c r="F111" s="89">
        <v>50.0</v>
      </c>
      <c r="G111" s="673">
        <v>50.0</v>
      </c>
      <c r="H111" s="663" t="s">
        <v>128</v>
      </c>
    </row>
    <row r="112" ht="15.75" customHeight="1">
      <c r="A112" s="672" t="s">
        <v>128</v>
      </c>
      <c r="B112" s="672" t="s">
        <v>101</v>
      </c>
      <c r="C112" s="89" t="s">
        <v>4768</v>
      </c>
      <c r="D112" s="89" t="s">
        <v>4769</v>
      </c>
      <c r="E112" s="89" t="s">
        <v>4770</v>
      </c>
      <c r="F112" s="89">
        <v>50.0</v>
      </c>
      <c r="G112" s="673">
        <v>50.0</v>
      </c>
      <c r="H112" s="663" t="s">
        <v>128</v>
      </c>
    </row>
    <row r="113" ht="15.75" customHeight="1">
      <c r="A113" s="672" t="s">
        <v>4771</v>
      </c>
      <c r="B113" s="672" t="s">
        <v>101</v>
      </c>
      <c r="C113" s="89" t="s">
        <v>4772</v>
      </c>
      <c r="D113" s="89" t="s">
        <v>4773</v>
      </c>
      <c r="E113" s="89">
        <v>44185.0</v>
      </c>
      <c r="F113" s="89">
        <v>50.0</v>
      </c>
      <c r="G113" s="673">
        <v>50.0</v>
      </c>
      <c r="H113" s="663" t="s">
        <v>130</v>
      </c>
    </row>
    <row r="114" ht="15.75" customHeight="1">
      <c r="A114" s="672" t="s">
        <v>4771</v>
      </c>
      <c r="B114" s="672" t="s">
        <v>101</v>
      </c>
      <c r="C114" s="89" t="s">
        <v>4774</v>
      </c>
      <c r="D114" s="89" t="s">
        <v>4775</v>
      </c>
      <c r="E114" s="89">
        <v>44081.0</v>
      </c>
      <c r="F114" s="89">
        <v>50.0</v>
      </c>
      <c r="G114" s="673">
        <v>50.0</v>
      </c>
      <c r="H114" s="663" t="s">
        <v>130</v>
      </c>
    </row>
    <row r="115" ht="15.75" customHeight="1">
      <c r="A115" s="672" t="s">
        <v>4771</v>
      </c>
      <c r="B115" s="672" t="s">
        <v>101</v>
      </c>
      <c r="C115" s="89" t="s">
        <v>4776</v>
      </c>
      <c r="D115" s="89" t="s">
        <v>4777</v>
      </c>
      <c r="E115" s="89">
        <v>44099.0</v>
      </c>
      <c r="F115" s="89">
        <v>50.0</v>
      </c>
      <c r="G115" s="673">
        <v>50.0</v>
      </c>
      <c r="H115" s="663" t="s">
        <v>130</v>
      </c>
    </row>
    <row r="116" ht="15.75" customHeight="1">
      <c r="A116" s="672" t="s">
        <v>4771</v>
      </c>
      <c r="B116" s="672" t="s">
        <v>101</v>
      </c>
      <c r="C116" s="89" t="s">
        <v>4778</v>
      </c>
      <c r="D116" s="89" t="s">
        <v>4779</v>
      </c>
      <c r="E116" s="89">
        <v>44092.0</v>
      </c>
      <c r="F116" s="89">
        <v>50.0</v>
      </c>
      <c r="G116" s="673">
        <v>50.0</v>
      </c>
      <c r="H116" s="663" t="s">
        <v>130</v>
      </c>
    </row>
    <row r="117" ht="15.75" customHeight="1">
      <c r="A117" s="672" t="s">
        <v>4537</v>
      </c>
      <c r="B117" s="672" t="s">
        <v>132</v>
      </c>
      <c r="C117" s="89" t="s">
        <v>4780</v>
      </c>
      <c r="D117" s="89" t="s">
        <v>4781</v>
      </c>
      <c r="E117" s="89" t="s">
        <v>4782</v>
      </c>
      <c r="F117" s="89">
        <v>50.0</v>
      </c>
      <c r="G117" s="673">
        <v>50.0</v>
      </c>
      <c r="H117" s="663" t="s">
        <v>133</v>
      </c>
      <c r="I117" s="209"/>
      <c r="J117" s="209"/>
      <c r="K117" s="209"/>
      <c r="L117" s="209"/>
      <c r="M117" s="209"/>
      <c r="N117" s="209"/>
      <c r="O117" s="209"/>
      <c r="P117" s="209"/>
      <c r="Q117" s="209"/>
      <c r="R117" s="209"/>
      <c r="S117" s="209"/>
      <c r="T117" s="209"/>
      <c r="U117" s="209"/>
      <c r="V117" s="209"/>
      <c r="W117" s="209"/>
      <c r="X117" s="209"/>
      <c r="Y117" s="209"/>
      <c r="Z117" s="209"/>
    </row>
    <row r="118" ht="15.75" customHeight="1">
      <c r="A118" s="672" t="s">
        <v>4537</v>
      </c>
      <c r="B118" s="672" t="s">
        <v>132</v>
      </c>
      <c r="C118" s="89" t="s">
        <v>4783</v>
      </c>
      <c r="D118" s="89" t="s">
        <v>4587</v>
      </c>
      <c r="E118" s="89" t="s">
        <v>4784</v>
      </c>
      <c r="F118" s="89">
        <v>50.0</v>
      </c>
      <c r="G118" s="673">
        <v>50.0</v>
      </c>
      <c r="H118" s="663" t="s">
        <v>133</v>
      </c>
      <c r="I118" s="209"/>
      <c r="J118" s="209"/>
      <c r="K118" s="209"/>
      <c r="L118" s="209"/>
      <c r="M118" s="209"/>
      <c r="N118" s="209"/>
      <c r="O118" s="209"/>
      <c r="P118" s="209"/>
      <c r="Q118" s="209"/>
      <c r="R118" s="209"/>
      <c r="S118" s="209"/>
      <c r="T118" s="209"/>
      <c r="U118" s="209"/>
      <c r="V118" s="209"/>
      <c r="W118" s="209"/>
      <c r="X118" s="209"/>
      <c r="Y118" s="209"/>
      <c r="Z118" s="209"/>
    </row>
    <row r="119" ht="15.75" customHeight="1">
      <c r="A119" s="672" t="s">
        <v>4537</v>
      </c>
      <c r="B119" s="672" t="s">
        <v>132</v>
      </c>
      <c r="C119" s="89" t="s">
        <v>4785</v>
      </c>
      <c r="D119" s="89" t="s">
        <v>4786</v>
      </c>
      <c r="E119" s="89">
        <v>44052.0</v>
      </c>
      <c r="F119" s="89">
        <v>50.0</v>
      </c>
      <c r="G119" s="673">
        <v>50.0</v>
      </c>
      <c r="H119" s="663" t="s">
        <v>133</v>
      </c>
      <c r="I119" s="209"/>
      <c r="J119" s="209"/>
      <c r="K119" s="209"/>
      <c r="L119" s="209"/>
      <c r="M119" s="209"/>
      <c r="N119" s="209"/>
      <c r="O119" s="209"/>
      <c r="P119" s="209"/>
      <c r="Q119" s="209"/>
      <c r="R119" s="209"/>
      <c r="S119" s="209"/>
      <c r="T119" s="209"/>
      <c r="U119" s="209"/>
      <c r="V119" s="209"/>
      <c r="W119" s="209"/>
      <c r="X119" s="209"/>
      <c r="Y119" s="209"/>
      <c r="Z119" s="209"/>
    </row>
    <row r="120" ht="15.75" customHeight="1">
      <c r="A120" s="672" t="s">
        <v>4537</v>
      </c>
      <c r="B120" s="672" t="s">
        <v>132</v>
      </c>
      <c r="C120" s="89" t="s">
        <v>4787</v>
      </c>
      <c r="D120" s="89" t="s">
        <v>4788</v>
      </c>
      <c r="E120" s="89" t="s">
        <v>4789</v>
      </c>
      <c r="F120" s="89">
        <v>50.0</v>
      </c>
      <c r="G120" s="673">
        <v>50.0</v>
      </c>
      <c r="H120" s="663" t="s">
        <v>133</v>
      </c>
      <c r="I120" s="209"/>
      <c r="J120" s="209"/>
      <c r="K120" s="209"/>
      <c r="L120" s="209"/>
      <c r="M120" s="209"/>
      <c r="N120" s="209"/>
      <c r="O120" s="209"/>
      <c r="P120" s="209"/>
      <c r="Q120" s="209"/>
      <c r="R120" s="209"/>
      <c r="S120" s="209"/>
      <c r="T120" s="209"/>
      <c r="U120" s="209"/>
      <c r="V120" s="209"/>
      <c r="W120" s="209"/>
      <c r="X120" s="209"/>
      <c r="Y120" s="209"/>
      <c r="Z120" s="209"/>
    </row>
    <row r="121" ht="15.75" customHeight="1">
      <c r="A121" s="672" t="s">
        <v>4790</v>
      </c>
      <c r="B121" s="672" t="s">
        <v>132</v>
      </c>
      <c r="C121" s="89" t="s">
        <v>4791</v>
      </c>
      <c r="D121" s="89" t="s">
        <v>4792</v>
      </c>
      <c r="E121" s="89" t="s">
        <v>4793</v>
      </c>
      <c r="F121" s="89">
        <v>50.0</v>
      </c>
      <c r="G121" s="673">
        <v>50.0</v>
      </c>
      <c r="H121" s="663" t="s">
        <v>135</v>
      </c>
      <c r="I121" s="209"/>
      <c r="J121" s="209"/>
      <c r="K121" s="209"/>
      <c r="L121" s="209"/>
      <c r="M121" s="209"/>
      <c r="N121" s="209"/>
      <c r="O121" s="209"/>
      <c r="P121" s="209"/>
      <c r="Q121" s="209"/>
      <c r="R121" s="209"/>
      <c r="S121" s="209"/>
      <c r="T121" s="209"/>
      <c r="U121" s="209"/>
      <c r="V121" s="209"/>
      <c r="W121" s="209"/>
      <c r="X121" s="209"/>
      <c r="Y121" s="209"/>
      <c r="Z121" s="209"/>
    </row>
    <row r="122" ht="15.75" customHeight="1">
      <c r="A122" s="672" t="s">
        <v>4794</v>
      </c>
      <c r="B122" s="672" t="s">
        <v>132</v>
      </c>
      <c r="C122" s="89" t="s">
        <v>4795</v>
      </c>
      <c r="D122" s="89" t="s">
        <v>4796</v>
      </c>
      <c r="E122" s="89" t="s">
        <v>4797</v>
      </c>
      <c r="F122" s="89">
        <v>25.0</v>
      </c>
      <c r="G122" s="673">
        <v>25.0</v>
      </c>
      <c r="H122" s="663" t="s">
        <v>136</v>
      </c>
      <c r="I122" s="209"/>
      <c r="J122" s="209"/>
      <c r="K122" s="209"/>
      <c r="L122" s="209"/>
      <c r="M122" s="209"/>
      <c r="N122" s="209"/>
      <c r="O122" s="209"/>
      <c r="P122" s="209"/>
      <c r="Q122" s="209"/>
      <c r="R122" s="209"/>
      <c r="S122" s="209"/>
      <c r="T122" s="209"/>
      <c r="U122" s="209"/>
      <c r="V122" s="209"/>
      <c r="W122" s="209"/>
      <c r="X122" s="209"/>
      <c r="Y122" s="209"/>
      <c r="Z122" s="209"/>
    </row>
    <row r="123" ht="15.75" customHeight="1">
      <c r="A123" s="672" t="s">
        <v>131</v>
      </c>
      <c r="B123" s="672" t="s">
        <v>132</v>
      </c>
      <c r="C123" s="89" t="s">
        <v>4798</v>
      </c>
      <c r="D123" s="89" t="s">
        <v>4546</v>
      </c>
      <c r="E123" s="89">
        <v>43983.0</v>
      </c>
      <c r="F123" s="89">
        <v>50.0</v>
      </c>
      <c r="G123" s="673">
        <v>50.0</v>
      </c>
      <c r="H123" s="663" t="s">
        <v>131</v>
      </c>
      <c r="I123" s="209"/>
      <c r="J123" s="209"/>
      <c r="K123" s="209"/>
      <c r="L123" s="209"/>
      <c r="M123" s="209"/>
      <c r="N123" s="209"/>
      <c r="O123" s="209"/>
      <c r="P123" s="209"/>
      <c r="Q123" s="209"/>
      <c r="R123" s="209"/>
      <c r="S123" s="209"/>
      <c r="T123" s="209"/>
      <c r="U123" s="209"/>
      <c r="V123" s="209"/>
      <c r="W123" s="209"/>
      <c r="X123" s="209"/>
      <c r="Y123" s="209"/>
      <c r="Z123" s="209"/>
    </row>
    <row r="124" ht="15.75" customHeight="1">
      <c r="A124" s="672" t="s">
        <v>131</v>
      </c>
      <c r="B124" s="672" t="s">
        <v>132</v>
      </c>
      <c r="C124" s="89" t="s">
        <v>4798</v>
      </c>
      <c r="D124" s="89" t="s">
        <v>4546</v>
      </c>
      <c r="E124" s="89">
        <v>43983.0</v>
      </c>
      <c r="F124" s="89">
        <v>50.0</v>
      </c>
      <c r="G124" s="673">
        <v>50.0</v>
      </c>
      <c r="H124" s="663" t="s">
        <v>131</v>
      </c>
      <c r="I124" s="209"/>
      <c r="J124" s="209"/>
      <c r="K124" s="209"/>
      <c r="L124" s="209"/>
      <c r="M124" s="209"/>
      <c r="N124" s="209"/>
      <c r="O124" s="209"/>
      <c r="P124" s="209"/>
      <c r="Q124" s="209"/>
      <c r="R124" s="209"/>
      <c r="S124" s="209"/>
      <c r="T124" s="209"/>
      <c r="U124" s="209"/>
      <c r="V124" s="209"/>
      <c r="W124" s="209"/>
      <c r="X124" s="209"/>
      <c r="Y124" s="209"/>
      <c r="Z124" s="209"/>
    </row>
    <row r="125" ht="15.75" customHeight="1">
      <c r="A125" s="672" t="s">
        <v>131</v>
      </c>
      <c r="B125" s="672" t="s">
        <v>132</v>
      </c>
      <c r="C125" s="89" t="s">
        <v>4798</v>
      </c>
      <c r="D125" s="89" t="s">
        <v>4546</v>
      </c>
      <c r="E125" s="89">
        <v>43983.0</v>
      </c>
      <c r="F125" s="89">
        <v>50.0</v>
      </c>
      <c r="G125" s="673">
        <v>50.0</v>
      </c>
      <c r="H125" s="663" t="s">
        <v>131</v>
      </c>
      <c r="I125" s="209"/>
      <c r="J125" s="209"/>
      <c r="K125" s="209"/>
      <c r="L125" s="209"/>
      <c r="M125" s="209"/>
      <c r="N125" s="209"/>
      <c r="O125" s="209"/>
      <c r="P125" s="209"/>
      <c r="Q125" s="209"/>
      <c r="R125" s="209"/>
      <c r="S125" s="209"/>
      <c r="T125" s="209"/>
      <c r="U125" s="209"/>
      <c r="V125" s="209"/>
      <c r="W125" s="209"/>
      <c r="X125" s="209"/>
      <c r="Y125" s="209"/>
      <c r="Z125" s="209"/>
    </row>
    <row r="126" ht="15.75" customHeight="1">
      <c r="A126" s="672" t="s">
        <v>4799</v>
      </c>
      <c r="B126" s="672" t="s">
        <v>132</v>
      </c>
      <c r="C126" s="89" t="s">
        <v>4800</v>
      </c>
      <c r="D126" s="89" t="s">
        <v>4801</v>
      </c>
      <c r="E126" s="89" t="s">
        <v>4802</v>
      </c>
      <c r="F126" s="89">
        <v>50.0</v>
      </c>
      <c r="G126" s="673">
        <v>50.0</v>
      </c>
      <c r="H126" s="663" t="s">
        <v>137</v>
      </c>
      <c r="I126" s="209"/>
      <c r="J126" s="209"/>
      <c r="K126" s="209"/>
      <c r="L126" s="209"/>
      <c r="M126" s="209"/>
      <c r="N126" s="209"/>
      <c r="O126" s="209"/>
      <c r="P126" s="209"/>
      <c r="Q126" s="209"/>
      <c r="R126" s="209"/>
      <c r="S126" s="209"/>
      <c r="T126" s="209"/>
      <c r="U126" s="209"/>
      <c r="V126" s="209"/>
      <c r="W126" s="209"/>
      <c r="X126" s="209"/>
      <c r="Y126" s="209"/>
      <c r="Z126" s="209"/>
    </row>
    <row r="127" ht="15.75" customHeight="1">
      <c r="A127" s="672" t="s">
        <v>4799</v>
      </c>
      <c r="B127" s="672" t="s">
        <v>132</v>
      </c>
      <c r="C127" s="89" t="s">
        <v>4803</v>
      </c>
      <c r="D127" s="89" t="s">
        <v>4804</v>
      </c>
      <c r="E127" s="89" t="s">
        <v>4805</v>
      </c>
      <c r="F127" s="89">
        <v>50.0</v>
      </c>
      <c r="G127" s="673">
        <v>50.0</v>
      </c>
      <c r="H127" s="663" t="s">
        <v>137</v>
      </c>
      <c r="I127" s="209"/>
      <c r="J127" s="209"/>
      <c r="K127" s="209"/>
      <c r="L127" s="209"/>
      <c r="M127" s="209"/>
      <c r="N127" s="209"/>
      <c r="O127" s="209"/>
      <c r="P127" s="209"/>
      <c r="Q127" s="209"/>
      <c r="R127" s="209"/>
      <c r="S127" s="209"/>
      <c r="T127" s="209"/>
      <c r="U127" s="209"/>
      <c r="V127" s="209"/>
      <c r="W127" s="209"/>
      <c r="X127" s="209"/>
      <c r="Y127" s="209"/>
      <c r="Z127" s="209"/>
    </row>
    <row r="128" ht="15.75" customHeight="1">
      <c r="A128" s="672" t="s">
        <v>4799</v>
      </c>
      <c r="B128" s="672" t="s">
        <v>132</v>
      </c>
      <c r="C128" s="89" t="s">
        <v>4806</v>
      </c>
      <c r="D128" s="89" t="s">
        <v>4807</v>
      </c>
      <c r="E128" s="89" t="s">
        <v>4808</v>
      </c>
      <c r="F128" s="89">
        <v>50.0</v>
      </c>
      <c r="G128" s="673">
        <v>50.0</v>
      </c>
      <c r="H128" s="663" t="s">
        <v>137</v>
      </c>
      <c r="I128" s="209"/>
      <c r="J128" s="209"/>
      <c r="K128" s="209"/>
      <c r="L128" s="209"/>
      <c r="M128" s="209"/>
      <c r="N128" s="209"/>
      <c r="O128" s="209"/>
      <c r="P128" s="209"/>
      <c r="Q128" s="209"/>
      <c r="R128" s="209"/>
      <c r="S128" s="209"/>
      <c r="T128" s="209"/>
      <c r="U128" s="209"/>
      <c r="V128" s="209"/>
      <c r="W128" s="209"/>
      <c r="X128" s="209"/>
      <c r="Y128" s="209"/>
      <c r="Z128" s="209"/>
    </row>
    <row r="129" ht="15.75" customHeight="1">
      <c r="A129" s="672" t="s">
        <v>4799</v>
      </c>
      <c r="B129" s="672" t="s">
        <v>132</v>
      </c>
      <c r="C129" s="89" t="s">
        <v>4809</v>
      </c>
      <c r="D129" s="89" t="s">
        <v>4810</v>
      </c>
      <c r="E129" s="89" t="s">
        <v>4811</v>
      </c>
      <c r="F129" s="89">
        <v>50.0</v>
      </c>
      <c r="G129" s="673">
        <v>50.0</v>
      </c>
      <c r="H129" s="663" t="s">
        <v>137</v>
      </c>
      <c r="I129" s="209"/>
      <c r="J129" s="209"/>
      <c r="K129" s="209"/>
      <c r="L129" s="209"/>
      <c r="M129" s="209"/>
      <c r="N129" s="209"/>
      <c r="O129" s="209"/>
      <c r="P129" s="209"/>
      <c r="Q129" s="209"/>
      <c r="R129" s="209"/>
      <c r="S129" s="209"/>
      <c r="T129" s="209"/>
      <c r="U129" s="209"/>
      <c r="V129" s="209"/>
      <c r="W129" s="209"/>
      <c r="X129" s="209"/>
      <c r="Y129" s="209"/>
      <c r="Z129" s="209"/>
    </row>
    <row r="130" ht="15.75" customHeight="1">
      <c r="A130" s="672" t="s">
        <v>4799</v>
      </c>
      <c r="B130" s="672" t="s">
        <v>132</v>
      </c>
      <c r="C130" s="89" t="s">
        <v>4812</v>
      </c>
      <c r="D130" s="89" t="s">
        <v>4813</v>
      </c>
      <c r="E130" s="89" t="s">
        <v>4814</v>
      </c>
      <c r="F130" s="89">
        <v>25.0</v>
      </c>
      <c r="G130" s="673">
        <v>0.0</v>
      </c>
      <c r="H130" s="663" t="s">
        <v>137</v>
      </c>
      <c r="I130" s="209"/>
      <c r="J130" s="209"/>
      <c r="K130" s="209"/>
      <c r="L130" s="209"/>
      <c r="M130" s="209"/>
      <c r="N130" s="209"/>
      <c r="O130" s="209"/>
      <c r="P130" s="209"/>
      <c r="Q130" s="209"/>
      <c r="R130" s="209"/>
      <c r="S130" s="209"/>
      <c r="T130" s="209"/>
      <c r="U130" s="209"/>
      <c r="V130" s="209"/>
      <c r="W130" s="209"/>
      <c r="X130" s="209"/>
      <c r="Y130" s="209"/>
      <c r="Z130" s="209"/>
    </row>
    <row r="131" ht="15.75" customHeight="1">
      <c r="A131" s="672" t="s">
        <v>4799</v>
      </c>
      <c r="B131" s="672" t="s">
        <v>132</v>
      </c>
      <c r="C131" s="89" t="s">
        <v>4815</v>
      </c>
      <c r="D131" s="89" t="s">
        <v>4816</v>
      </c>
      <c r="E131" s="89" t="s">
        <v>4817</v>
      </c>
      <c r="F131" s="89">
        <v>25.0</v>
      </c>
      <c r="G131" s="673">
        <v>0.0</v>
      </c>
      <c r="H131" s="663" t="s">
        <v>137</v>
      </c>
      <c r="I131" s="209"/>
      <c r="J131" s="209"/>
      <c r="K131" s="209"/>
      <c r="L131" s="209"/>
      <c r="M131" s="209"/>
      <c r="N131" s="209"/>
      <c r="O131" s="209"/>
      <c r="P131" s="209"/>
      <c r="Q131" s="209"/>
      <c r="R131" s="209"/>
      <c r="S131" s="209"/>
      <c r="T131" s="209"/>
      <c r="U131" s="209"/>
      <c r="V131" s="209"/>
      <c r="W131" s="209"/>
      <c r="X131" s="209"/>
      <c r="Y131" s="209"/>
      <c r="Z131" s="209"/>
    </row>
    <row r="132" ht="15.75" customHeight="1">
      <c r="A132" s="672" t="s">
        <v>146</v>
      </c>
      <c r="B132" s="672" t="s">
        <v>132</v>
      </c>
      <c r="C132" s="89" t="s">
        <v>4818</v>
      </c>
      <c r="D132" s="89" t="s">
        <v>4819</v>
      </c>
      <c r="E132" s="89">
        <v>44075.0</v>
      </c>
      <c r="F132" s="89">
        <v>25.0</v>
      </c>
      <c r="G132" s="673">
        <v>25.0</v>
      </c>
      <c r="H132" s="663" t="s">
        <v>146</v>
      </c>
      <c r="I132" s="209"/>
      <c r="J132" s="209"/>
      <c r="K132" s="209"/>
      <c r="L132" s="209"/>
      <c r="M132" s="209"/>
      <c r="N132" s="209"/>
      <c r="O132" s="209"/>
      <c r="P132" s="209"/>
      <c r="Q132" s="209"/>
      <c r="R132" s="209"/>
      <c r="S132" s="209"/>
      <c r="T132" s="209"/>
      <c r="U132" s="209"/>
      <c r="V132" s="209"/>
      <c r="W132" s="209"/>
      <c r="X132" s="209"/>
      <c r="Y132" s="209"/>
      <c r="Z132" s="209"/>
    </row>
    <row r="133" ht="15.75" customHeight="1">
      <c r="A133" s="672" t="s">
        <v>4820</v>
      </c>
      <c r="B133" s="672" t="s">
        <v>132</v>
      </c>
      <c r="C133" s="89" t="s">
        <v>4821</v>
      </c>
      <c r="D133" s="89" t="s">
        <v>4822</v>
      </c>
      <c r="E133" s="89">
        <v>44113.0</v>
      </c>
      <c r="F133" s="89">
        <v>25.0</v>
      </c>
      <c r="G133" s="673">
        <v>25.0</v>
      </c>
      <c r="H133" s="663" t="s">
        <v>147</v>
      </c>
      <c r="I133" s="209"/>
      <c r="J133" s="209"/>
      <c r="K133" s="209"/>
      <c r="L133" s="209"/>
      <c r="M133" s="209"/>
      <c r="N133" s="209"/>
      <c r="O133" s="209"/>
      <c r="P133" s="209"/>
      <c r="Q133" s="209"/>
      <c r="R133" s="209"/>
      <c r="S133" s="209"/>
      <c r="T133" s="209"/>
      <c r="U133" s="209"/>
      <c r="V133" s="209"/>
      <c r="W133" s="209"/>
      <c r="X133" s="209"/>
      <c r="Y133" s="209"/>
      <c r="Z133" s="209"/>
    </row>
    <row r="134" ht="15.75" customHeight="1">
      <c r="A134" s="672" t="s">
        <v>4820</v>
      </c>
      <c r="B134" s="672" t="s">
        <v>132</v>
      </c>
      <c r="C134" s="89" t="s">
        <v>4823</v>
      </c>
      <c r="D134" s="89" t="s">
        <v>4824</v>
      </c>
      <c r="E134" s="89">
        <v>44097.0</v>
      </c>
      <c r="F134" s="89">
        <v>25.0</v>
      </c>
      <c r="G134" s="673">
        <v>25.0</v>
      </c>
      <c r="H134" s="663" t="s">
        <v>147</v>
      </c>
      <c r="I134" s="209"/>
      <c r="J134" s="209"/>
      <c r="K134" s="209"/>
      <c r="L134" s="209"/>
      <c r="M134" s="209"/>
      <c r="N134" s="209"/>
      <c r="O134" s="209"/>
      <c r="P134" s="209"/>
      <c r="Q134" s="209"/>
      <c r="R134" s="209"/>
      <c r="S134" s="209"/>
      <c r="T134" s="209"/>
      <c r="U134" s="209"/>
      <c r="V134" s="209"/>
      <c r="W134" s="209"/>
      <c r="X134" s="209"/>
      <c r="Y134" s="209"/>
      <c r="Z134" s="209"/>
    </row>
    <row r="135" ht="15.75" customHeight="1">
      <c r="A135" s="672" t="s">
        <v>4820</v>
      </c>
      <c r="B135" s="672" t="s">
        <v>132</v>
      </c>
      <c r="C135" s="89" t="s">
        <v>4825</v>
      </c>
      <c r="D135" s="89" t="s">
        <v>4822</v>
      </c>
      <c r="E135" s="89">
        <v>44115.0</v>
      </c>
      <c r="F135" s="89">
        <v>25.0</v>
      </c>
      <c r="G135" s="673">
        <v>25.0</v>
      </c>
      <c r="H135" s="663" t="s">
        <v>147</v>
      </c>
      <c r="I135" s="209"/>
      <c r="J135" s="209"/>
      <c r="K135" s="209"/>
      <c r="L135" s="209"/>
      <c r="M135" s="209"/>
      <c r="N135" s="209"/>
      <c r="O135" s="209"/>
      <c r="P135" s="209"/>
      <c r="Q135" s="209"/>
      <c r="R135" s="209"/>
      <c r="S135" s="209"/>
      <c r="T135" s="209"/>
      <c r="U135" s="209"/>
      <c r="V135" s="209"/>
      <c r="W135" s="209"/>
      <c r="X135" s="209"/>
      <c r="Y135" s="209"/>
      <c r="Z135" s="209"/>
    </row>
    <row r="136" ht="15.75" customHeight="1">
      <c r="A136" s="672" t="s">
        <v>4820</v>
      </c>
      <c r="B136" s="672" t="s">
        <v>132</v>
      </c>
      <c r="C136" s="89" t="s">
        <v>4826</v>
      </c>
      <c r="D136" s="89" t="s">
        <v>4822</v>
      </c>
      <c r="E136" s="89">
        <v>44140.0</v>
      </c>
      <c r="F136" s="89">
        <v>25.0</v>
      </c>
      <c r="G136" s="673">
        <v>25.0</v>
      </c>
      <c r="H136" s="663" t="s">
        <v>147</v>
      </c>
      <c r="I136" s="209"/>
      <c r="J136" s="209"/>
      <c r="K136" s="209"/>
      <c r="L136" s="209"/>
      <c r="M136" s="209"/>
      <c r="N136" s="209"/>
      <c r="O136" s="209"/>
      <c r="P136" s="209"/>
      <c r="Q136" s="209"/>
      <c r="R136" s="209"/>
      <c r="S136" s="209"/>
      <c r="T136" s="209"/>
      <c r="U136" s="209"/>
      <c r="V136" s="209"/>
      <c r="W136" s="209"/>
      <c r="X136" s="209"/>
      <c r="Y136" s="209"/>
      <c r="Z136" s="209"/>
    </row>
    <row r="137" ht="15.75" customHeight="1">
      <c r="A137" s="672" t="s">
        <v>148</v>
      </c>
      <c r="B137" s="672" t="s">
        <v>132</v>
      </c>
      <c r="C137" s="89" t="s">
        <v>4827</v>
      </c>
      <c r="D137" s="89" t="s">
        <v>870</v>
      </c>
      <c r="E137" s="89" t="s">
        <v>4828</v>
      </c>
      <c r="F137" s="89">
        <v>50.0</v>
      </c>
      <c r="G137" s="673">
        <v>50.0</v>
      </c>
      <c r="H137" s="663" t="s">
        <v>148</v>
      </c>
      <c r="I137" s="209"/>
      <c r="J137" s="209"/>
      <c r="K137" s="209"/>
      <c r="L137" s="209"/>
      <c r="M137" s="209"/>
      <c r="N137" s="209"/>
      <c r="O137" s="209"/>
      <c r="P137" s="209"/>
      <c r="Q137" s="209"/>
      <c r="R137" s="209"/>
      <c r="S137" s="209"/>
      <c r="T137" s="209"/>
      <c r="U137" s="209"/>
      <c r="V137" s="209"/>
      <c r="W137" s="209"/>
      <c r="X137" s="209"/>
      <c r="Y137" s="209"/>
      <c r="Z137" s="209"/>
    </row>
    <row r="138" ht="15.75" customHeight="1">
      <c r="A138" s="672" t="s">
        <v>148</v>
      </c>
      <c r="B138" s="672" t="s">
        <v>132</v>
      </c>
      <c r="C138" s="89" t="s">
        <v>4829</v>
      </c>
      <c r="D138" s="89" t="s">
        <v>4587</v>
      </c>
      <c r="E138" s="89" t="s">
        <v>4830</v>
      </c>
      <c r="F138" s="89">
        <v>50.0</v>
      </c>
      <c r="G138" s="673">
        <v>50.0</v>
      </c>
      <c r="H138" s="663" t="s">
        <v>148</v>
      </c>
      <c r="I138" s="209"/>
      <c r="J138" s="209"/>
      <c r="K138" s="209"/>
      <c r="L138" s="209"/>
      <c r="M138" s="209"/>
      <c r="N138" s="209"/>
      <c r="O138" s="209"/>
      <c r="P138" s="209"/>
      <c r="Q138" s="209"/>
      <c r="R138" s="209"/>
      <c r="S138" s="209"/>
      <c r="T138" s="209"/>
      <c r="U138" s="209"/>
      <c r="V138" s="209"/>
      <c r="W138" s="209"/>
      <c r="X138" s="209"/>
      <c r="Y138" s="209"/>
      <c r="Z138" s="209"/>
    </row>
    <row r="139" ht="15.75" customHeight="1">
      <c r="A139" s="672" t="s">
        <v>148</v>
      </c>
      <c r="B139" s="672" t="s">
        <v>132</v>
      </c>
      <c r="C139" s="89" t="s">
        <v>4831</v>
      </c>
      <c r="D139" s="89" t="s">
        <v>4832</v>
      </c>
      <c r="E139" s="89" t="s">
        <v>4833</v>
      </c>
      <c r="F139" s="89">
        <v>50.0</v>
      </c>
      <c r="G139" s="673">
        <v>50.0</v>
      </c>
      <c r="H139" s="663" t="s">
        <v>148</v>
      </c>
      <c r="I139" s="209"/>
      <c r="J139" s="209"/>
      <c r="K139" s="209"/>
      <c r="L139" s="209"/>
      <c r="M139" s="209"/>
      <c r="N139" s="209"/>
      <c r="O139" s="209"/>
      <c r="P139" s="209"/>
      <c r="Q139" s="209"/>
      <c r="R139" s="209"/>
      <c r="S139" s="209"/>
      <c r="T139" s="209"/>
      <c r="U139" s="209"/>
      <c r="V139" s="209"/>
      <c r="W139" s="209"/>
      <c r="X139" s="209"/>
      <c r="Y139" s="209"/>
      <c r="Z139" s="209"/>
    </row>
    <row r="140" ht="15.75" customHeight="1">
      <c r="A140" s="672" t="s">
        <v>148</v>
      </c>
      <c r="B140" s="672" t="s">
        <v>132</v>
      </c>
      <c r="C140" s="89" t="s">
        <v>4834</v>
      </c>
      <c r="D140" s="89" t="s">
        <v>4835</v>
      </c>
      <c r="E140" s="89" t="s">
        <v>4836</v>
      </c>
      <c r="F140" s="89">
        <v>50.0</v>
      </c>
      <c r="G140" s="673">
        <v>50.0</v>
      </c>
      <c r="H140" s="663" t="s">
        <v>148</v>
      </c>
      <c r="I140" s="209"/>
      <c r="J140" s="209"/>
      <c r="K140" s="209"/>
      <c r="L140" s="209"/>
      <c r="M140" s="209"/>
      <c r="N140" s="209"/>
      <c r="O140" s="209"/>
      <c r="P140" s="209"/>
      <c r="Q140" s="209"/>
      <c r="R140" s="209"/>
      <c r="S140" s="209"/>
      <c r="T140" s="209"/>
      <c r="U140" s="209"/>
      <c r="V140" s="209"/>
      <c r="W140" s="209"/>
      <c r="X140" s="209"/>
      <c r="Y140" s="209"/>
      <c r="Z140" s="209"/>
    </row>
    <row r="141" ht="15.75" customHeight="1">
      <c r="A141" s="672" t="s">
        <v>148</v>
      </c>
      <c r="B141" s="672" t="s">
        <v>132</v>
      </c>
      <c r="C141" s="89" t="s">
        <v>4837</v>
      </c>
      <c r="D141" s="89" t="s">
        <v>4838</v>
      </c>
      <c r="E141" s="89" t="s">
        <v>4839</v>
      </c>
      <c r="F141" s="89">
        <v>50.0</v>
      </c>
      <c r="G141" s="673">
        <v>0.0</v>
      </c>
      <c r="H141" s="663" t="s">
        <v>148</v>
      </c>
      <c r="I141" s="209"/>
      <c r="J141" s="209"/>
      <c r="K141" s="209"/>
      <c r="L141" s="209"/>
      <c r="M141" s="209"/>
      <c r="N141" s="209"/>
      <c r="O141" s="209"/>
      <c r="P141" s="209"/>
      <c r="Q141" s="209"/>
      <c r="R141" s="209"/>
      <c r="S141" s="209"/>
      <c r="T141" s="209"/>
      <c r="U141" s="209"/>
      <c r="V141" s="209"/>
      <c r="W141" s="209"/>
      <c r="X141" s="209"/>
      <c r="Y141" s="209"/>
      <c r="Z141" s="209"/>
    </row>
    <row r="142" ht="15.75" customHeight="1">
      <c r="A142" s="672" t="s">
        <v>148</v>
      </c>
      <c r="B142" s="672" t="s">
        <v>132</v>
      </c>
      <c r="C142" s="89" t="s">
        <v>4840</v>
      </c>
      <c r="D142" s="89" t="s">
        <v>4807</v>
      </c>
      <c r="E142" s="89" t="s">
        <v>4841</v>
      </c>
      <c r="F142" s="89">
        <v>50.0</v>
      </c>
      <c r="G142" s="673">
        <v>0.0</v>
      </c>
      <c r="H142" s="663" t="s">
        <v>148</v>
      </c>
      <c r="I142" s="209"/>
      <c r="J142" s="209"/>
      <c r="K142" s="209"/>
      <c r="L142" s="209"/>
      <c r="M142" s="209"/>
      <c r="N142" s="209"/>
      <c r="O142" s="209"/>
      <c r="P142" s="209"/>
      <c r="Q142" s="209"/>
      <c r="R142" s="209"/>
      <c r="S142" s="209"/>
      <c r="T142" s="209"/>
      <c r="U142" s="209"/>
      <c r="V142" s="209"/>
      <c r="W142" s="209"/>
      <c r="X142" s="209"/>
      <c r="Y142" s="209"/>
      <c r="Z142" s="209"/>
    </row>
    <row r="143" ht="15.75" customHeight="1">
      <c r="A143" s="672" t="s">
        <v>148</v>
      </c>
      <c r="B143" s="672" t="s">
        <v>132</v>
      </c>
      <c r="C143" s="89" t="s">
        <v>4842</v>
      </c>
      <c r="D143" s="89" t="s">
        <v>4843</v>
      </c>
      <c r="E143" s="89" t="s">
        <v>4844</v>
      </c>
      <c r="F143" s="89">
        <v>50.0</v>
      </c>
      <c r="G143" s="673">
        <v>0.0</v>
      </c>
      <c r="H143" s="663" t="s">
        <v>148</v>
      </c>
      <c r="I143" s="209"/>
      <c r="J143" s="209"/>
      <c r="K143" s="209"/>
      <c r="L143" s="209"/>
      <c r="M143" s="209"/>
      <c r="N143" s="209"/>
      <c r="O143" s="209"/>
      <c r="P143" s="209"/>
      <c r="Q143" s="209"/>
      <c r="R143" s="209"/>
      <c r="S143" s="209"/>
      <c r="T143" s="209"/>
      <c r="U143" s="209"/>
      <c r="V143" s="209"/>
      <c r="W143" s="209"/>
      <c r="X143" s="209"/>
      <c r="Y143" s="209"/>
      <c r="Z143" s="209"/>
    </row>
    <row r="144" ht="15.75" customHeight="1">
      <c r="A144" s="672" t="s">
        <v>148</v>
      </c>
      <c r="B144" s="672" t="s">
        <v>132</v>
      </c>
      <c r="C144" s="89" t="s">
        <v>4845</v>
      </c>
      <c r="D144" s="89" t="s">
        <v>4846</v>
      </c>
      <c r="E144" s="89" t="s">
        <v>4847</v>
      </c>
      <c r="F144" s="89">
        <v>50.0</v>
      </c>
      <c r="G144" s="673">
        <v>0.0</v>
      </c>
      <c r="H144" s="663" t="s">
        <v>148</v>
      </c>
      <c r="I144" s="209"/>
      <c r="J144" s="209"/>
      <c r="K144" s="209"/>
      <c r="L144" s="209"/>
      <c r="M144" s="209"/>
      <c r="N144" s="209"/>
      <c r="O144" s="209"/>
      <c r="P144" s="209"/>
      <c r="Q144" s="209"/>
      <c r="R144" s="209"/>
      <c r="S144" s="209"/>
      <c r="T144" s="209"/>
      <c r="U144" s="209"/>
      <c r="V144" s="209"/>
      <c r="W144" s="209"/>
      <c r="X144" s="209"/>
      <c r="Y144" s="209"/>
      <c r="Z144" s="209"/>
    </row>
    <row r="145" ht="15.75" customHeight="1">
      <c r="A145" s="672" t="s">
        <v>152</v>
      </c>
      <c r="B145" s="672" t="s">
        <v>132</v>
      </c>
      <c r="C145" s="89" t="s">
        <v>4848</v>
      </c>
      <c r="D145" s="89" t="s">
        <v>4849</v>
      </c>
      <c r="E145" s="89">
        <v>44099.0</v>
      </c>
      <c r="F145" s="89">
        <v>25.0</v>
      </c>
      <c r="G145" s="673">
        <v>25.0</v>
      </c>
      <c r="H145" s="663" t="s">
        <v>152</v>
      </c>
      <c r="I145" s="209"/>
      <c r="J145" s="209"/>
      <c r="K145" s="209"/>
      <c r="L145" s="209"/>
      <c r="M145" s="209"/>
      <c r="N145" s="209"/>
      <c r="O145" s="209"/>
      <c r="P145" s="209"/>
      <c r="Q145" s="209"/>
      <c r="R145" s="209"/>
      <c r="S145" s="209"/>
      <c r="T145" s="209"/>
      <c r="U145" s="209"/>
      <c r="V145" s="209"/>
      <c r="W145" s="209"/>
      <c r="X145" s="209"/>
      <c r="Y145" s="209"/>
      <c r="Z145" s="209"/>
    </row>
    <row r="146" ht="15.75" customHeight="1">
      <c r="A146" s="672" t="s">
        <v>152</v>
      </c>
      <c r="B146" s="672" t="s">
        <v>132</v>
      </c>
      <c r="C146" s="89" t="s">
        <v>4850</v>
      </c>
      <c r="D146" s="89" t="s">
        <v>4851</v>
      </c>
      <c r="E146" s="89">
        <v>44115.0</v>
      </c>
      <c r="F146" s="89">
        <v>25.0</v>
      </c>
      <c r="G146" s="673">
        <v>25.0</v>
      </c>
      <c r="H146" s="663" t="s">
        <v>152</v>
      </c>
      <c r="I146" s="209"/>
      <c r="J146" s="209"/>
      <c r="K146" s="209"/>
      <c r="L146" s="209"/>
      <c r="M146" s="209"/>
      <c r="N146" s="209"/>
      <c r="O146" s="209"/>
      <c r="P146" s="209"/>
      <c r="Q146" s="209"/>
      <c r="R146" s="209"/>
      <c r="S146" s="209"/>
      <c r="T146" s="209"/>
      <c r="U146" s="209"/>
      <c r="V146" s="209"/>
      <c r="W146" s="209"/>
      <c r="X146" s="209"/>
      <c r="Y146" s="209"/>
      <c r="Z146" s="209"/>
    </row>
    <row r="147" ht="15.75" customHeight="1">
      <c r="A147" s="672" t="s">
        <v>4852</v>
      </c>
      <c r="B147" s="672" t="s">
        <v>132</v>
      </c>
      <c r="C147" s="89" t="s">
        <v>4853</v>
      </c>
      <c r="D147" s="89" t="s">
        <v>4854</v>
      </c>
      <c r="E147" s="89" t="s">
        <v>4855</v>
      </c>
      <c r="F147" s="89">
        <v>25.0</v>
      </c>
      <c r="G147" s="673">
        <v>25.0</v>
      </c>
      <c r="H147" s="663" t="s">
        <v>155</v>
      </c>
      <c r="I147" s="209"/>
      <c r="J147" s="209"/>
      <c r="K147" s="209"/>
      <c r="L147" s="209"/>
      <c r="M147" s="209"/>
      <c r="N147" s="209"/>
      <c r="O147" s="209"/>
      <c r="P147" s="209"/>
      <c r="Q147" s="209"/>
      <c r="R147" s="209"/>
      <c r="S147" s="209"/>
      <c r="T147" s="209"/>
      <c r="U147" s="209"/>
      <c r="V147" s="209"/>
      <c r="W147" s="209"/>
      <c r="X147" s="209"/>
      <c r="Y147" s="209"/>
      <c r="Z147" s="209"/>
    </row>
    <row r="148" ht="15.75" customHeight="1">
      <c r="A148" s="672" t="s">
        <v>160</v>
      </c>
      <c r="B148" s="672" t="s">
        <v>132</v>
      </c>
      <c r="C148" s="89" t="s">
        <v>4856</v>
      </c>
      <c r="D148" s="89" t="s">
        <v>4857</v>
      </c>
      <c r="E148" s="89" t="s">
        <v>4858</v>
      </c>
      <c r="F148" s="89">
        <v>25.0</v>
      </c>
      <c r="G148" s="673">
        <v>25.0</v>
      </c>
      <c r="H148" s="663" t="s">
        <v>160</v>
      </c>
      <c r="I148" s="209"/>
      <c r="J148" s="209"/>
      <c r="K148" s="209"/>
      <c r="L148" s="209"/>
      <c r="M148" s="209"/>
      <c r="N148" s="209"/>
      <c r="O148" s="209"/>
      <c r="P148" s="209"/>
      <c r="Q148" s="209"/>
      <c r="R148" s="209"/>
      <c r="S148" s="209"/>
      <c r="T148" s="209"/>
      <c r="U148" s="209"/>
      <c r="V148" s="209"/>
      <c r="W148" s="209"/>
      <c r="X148" s="209"/>
      <c r="Y148" s="209"/>
      <c r="Z148" s="209"/>
    </row>
    <row r="149" ht="15.75" customHeight="1">
      <c r="A149" s="672" t="s">
        <v>4859</v>
      </c>
      <c r="B149" s="672" t="s">
        <v>132</v>
      </c>
      <c r="C149" s="89" t="s">
        <v>319</v>
      </c>
      <c r="D149" s="89" t="s">
        <v>4587</v>
      </c>
      <c r="E149" s="89">
        <v>44064.0</v>
      </c>
      <c r="F149" s="89">
        <v>50.0</v>
      </c>
      <c r="G149" s="673">
        <v>50.0</v>
      </c>
      <c r="H149" s="663" t="s">
        <v>164</v>
      </c>
      <c r="I149" s="209"/>
      <c r="J149" s="209"/>
      <c r="K149" s="209"/>
      <c r="L149" s="209"/>
      <c r="M149" s="209"/>
      <c r="N149" s="209"/>
      <c r="O149" s="209"/>
      <c r="P149" s="209"/>
      <c r="Q149" s="209"/>
      <c r="R149" s="209"/>
      <c r="S149" s="209"/>
      <c r="T149" s="209"/>
      <c r="U149" s="209"/>
      <c r="V149" s="209"/>
      <c r="W149" s="209"/>
      <c r="X149" s="209"/>
      <c r="Y149" s="209"/>
      <c r="Z149" s="209"/>
    </row>
    <row r="150" ht="15.75" customHeight="1">
      <c r="A150" s="672" t="s">
        <v>4859</v>
      </c>
      <c r="B150" s="672" t="s">
        <v>132</v>
      </c>
      <c r="C150" s="89" t="s">
        <v>319</v>
      </c>
      <c r="D150" s="89" t="s">
        <v>4587</v>
      </c>
      <c r="E150" s="89" t="s">
        <v>4860</v>
      </c>
      <c r="F150" s="89">
        <v>50.0</v>
      </c>
      <c r="G150" s="673">
        <v>50.0</v>
      </c>
      <c r="H150" s="663" t="s">
        <v>164</v>
      </c>
      <c r="I150" s="209"/>
      <c r="J150" s="209"/>
      <c r="K150" s="209"/>
      <c r="L150" s="209"/>
      <c r="M150" s="209"/>
      <c r="N150" s="209"/>
      <c r="O150" s="209"/>
      <c r="P150" s="209"/>
      <c r="Q150" s="209"/>
      <c r="R150" s="209"/>
      <c r="S150" s="209"/>
      <c r="T150" s="209"/>
      <c r="U150" s="209"/>
      <c r="V150" s="209"/>
      <c r="W150" s="209"/>
      <c r="X150" s="209"/>
      <c r="Y150" s="209"/>
      <c r="Z150" s="209"/>
    </row>
    <row r="151" ht="15.75" customHeight="1">
      <c r="A151" s="672" t="s">
        <v>4859</v>
      </c>
      <c r="B151" s="672" t="s">
        <v>132</v>
      </c>
      <c r="C151" s="89" t="s">
        <v>382</v>
      </c>
      <c r="D151" s="89" t="s">
        <v>4703</v>
      </c>
      <c r="E151" s="89">
        <v>44074.0</v>
      </c>
      <c r="F151" s="89">
        <v>50.0</v>
      </c>
      <c r="G151" s="673">
        <v>50.0</v>
      </c>
      <c r="H151" s="663" t="s">
        <v>164</v>
      </c>
      <c r="I151" s="209"/>
      <c r="J151" s="209"/>
      <c r="K151" s="209"/>
      <c r="L151" s="209"/>
      <c r="M151" s="209"/>
      <c r="N151" s="209"/>
      <c r="O151" s="209"/>
      <c r="P151" s="209"/>
      <c r="Q151" s="209"/>
      <c r="R151" s="209"/>
      <c r="S151" s="209"/>
      <c r="T151" s="209"/>
      <c r="U151" s="209"/>
      <c r="V151" s="209"/>
      <c r="W151" s="209"/>
      <c r="X151" s="209"/>
      <c r="Y151" s="209"/>
      <c r="Z151" s="209"/>
    </row>
    <row r="152" ht="15.75" customHeight="1">
      <c r="A152" s="672" t="s">
        <v>159</v>
      </c>
      <c r="B152" s="672" t="s">
        <v>132</v>
      </c>
      <c r="C152" s="89" t="s">
        <v>4861</v>
      </c>
      <c r="D152" s="89" t="s">
        <v>4824</v>
      </c>
      <c r="E152" s="89">
        <v>44104.0</v>
      </c>
      <c r="F152" s="89">
        <v>25.0</v>
      </c>
      <c r="G152" s="673">
        <v>25.0</v>
      </c>
      <c r="H152" s="663" t="s">
        <v>159</v>
      </c>
      <c r="I152" s="209"/>
      <c r="J152" s="209"/>
      <c r="K152" s="209"/>
      <c r="L152" s="209"/>
      <c r="M152" s="209"/>
      <c r="N152" s="209"/>
      <c r="O152" s="209"/>
      <c r="P152" s="209"/>
      <c r="Q152" s="209"/>
      <c r="R152" s="209"/>
      <c r="S152" s="209"/>
      <c r="T152" s="209"/>
      <c r="U152" s="209"/>
      <c r="V152" s="209"/>
      <c r="W152" s="209"/>
      <c r="X152" s="209"/>
      <c r="Y152" s="209"/>
      <c r="Z152" s="209"/>
    </row>
    <row r="153" ht="15.75" customHeight="1">
      <c r="A153" s="672" t="s">
        <v>159</v>
      </c>
      <c r="B153" s="672" t="s">
        <v>132</v>
      </c>
      <c r="C153" s="89" t="s">
        <v>4862</v>
      </c>
      <c r="D153" s="89" t="s">
        <v>4863</v>
      </c>
      <c r="E153" s="89">
        <v>44120.0</v>
      </c>
      <c r="F153" s="89">
        <v>25.0</v>
      </c>
      <c r="G153" s="673">
        <v>25.0</v>
      </c>
      <c r="H153" s="663" t="s">
        <v>159</v>
      </c>
      <c r="I153" s="209"/>
      <c r="J153" s="209"/>
      <c r="K153" s="209"/>
      <c r="L153" s="209"/>
      <c r="M153" s="209"/>
      <c r="N153" s="209"/>
      <c r="O153" s="209"/>
      <c r="P153" s="209"/>
      <c r="Q153" s="209"/>
      <c r="R153" s="209"/>
      <c r="S153" s="209"/>
      <c r="T153" s="209"/>
      <c r="U153" s="209"/>
      <c r="V153" s="209"/>
      <c r="W153" s="209"/>
      <c r="X153" s="209"/>
      <c r="Y153" s="209"/>
      <c r="Z153" s="209"/>
    </row>
    <row r="154" ht="15.75" customHeight="1">
      <c r="A154" s="672" t="s">
        <v>159</v>
      </c>
      <c r="B154" s="672" t="s">
        <v>132</v>
      </c>
      <c r="C154" s="89" t="s">
        <v>4864</v>
      </c>
      <c r="D154" s="89" t="s">
        <v>4865</v>
      </c>
      <c r="E154" s="89">
        <v>43981.0</v>
      </c>
      <c r="F154" s="89">
        <v>50.0</v>
      </c>
      <c r="G154" s="673">
        <v>50.0</v>
      </c>
      <c r="H154" s="663" t="s">
        <v>159</v>
      </c>
      <c r="I154" s="209"/>
      <c r="J154" s="209"/>
      <c r="K154" s="209"/>
      <c r="L154" s="209"/>
      <c r="M154" s="209"/>
      <c r="N154" s="209"/>
      <c r="O154" s="209"/>
      <c r="P154" s="209"/>
      <c r="Q154" s="209"/>
      <c r="R154" s="209"/>
      <c r="S154" s="209"/>
      <c r="T154" s="209"/>
      <c r="U154" s="209"/>
      <c r="V154" s="209"/>
      <c r="W154" s="209"/>
      <c r="X154" s="209"/>
      <c r="Y154" s="209"/>
      <c r="Z154" s="209"/>
    </row>
    <row r="155" ht="15.75" customHeight="1">
      <c r="A155" s="672" t="s">
        <v>159</v>
      </c>
      <c r="B155" s="672" t="s">
        <v>132</v>
      </c>
      <c r="C155" s="89" t="s">
        <v>1285</v>
      </c>
      <c r="D155" s="89" t="s">
        <v>4543</v>
      </c>
      <c r="E155" s="89"/>
      <c r="F155" s="89">
        <v>25.0</v>
      </c>
      <c r="G155" s="673">
        <v>25.0</v>
      </c>
      <c r="H155" s="663" t="s">
        <v>159</v>
      </c>
      <c r="I155" s="209"/>
      <c r="J155" s="209"/>
      <c r="K155" s="209"/>
      <c r="L155" s="209"/>
      <c r="M155" s="209"/>
      <c r="N155" s="209"/>
      <c r="O155" s="209"/>
      <c r="P155" s="209"/>
      <c r="Q155" s="209"/>
      <c r="R155" s="209"/>
      <c r="S155" s="209"/>
      <c r="T155" s="209"/>
      <c r="U155" s="209"/>
      <c r="V155" s="209"/>
      <c r="W155" s="209"/>
      <c r="X155" s="209"/>
      <c r="Y155" s="209"/>
      <c r="Z155" s="209"/>
    </row>
    <row r="156" ht="15.75" customHeight="1">
      <c r="A156" s="672" t="s">
        <v>159</v>
      </c>
      <c r="B156" s="672" t="s">
        <v>132</v>
      </c>
      <c r="C156" s="89" t="s">
        <v>4862</v>
      </c>
      <c r="D156" s="89" t="s">
        <v>4863</v>
      </c>
      <c r="E156" s="89">
        <v>44120.0</v>
      </c>
      <c r="F156" s="89">
        <v>25.0</v>
      </c>
      <c r="G156" s="673">
        <v>25.0</v>
      </c>
      <c r="H156" s="663" t="s">
        <v>159</v>
      </c>
      <c r="I156" s="209"/>
      <c r="J156" s="209"/>
      <c r="K156" s="209"/>
      <c r="L156" s="209"/>
      <c r="M156" s="209"/>
      <c r="N156" s="209"/>
      <c r="O156" s="209"/>
      <c r="P156" s="209"/>
      <c r="Q156" s="209"/>
      <c r="R156" s="209"/>
      <c r="S156" s="209"/>
      <c r="T156" s="209"/>
      <c r="U156" s="209"/>
      <c r="V156" s="209"/>
      <c r="W156" s="209"/>
      <c r="X156" s="209"/>
      <c r="Y156" s="209"/>
      <c r="Z156" s="209"/>
    </row>
    <row r="157" ht="15.75" customHeight="1">
      <c r="A157" s="672" t="s">
        <v>4866</v>
      </c>
      <c r="B157" s="672" t="s">
        <v>132</v>
      </c>
      <c r="C157" s="89" t="s">
        <v>4867</v>
      </c>
      <c r="D157" s="89" t="s">
        <v>4810</v>
      </c>
      <c r="E157" s="89" t="s">
        <v>4868</v>
      </c>
      <c r="F157" s="89">
        <v>50.0</v>
      </c>
      <c r="G157" s="673">
        <v>50.0</v>
      </c>
      <c r="H157" s="663" t="s">
        <v>161</v>
      </c>
      <c r="I157" s="209"/>
      <c r="J157" s="209"/>
      <c r="K157" s="209"/>
      <c r="L157" s="209"/>
      <c r="M157" s="209"/>
      <c r="N157" s="209"/>
      <c r="O157" s="209"/>
      <c r="P157" s="209"/>
      <c r="Q157" s="209"/>
      <c r="R157" s="209"/>
      <c r="S157" s="209"/>
      <c r="T157" s="209"/>
      <c r="U157" s="209"/>
      <c r="V157" s="209"/>
      <c r="W157" s="209"/>
      <c r="X157" s="209"/>
      <c r="Y157" s="209"/>
      <c r="Z157" s="209"/>
    </row>
    <row r="158" ht="15.75" customHeight="1">
      <c r="A158" s="672" t="s">
        <v>4866</v>
      </c>
      <c r="B158" s="672" t="s">
        <v>132</v>
      </c>
      <c r="C158" s="89" t="s">
        <v>4869</v>
      </c>
      <c r="D158" s="89" t="s">
        <v>4870</v>
      </c>
      <c r="E158" s="89" t="s">
        <v>4717</v>
      </c>
      <c r="F158" s="89">
        <v>25.0</v>
      </c>
      <c r="G158" s="673">
        <v>25.0</v>
      </c>
      <c r="H158" s="663" t="s">
        <v>161</v>
      </c>
      <c r="I158" s="209"/>
      <c r="J158" s="209"/>
      <c r="K158" s="209"/>
      <c r="L158" s="209"/>
      <c r="M158" s="209"/>
      <c r="N158" s="209"/>
      <c r="O158" s="209"/>
      <c r="P158" s="209"/>
      <c r="Q158" s="209"/>
      <c r="R158" s="209"/>
      <c r="S158" s="209"/>
      <c r="T158" s="209"/>
      <c r="U158" s="209"/>
      <c r="V158" s="209"/>
      <c r="W158" s="209"/>
      <c r="X158" s="209"/>
      <c r="Y158" s="209"/>
      <c r="Z158" s="209"/>
    </row>
    <row r="159" ht="15.75" customHeight="1">
      <c r="A159" s="672" t="s">
        <v>4866</v>
      </c>
      <c r="B159" s="672" t="s">
        <v>132</v>
      </c>
      <c r="C159" s="89" t="s">
        <v>4871</v>
      </c>
      <c r="D159" s="89" t="s">
        <v>4872</v>
      </c>
      <c r="E159" s="89" t="s">
        <v>4717</v>
      </c>
      <c r="F159" s="89">
        <v>50.0</v>
      </c>
      <c r="G159" s="673">
        <v>50.0</v>
      </c>
      <c r="H159" s="663" t="s">
        <v>161</v>
      </c>
      <c r="I159" s="209"/>
      <c r="J159" s="209"/>
      <c r="K159" s="209"/>
      <c r="L159" s="209"/>
      <c r="M159" s="209"/>
      <c r="N159" s="209"/>
      <c r="O159" s="209"/>
      <c r="P159" s="209"/>
      <c r="Q159" s="209"/>
      <c r="R159" s="209"/>
      <c r="S159" s="209"/>
      <c r="T159" s="209"/>
      <c r="U159" s="209"/>
      <c r="V159" s="209"/>
      <c r="W159" s="209"/>
      <c r="X159" s="209"/>
      <c r="Y159" s="209"/>
      <c r="Z159" s="209"/>
    </row>
    <row r="160" ht="15.75" customHeight="1">
      <c r="A160" s="672"/>
      <c r="B160" s="672"/>
      <c r="C160" s="89"/>
      <c r="D160" s="89"/>
      <c r="E160" s="89"/>
      <c r="F160" s="89"/>
      <c r="G160" s="673"/>
      <c r="H160" s="663"/>
      <c r="I160" s="209"/>
      <c r="J160" s="209"/>
      <c r="K160" s="209"/>
      <c r="L160" s="209"/>
      <c r="M160" s="209"/>
      <c r="N160" s="209"/>
      <c r="O160" s="209"/>
      <c r="P160" s="209"/>
      <c r="Q160" s="209"/>
      <c r="R160" s="209"/>
      <c r="S160" s="209"/>
      <c r="T160" s="209"/>
      <c r="U160" s="209"/>
      <c r="V160" s="209"/>
      <c r="W160" s="209"/>
      <c r="X160" s="209"/>
      <c r="Y160" s="209"/>
      <c r="Z160" s="209"/>
    </row>
    <row r="161" ht="15.75" customHeight="1">
      <c r="A161" s="672"/>
      <c r="B161" s="672"/>
      <c r="C161" s="89"/>
      <c r="D161" s="89"/>
      <c r="E161" s="89"/>
      <c r="F161" s="89"/>
      <c r="G161" s="673"/>
      <c r="H161" s="663"/>
    </row>
    <row r="162" ht="15.75" customHeight="1">
      <c r="A162" s="674"/>
      <c r="B162" s="674"/>
      <c r="C162" s="674"/>
      <c r="D162" s="674"/>
      <c r="E162" s="674"/>
      <c r="F162" s="674"/>
      <c r="G162" s="675">
        <f>SUM(G10:G161)</f>
        <v>5575</v>
      </c>
      <c r="H162" s="49"/>
      <c r="I162" s="49"/>
      <c r="J162" s="49"/>
      <c r="K162" s="49"/>
      <c r="L162" s="49"/>
      <c r="M162" s="49"/>
      <c r="N162" s="49"/>
      <c r="O162" s="49"/>
      <c r="P162" s="49"/>
      <c r="Q162" s="49"/>
      <c r="R162" s="49"/>
      <c r="S162" s="49"/>
      <c r="T162" s="49"/>
      <c r="U162" s="49"/>
      <c r="V162" s="49"/>
      <c r="W162" s="49"/>
      <c r="X162" s="49"/>
      <c r="Y162" s="49"/>
      <c r="Z162" s="49"/>
    </row>
    <row r="163" ht="15.75" customHeight="1">
      <c r="A163" s="143" t="s">
        <v>388</v>
      </c>
      <c r="B163" s="144"/>
      <c r="C163" s="144"/>
      <c r="D163" s="144"/>
      <c r="E163" s="144"/>
      <c r="F163" s="144"/>
      <c r="G163" s="145"/>
      <c r="H163" s="49"/>
      <c r="I163" s="49"/>
      <c r="J163" s="49"/>
      <c r="K163" s="49"/>
      <c r="L163" s="49"/>
      <c r="M163" s="49"/>
      <c r="N163" s="49"/>
      <c r="O163" s="49"/>
      <c r="P163" s="49"/>
      <c r="Q163" s="49"/>
      <c r="R163" s="49"/>
      <c r="S163" s="49"/>
      <c r="T163" s="49"/>
      <c r="U163" s="49"/>
      <c r="V163" s="49"/>
      <c r="W163" s="49"/>
      <c r="X163" s="49"/>
      <c r="Y163" s="49"/>
      <c r="Z163" s="49"/>
    </row>
    <row r="164" ht="15.75" customHeight="1">
      <c r="A164" s="49"/>
      <c r="B164" s="49"/>
      <c r="C164" s="50"/>
      <c r="D164" s="50"/>
      <c r="E164" s="50"/>
      <c r="F164" s="1"/>
      <c r="G164" s="1"/>
    </row>
    <row r="165" ht="15.75" customHeight="1">
      <c r="A165" s="49"/>
      <c r="B165" s="49"/>
      <c r="C165" s="50"/>
      <c r="D165" s="50"/>
      <c r="E165" s="50"/>
      <c r="F165" s="50"/>
      <c r="G165" s="1"/>
    </row>
    <row r="166" ht="15.75" customHeight="1">
      <c r="A166" s="49"/>
      <c r="B166" s="49"/>
      <c r="C166" s="50"/>
      <c r="D166" s="50"/>
      <c r="E166" s="50"/>
      <c r="F166" s="1"/>
      <c r="G166" s="1"/>
    </row>
    <row r="167" ht="15.75" customHeight="1">
      <c r="A167" s="49"/>
      <c r="B167" s="49"/>
      <c r="C167" s="50"/>
      <c r="D167" s="50"/>
      <c r="E167" s="50"/>
      <c r="F167" s="50"/>
      <c r="G167" s="1"/>
    </row>
    <row r="168" ht="15.75" customHeight="1">
      <c r="A168" s="49"/>
      <c r="B168" s="49"/>
      <c r="C168" s="50"/>
      <c r="D168" s="50"/>
      <c r="E168" s="50"/>
      <c r="F168" s="50"/>
      <c r="G168" s="1"/>
    </row>
    <row r="169" ht="15.75" customHeight="1">
      <c r="A169" s="49"/>
      <c r="B169" s="49"/>
      <c r="C169" s="50"/>
      <c r="D169" s="50"/>
      <c r="E169" s="50"/>
      <c r="F169" s="50"/>
      <c r="G169" s="1"/>
    </row>
    <row r="170" ht="15.75" customHeight="1">
      <c r="A170" s="49"/>
      <c r="B170" s="49"/>
      <c r="C170" s="50"/>
      <c r="D170" s="50"/>
      <c r="E170" s="50"/>
      <c r="F170" s="50"/>
      <c r="G170" s="1"/>
    </row>
    <row r="171" ht="15.75" customHeight="1">
      <c r="A171" s="49"/>
      <c r="B171" s="49"/>
      <c r="C171" s="50"/>
      <c r="D171" s="50"/>
      <c r="E171" s="50"/>
      <c r="F171" s="50"/>
      <c r="G171" s="1"/>
    </row>
    <row r="172" ht="15.75" customHeight="1">
      <c r="A172" s="49"/>
      <c r="B172" s="49"/>
      <c r="C172" s="50"/>
      <c r="D172" s="50"/>
      <c r="E172" s="50"/>
      <c r="F172" s="50"/>
      <c r="G172" s="1"/>
    </row>
    <row r="173" ht="15.75" customHeight="1">
      <c r="A173" s="49"/>
      <c r="B173" s="49"/>
      <c r="C173" s="50"/>
      <c r="D173" s="50"/>
      <c r="E173" s="50"/>
      <c r="F173" s="50"/>
      <c r="G173" s="1"/>
    </row>
    <row r="174" ht="15.75" customHeight="1">
      <c r="A174" s="49"/>
      <c r="B174" s="49"/>
      <c r="C174" s="50"/>
      <c r="D174" s="50"/>
      <c r="E174" s="50"/>
      <c r="F174" s="50"/>
      <c r="G174" s="1"/>
    </row>
    <row r="175" ht="15.75" customHeight="1">
      <c r="A175" s="49"/>
      <c r="B175" s="49"/>
      <c r="C175" s="50"/>
      <c r="D175" s="50"/>
      <c r="E175" s="50"/>
      <c r="F175" s="50"/>
      <c r="G175" s="1"/>
    </row>
    <row r="176" ht="15.75" customHeight="1">
      <c r="A176" s="49"/>
      <c r="B176" s="49"/>
      <c r="C176" s="50"/>
      <c r="D176" s="50"/>
      <c r="E176" s="50"/>
      <c r="F176" s="50"/>
      <c r="G176" s="1"/>
    </row>
    <row r="177" ht="15.75" customHeight="1">
      <c r="A177" s="49"/>
      <c r="B177" s="49"/>
      <c r="C177" s="50"/>
      <c r="D177" s="50"/>
      <c r="E177" s="50"/>
      <c r="F177" s="50"/>
      <c r="G177" s="1"/>
    </row>
    <row r="178" ht="15.75" customHeight="1">
      <c r="A178" s="49"/>
      <c r="B178" s="49"/>
      <c r="C178" s="50"/>
      <c r="D178" s="50"/>
      <c r="E178" s="50"/>
      <c r="F178" s="50"/>
      <c r="G178" s="1"/>
    </row>
    <row r="179" ht="15.75" customHeight="1">
      <c r="A179" s="49"/>
      <c r="B179" s="49"/>
      <c r="C179" s="50"/>
      <c r="D179" s="50"/>
      <c r="E179" s="50"/>
      <c r="F179" s="50"/>
      <c r="G179" s="1"/>
    </row>
    <row r="180" ht="15.75" customHeight="1">
      <c r="A180" s="49"/>
      <c r="B180" s="49"/>
      <c r="C180" s="50"/>
      <c r="D180" s="50"/>
      <c r="E180" s="50"/>
      <c r="F180" s="50"/>
      <c r="G180" s="1"/>
    </row>
    <row r="181" ht="15.75" customHeight="1">
      <c r="A181" s="49"/>
      <c r="B181" s="49"/>
      <c r="C181" s="50"/>
      <c r="D181" s="50"/>
      <c r="E181" s="50"/>
      <c r="F181" s="50"/>
      <c r="G181" s="1"/>
    </row>
    <row r="182" ht="15.75" customHeight="1">
      <c r="A182" s="49"/>
      <c r="B182" s="49"/>
      <c r="C182" s="50"/>
      <c r="D182" s="50"/>
      <c r="E182" s="50"/>
      <c r="F182" s="50"/>
      <c r="G182" s="1"/>
    </row>
    <row r="183" ht="15.75" customHeight="1">
      <c r="A183" s="49"/>
      <c r="B183" s="49"/>
      <c r="C183" s="50"/>
      <c r="D183" s="50"/>
      <c r="E183" s="50"/>
      <c r="F183" s="50"/>
      <c r="G183" s="1"/>
    </row>
    <row r="184" ht="15.75" customHeight="1">
      <c r="A184" s="49"/>
      <c r="B184" s="49"/>
      <c r="C184" s="50"/>
      <c r="D184" s="50"/>
      <c r="E184" s="50"/>
      <c r="F184" s="50"/>
      <c r="G184" s="1"/>
    </row>
    <row r="185" ht="15.75" customHeight="1">
      <c r="A185" s="49"/>
      <c r="B185" s="49"/>
      <c r="C185" s="50"/>
      <c r="D185" s="50"/>
      <c r="E185" s="50"/>
      <c r="F185" s="50"/>
      <c r="G185" s="1"/>
    </row>
    <row r="186" ht="15.75" customHeight="1">
      <c r="A186" s="49"/>
      <c r="B186" s="49"/>
      <c r="C186" s="50"/>
      <c r="D186" s="50"/>
      <c r="E186" s="50"/>
      <c r="F186" s="50"/>
      <c r="G186" s="1"/>
    </row>
    <row r="187" ht="15.75" customHeight="1">
      <c r="A187" s="49"/>
      <c r="B187" s="49"/>
      <c r="C187" s="50"/>
      <c r="D187" s="50"/>
      <c r="E187" s="50"/>
      <c r="F187" s="50"/>
      <c r="G187" s="1"/>
    </row>
    <row r="188" ht="15.75" customHeight="1">
      <c r="A188" s="49"/>
      <c r="B188" s="49"/>
      <c r="C188" s="50"/>
      <c r="D188" s="50"/>
      <c r="E188" s="50"/>
      <c r="F188" s="50"/>
      <c r="G188" s="1"/>
    </row>
    <row r="189" ht="15.75" customHeight="1">
      <c r="A189" s="49"/>
      <c r="B189" s="49"/>
      <c r="C189" s="50"/>
      <c r="D189" s="50"/>
      <c r="E189" s="50"/>
      <c r="F189" s="50"/>
      <c r="G189" s="1"/>
    </row>
    <row r="190" ht="15.75" customHeight="1">
      <c r="A190" s="49"/>
      <c r="B190" s="49"/>
      <c r="C190" s="50"/>
      <c r="D190" s="50"/>
      <c r="E190" s="50"/>
      <c r="F190" s="50"/>
      <c r="G190" s="1"/>
    </row>
    <row r="191" ht="15.75" customHeight="1">
      <c r="A191" s="49"/>
      <c r="B191" s="49"/>
      <c r="C191" s="50"/>
      <c r="D191" s="50"/>
      <c r="E191" s="50"/>
      <c r="F191" s="50"/>
      <c r="G191" s="1"/>
    </row>
    <row r="192" ht="15.75" customHeight="1">
      <c r="A192" s="49"/>
      <c r="B192" s="49"/>
      <c r="C192" s="50"/>
      <c r="D192" s="50"/>
      <c r="E192" s="50"/>
      <c r="F192" s="50"/>
      <c r="G192" s="1"/>
    </row>
    <row r="193" ht="15.75" customHeight="1">
      <c r="A193" s="49"/>
      <c r="B193" s="49"/>
      <c r="C193" s="50"/>
      <c r="D193" s="50"/>
      <c r="E193" s="50"/>
      <c r="F193" s="50"/>
      <c r="G193" s="1"/>
    </row>
    <row r="194" ht="15.75" customHeight="1">
      <c r="A194" s="49"/>
      <c r="B194" s="49"/>
      <c r="C194" s="50"/>
      <c r="D194" s="50"/>
      <c r="E194" s="50"/>
      <c r="F194" s="50"/>
      <c r="G194" s="1"/>
    </row>
    <row r="195" ht="15.75" customHeight="1">
      <c r="A195" s="49"/>
      <c r="B195" s="49"/>
      <c r="C195" s="50"/>
      <c r="D195" s="50"/>
      <c r="E195" s="50"/>
      <c r="F195" s="50"/>
      <c r="G195" s="1"/>
    </row>
    <row r="196" ht="15.75" customHeight="1">
      <c r="A196" s="49"/>
      <c r="B196" s="49"/>
      <c r="C196" s="50"/>
      <c r="D196" s="50"/>
      <c r="E196" s="50"/>
      <c r="F196" s="50"/>
      <c r="G196" s="1"/>
    </row>
    <row r="197" ht="15.75" customHeight="1">
      <c r="A197" s="49"/>
      <c r="B197" s="49"/>
      <c r="C197" s="50"/>
      <c r="D197" s="50"/>
      <c r="E197" s="50"/>
      <c r="F197" s="50"/>
      <c r="G197" s="1"/>
    </row>
    <row r="198" ht="15.75" customHeight="1">
      <c r="A198" s="49"/>
      <c r="B198" s="49"/>
      <c r="C198" s="50"/>
      <c r="D198" s="50"/>
      <c r="E198" s="50"/>
      <c r="F198" s="50"/>
      <c r="G198" s="1"/>
    </row>
    <row r="199" ht="15.75" customHeight="1">
      <c r="A199" s="49"/>
      <c r="B199" s="49"/>
      <c r="C199" s="50"/>
      <c r="D199" s="50"/>
      <c r="E199" s="50"/>
      <c r="F199" s="50"/>
      <c r="G199" s="1"/>
    </row>
    <row r="200" ht="15.75" customHeight="1">
      <c r="A200" s="49"/>
      <c r="B200" s="49"/>
      <c r="C200" s="50"/>
      <c r="D200" s="50"/>
      <c r="E200" s="50"/>
      <c r="F200" s="50"/>
      <c r="G200" s="1"/>
    </row>
    <row r="201" ht="15.75" customHeight="1">
      <c r="A201" s="49"/>
      <c r="B201" s="49"/>
      <c r="C201" s="50"/>
      <c r="D201" s="50"/>
      <c r="E201" s="50"/>
      <c r="F201" s="50"/>
      <c r="G201" s="1"/>
    </row>
    <row r="202" ht="15.75" customHeight="1">
      <c r="A202" s="49"/>
      <c r="B202" s="49"/>
      <c r="C202" s="50"/>
      <c r="D202" s="50"/>
      <c r="E202" s="50"/>
      <c r="F202" s="50"/>
      <c r="G202" s="1"/>
    </row>
    <row r="203" ht="15.75" customHeight="1">
      <c r="A203" s="49"/>
      <c r="B203" s="49"/>
      <c r="C203" s="50"/>
      <c r="D203" s="50"/>
      <c r="E203" s="50"/>
      <c r="F203" s="50"/>
      <c r="G203" s="1"/>
    </row>
    <row r="204" ht="15.75" customHeight="1">
      <c r="A204" s="49"/>
      <c r="B204" s="49"/>
      <c r="C204" s="50"/>
      <c r="D204" s="50"/>
      <c r="E204" s="50"/>
      <c r="F204" s="50"/>
      <c r="G204" s="1"/>
    </row>
    <row r="205" ht="15.75" customHeight="1">
      <c r="A205" s="49"/>
      <c r="B205" s="49"/>
      <c r="C205" s="50"/>
      <c r="D205" s="50"/>
      <c r="E205" s="50"/>
      <c r="F205" s="50"/>
      <c r="G205" s="1"/>
    </row>
    <row r="206" ht="15.75" customHeight="1">
      <c r="A206" s="49"/>
      <c r="B206" s="49"/>
      <c r="C206" s="50"/>
      <c r="D206" s="50"/>
      <c r="E206" s="50"/>
      <c r="F206" s="50"/>
      <c r="G206" s="1"/>
    </row>
    <row r="207" ht="15.75" customHeight="1">
      <c r="A207" s="49"/>
      <c r="B207" s="49"/>
      <c r="C207" s="50"/>
      <c r="D207" s="50"/>
      <c r="E207" s="50"/>
      <c r="F207" s="50"/>
      <c r="G207" s="1"/>
    </row>
    <row r="208" ht="15.75" customHeight="1">
      <c r="A208" s="49"/>
      <c r="B208" s="49"/>
      <c r="C208" s="50"/>
      <c r="D208" s="50"/>
      <c r="E208" s="50"/>
      <c r="F208" s="50"/>
      <c r="G208" s="1"/>
    </row>
    <row r="209" ht="15.75" customHeight="1">
      <c r="A209" s="49"/>
      <c r="B209" s="49"/>
      <c r="C209" s="50"/>
      <c r="D209" s="50"/>
      <c r="E209" s="50"/>
      <c r="F209" s="50"/>
      <c r="G209" s="1"/>
    </row>
    <row r="210" ht="15.75" customHeight="1">
      <c r="A210" s="49"/>
      <c r="B210" s="49"/>
      <c r="C210" s="50"/>
      <c r="D210" s="50"/>
      <c r="E210" s="50"/>
      <c r="F210" s="50"/>
      <c r="G210" s="1"/>
    </row>
    <row r="211" ht="15.75" customHeight="1">
      <c r="A211" s="49"/>
      <c r="B211" s="49"/>
      <c r="C211" s="50"/>
      <c r="D211" s="50"/>
      <c r="E211" s="50"/>
      <c r="F211" s="50"/>
      <c r="G211" s="1"/>
    </row>
    <row r="212" ht="15.75" customHeight="1">
      <c r="A212" s="49"/>
      <c r="B212" s="49"/>
      <c r="C212" s="50"/>
      <c r="D212" s="50"/>
      <c r="E212" s="50"/>
      <c r="F212" s="50"/>
      <c r="G212" s="1"/>
    </row>
    <row r="213" ht="15.75" customHeight="1">
      <c r="A213" s="49"/>
      <c r="B213" s="49"/>
      <c r="C213" s="50"/>
      <c r="D213" s="50"/>
      <c r="E213" s="50"/>
      <c r="F213" s="50"/>
      <c r="G213" s="1"/>
    </row>
    <row r="214" ht="15.75" customHeight="1">
      <c r="A214" s="49"/>
      <c r="B214" s="49"/>
      <c r="C214" s="50"/>
      <c r="D214" s="50"/>
      <c r="E214" s="50"/>
      <c r="F214" s="50"/>
      <c r="G214" s="1"/>
    </row>
    <row r="215" ht="15.75" customHeight="1">
      <c r="A215" s="49"/>
      <c r="B215" s="49"/>
      <c r="C215" s="50"/>
      <c r="D215" s="50"/>
      <c r="E215" s="50"/>
      <c r="F215" s="50"/>
      <c r="G215" s="1"/>
    </row>
    <row r="216" ht="15.75" customHeight="1">
      <c r="A216" s="49"/>
      <c r="B216" s="49"/>
      <c r="C216" s="50"/>
      <c r="D216" s="50"/>
      <c r="E216" s="50"/>
      <c r="F216" s="50"/>
      <c r="G216" s="1"/>
    </row>
    <row r="217" ht="15.75" customHeight="1">
      <c r="A217" s="49"/>
      <c r="B217" s="49"/>
      <c r="C217" s="50"/>
      <c r="D217" s="50"/>
      <c r="E217" s="50"/>
      <c r="F217" s="50"/>
      <c r="G217" s="1"/>
    </row>
    <row r="218" ht="15.75" customHeight="1">
      <c r="A218" s="49"/>
      <c r="B218" s="49"/>
      <c r="C218" s="50"/>
      <c r="D218" s="50"/>
      <c r="E218" s="50"/>
      <c r="F218" s="50"/>
      <c r="G218" s="1"/>
    </row>
    <row r="219" ht="15.75" customHeight="1">
      <c r="A219" s="49"/>
      <c r="B219" s="49"/>
      <c r="C219" s="50"/>
      <c r="D219" s="50"/>
      <c r="E219" s="50"/>
      <c r="F219" s="50"/>
      <c r="G219" s="1"/>
    </row>
    <row r="220" ht="15.75" customHeight="1">
      <c r="A220" s="49"/>
      <c r="B220" s="49"/>
      <c r="C220" s="50"/>
      <c r="D220" s="50"/>
      <c r="E220" s="50"/>
      <c r="F220" s="50"/>
      <c r="G220" s="1"/>
    </row>
    <row r="221" ht="15.75" customHeight="1">
      <c r="A221" s="49"/>
      <c r="B221" s="49"/>
      <c r="C221" s="50"/>
      <c r="D221" s="50"/>
      <c r="E221" s="50"/>
      <c r="F221" s="50"/>
      <c r="G221" s="1"/>
    </row>
    <row r="222" ht="15.75" customHeight="1">
      <c r="A222" s="49"/>
      <c r="B222" s="49"/>
      <c r="C222" s="50"/>
      <c r="D222" s="50"/>
      <c r="E222" s="50"/>
      <c r="F222" s="50"/>
      <c r="G222" s="1"/>
    </row>
    <row r="223" ht="15.75" customHeight="1">
      <c r="A223" s="49"/>
      <c r="B223" s="49"/>
      <c r="C223" s="50"/>
      <c r="D223" s="50"/>
      <c r="E223" s="50"/>
      <c r="F223" s="50"/>
      <c r="G223" s="1"/>
    </row>
    <row r="224" ht="15.75" customHeight="1">
      <c r="A224" s="49"/>
      <c r="B224" s="49"/>
      <c r="C224" s="50"/>
      <c r="D224" s="50"/>
      <c r="E224" s="50"/>
      <c r="F224" s="50"/>
      <c r="G224" s="1"/>
    </row>
    <row r="225" ht="15.75" customHeight="1">
      <c r="A225" s="49"/>
      <c r="B225" s="49"/>
      <c r="C225" s="50"/>
      <c r="D225" s="50"/>
      <c r="E225" s="50"/>
      <c r="F225" s="50"/>
      <c r="G225" s="1"/>
    </row>
    <row r="226" ht="15.75" customHeight="1">
      <c r="A226" s="49"/>
      <c r="B226" s="49"/>
      <c r="C226" s="50"/>
      <c r="D226" s="50"/>
      <c r="E226" s="50"/>
      <c r="F226" s="50"/>
      <c r="G226" s="1"/>
    </row>
    <row r="227" ht="15.75" customHeight="1">
      <c r="A227" s="49"/>
      <c r="B227" s="49"/>
      <c r="C227" s="50"/>
      <c r="D227" s="50"/>
      <c r="E227" s="50"/>
      <c r="F227" s="50"/>
      <c r="G227" s="1"/>
    </row>
    <row r="228" ht="15.75" customHeight="1">
      <c r="A228" s="49"/>
      <c r="B228" s="49"/>
      <c r="C228" s="50"/>
      <c r="D228" s="50"/>
      <c r="E228" s="50"/>
      <c r="F228" s="50"/>
      <c r="G228" s="1"/>
    </row>
    <row r="229" ht="15.75" customHeight="1">
      <c r="A229" s="49"/>
      <c r="B229" s="49"/>
      <c r="C229" s="50"/>
      <c r="D229" s="50"/>
      <c r="E229" s="50"/>
      <c r="F229" s="50"/>
      <c r="G229" s="1"/>
    </row>
    <row r="230" ht="15.75" customHeight="1">
      <c r="A230" s="49"/>
      <c r="B230" s="49"/>
      <c r="C230" s="50"/>
      <c r="D230" s="50"/>
      <c r="E230" s="50"/>
      <c r="F230" s="50"/>
      <c r="G230" s="1"/>
    </row>
    <row r="231" ht="15.75" customHeight="1">
      <c r="A231" s="49"/>
      <c r="B231" s="49"/>
      <c r="C231" s="50"/>
      <c r="D231" s="50"/>
      <c r="E231" s="50"/>
      <c r="F231" s="50"/>
      <c r="G231" s="1"/>
    </row>
    <row r="232" ht="15.75" customHeight="1">
      <c r="A232" s="49"/>
      <c r="B232" s="49"/>
      <c r="C232" s="50"/>
      <c r="D232" s="50"/>
      <c r="E232" s="50"/>
      <c r="F232" s="50"/>
      <c r="G232" s="1"/>
    </row>
    <row r="233" ht="15.75" customHeight="1">
      <c r="A233" s="49"/>
      <c r="B233" s="49"/>
      <c r="C233" s="50"/>
      <c r="D233" s="50"/>
      <c r="E233" s="50"/>
      <c r="F233" s="50"/>
      <c r="G233" s="1"/>
    </row>
    <row r="234" ht="15.75" customHeight="1">
      <c r="A234" s="49"/>
      <c r="B234" s="49"/>
      <c r="C234" s="50"/>
      <c r="D234" s="50"/>
      <c r="E234" s="50"/>
      <c r="F234" s="50"/>
      <c r="G234" s="1"/>
    </row>
    <row r="235" ht="15.75" customHeight="1">
      <c r="A235" s="49"/>
      <c r="B235" s="49"/>
      <c r="C235" s="50"/>
      <c r="D235" s="50"/>
      <c r="E235" s="50"/>
      <c r="F235" s="50"/>
      <c r="G235" s="1"/>
    </row>
    <row r="236" ht="15.75" customHeight="1">
      <c r="A236" s="49"/>
      <c r="B236" s="49"/>
      <c r="C236" s="50"/>
      <c r="D236" s="50"/>
      <c r="E236" s="50"/>
      <c r="F236" s="50"/>
      <c r="G236" s="1"/>
    </row>
    <row r="237" ht="15.75" customHeight="1">
      <c r="A237" s="49"/>
      <c r="B237" s="49"/>
      <c r="C237" s="50"/>
      <c r="D237" s="50"/>
      <c r="E237" s="50"/>
      <c r="F237" s="50"/>
      <c r="G237" s="1"/>
    </row>
    <row r="238" ht="15.75" customHeight="1">
      <c r="A238" s="49"/>
      <c r="B238" s="49"/>
      <c r="C238" s="50"/>
      <c r="D238" s="50"/>
      <c r="E238" s="50"/>
      <c r="F238" s="50"/>
      <c r="G238" s="1"/>
    </row>
    <row r="239" ht="15.75" customHeight="1">
      <c r="A239" s="49"/>
      <c r="B239" s="49"/>
      <c r="C239" s="50"/>
      <c r="D239" s="50"/>
      <c r="E239" s="50"/>
      <c r="F239" s="50"/>
      <c r="G239" s="1"/>
    </row>
    <row r="240" ht="15.75" customHeight="1">
      <c r="A240" s="49"/>
      <c r="B240" s="49"/>
      <c r="C240" s="50"/>
      <c r="D240" s="50"/>
      <c r="E240" s="50"/>
      <c r="F240" s="50"/>
      <c r="G240" s="1"/>
    </row>
    <row r="241" ht="15.75" customHeight="1">
      <c r="A241" s="49"/>
      <c r="B241" s="49"/>
      <c r="C241" s="50"/>
      <c r="D241" s="50"/>
      <c r="E241" s="50"/>
      <c r="F241" s="50"/>
      <c r="G241" s="1"/>
    </row>
    <row r="242" ht="15.75" customHeight="1">
      <c r="A242" s="49"/>
      <c r="B242" s="49"/>
      <c r="C242" s="50"/>
      <c r="D242" s="50"/>
      <c r="E242" s="50"/>
      <c r="F242" s="50"/>
      <c r="G242" s="1"/>
    </row>
    <row r="243" ht="15.75" customHeight="1">
      <c r="A243" s="49"/>
      <c r="B243" s="49"/>
      <c r="C243" s="50"/>
      <c r="D243" s="50"/>
      <c r="E243" s="50"/>
      <c r="F243" s="50"/>
      <c r="G243" s="1"/>
    </row>
    <row r="244" ht="15.75" customHeight="1">
      <c r="A244" s="49"/>
      <c r="B244" s="49"/>
      <c r="C244" s="50"/>
      <c r="D244" s="50"/>
      <c r="E244" s="50"/>
      <c r="F244" s="50"/>
      <c r="G244" s="1"/>
    </row>
    <row r="245" ht="15.75" customHeight="1">
      <c r="A245" s="49"/>
      <c r="B245" s="49"/>
      <c r="C245" s="50"/>
      <c r="D245" s="50"/>
      <c r="E245" s="50"/>
      <c r="F245" s="50"/>
      <c r="G245" s="1"/>
    </row>
    <row r="246" ht="15.75" customHeight="1">
      <c r="A246" s="49"/>
      <c r="B246" s="49"/>
      <c r="C246" s="50"/>
      <c r="D246" s="50"/>
      <c r="E246" s="50"/>
      <c r="F246" s="50"/>
      <c r="G246" s="1"/>
    </row>
    <row r="247" ht="15.75" customHeight="1">
      <c r="A247" s="49"/>
      <c r="B247" s="49"/>
      <c r="C247" s="50"/>
      <c r="D247" s="50"/>
      <c r="E247" s="50"/>
      <c r="F247" s="50"/>
      <c r="G247" s="1"/>
    </row>
    <row r="248" ht="15.75" customHeight="1">
      <c r="A248" s="49"/>
      <c r="B248" s="49"/>
      <c r="C248" s="50"/>
      <c r="D248" s="50"/>
      <c r="E248" s="50"/>
      <c r="F248" s="50"/>
      <c r="G248" s="1"/>
    </row>
    <row r="249" ht="15.75" customHeight="1">
      <c r="A249" s="49"/>
      <c r="B249" s="49"/>
      <c r="C249" s="50"/>
      <c r="D249" s="50"/>
      <c r="E249" s="50"/>
      <c r="F249" s="50"/>
      <c r="G249" s="1"/>
    </row>
    <row r="250" ht="15.75" customHeight="1">
      <c r="A250" s="49"/>
      <c r="B250" s="49"/>
      <c r="C250" s="50"/>
      <c r="D250" s="50"/>
      <c r="E250" s="50"/>
      <c r="F250" s="50"/>
      <c r="G250" s="1"/>
    </row>
    <row r="251" ht="15.75" customHeight="1">
      <c r="A251" s="49"/>
      <c r="B251" s="49"/>
      <c r="C251" s="50"/>
      <c r="D251" s="50"/>
      <c r="E251" s="50"/>
      <c r="F251" s="50"/>
      <c r="G251" s="1"/>
    </row>
    <row r="252" ht="15.75" customHeight="1">
      <c r="A252" s="49"/>
      <c r="B252" s="49"/>
      <c r="C252" s="50"/>
      <c r="D252" s="50"/>
      <c r="E252" s="50"/>
      <c r="F252" s="50"/>
      <c r="G252" s="1"/>
    </row>
    <row r="253" ht="15.75" customHeight="1">
      <c r="A253" s="49"/>
      <c r="B253" s="49"/>
      <c r="C253" s="50"/>
      <c r="D253" s="50"/>
      <c r="E253" s="50"/>
      <c r="F253" s="50"/>
      <c r="G253" s="1"/>
    </row>
    <row r="254" ht="15.75" customHeight="1">
      <c r="A254" s="49"/>
      <c r="B254" s="49"/>
      <c r="C254" s="50"/>
      <c r="D254" s="50"/>
      <c r="E254" s="50"/>
      <c r="F254" s="50"/>
      <c r="G254" s="1"/>
    </row>
    <row r="255" ht="15.75" customHeight="1">
      <c r="A255" s="49"/>
      <c r="B255" s="49"/>
      <c r="C255" s="50"/>
      <c r="D255" s="50"/>
      <c r="E255" s="50"/>
      <c r="F255" s="50"/>
      <c r="G255" s="1"/>
    </row>
    <row r="256" ht="15.75" customHeight="1">
      <c r="A256" s="49"/>
      <c r="B256" s="49"/>
      <c r="C256" s="50"/>
      <c r="D256" s="50"/>
      <c r="E256" s="50"/>
      <c r="F256" s="50"/>
      <c r="G256" s="1"/>
    </row>
    <row r="257" ht="15.75" customHeight="1">
      <c r="A257" s="49"/>
      <c r="B257" s="49"/>
      <c r="C257" s="50"/>
      <c r="D257" s="50"/>
      <c r="E257" s="50"/>
      <c r="F257" s="50"/>
      <c r="G257" s="1"/>
    </row>
    <row r="258" ht="15.75" customHeight="1">
      <c r="A258" s="49"/>
      <c r="B258" s="49"/>
      <c r="C258" s="50"/>
      <c r="D258" s="50"/>
      <c r="E258" s="50"/>
      <c r="F258" s="50"/>
      <c r="G258" s="1"/>
    </row>
    <row r="259" ht="15.75" customHeight="1">
      <c r="A259" s="49"/>
      <c r="B259" s="49"/>
      <c r="C259" s="50"/>
      <c r="D259" s="50"/>
      <c r="E259" s="50"/>
      <c r="F259" s="50"/>
      <c r="G259" s="1"/>
    </row>
    <row r="260" ht="15.75" customHeight="1">
      <c r="A260" s="49"/>
      <c r="B260" s="49"/>
      <c r="C260" s="50"/>
      <c r="D260" s="50"/>
      <c r="E260" s="50"/>
      <c r="F260" s="50"/>
      <c r="G260" s="1"/>
    </row>
    <row r="261" ht="15.75" customHeight="1">
      <c r="A261" s="49"/>
      <c r="B261" s="49"/>
      <c r="C261" s="50"/>
      <c r="D261" s="50"/>
      <c r="E261" s="50"/>
      <c r="F261" s="50"/>
      <c r="G261" s="1"/>
    </row>
    <row r="262" ht="15.75" customHeight="1">
      <c r="A262" s="49"/>
      <c r="B262" s="49"/>
      <c r="C262" s="50"/>
      <c r="D262" s="50"/>
      <c r="E262" s="50"/>
      <c r="F262" s="50"/>
      <c r="G262" s="1"/>
    </row>
    <row r="263" ht="15.75" customHeight="1">
      <c r="A263" s="49"/>
      <c r="B263" s="49"/>
      <c r="C263" s="50"/>
      <c r="D263" s="50"/>
      <c r="E263" s="50"/>
      <c r="F263" s="50"/>
      <c r="G263" s="1"/>
    </row>
    <row r="264" ht="15.75" customHeight="1">
      <c r="A264" s="49"/>
      <c r="B264" s="49"/>
      <c r="C264" s="50"/>
      <c r="D264" s="50"/>
      <c r="E264" s="50"/>
      <c r="F264" s="50"/>
      <c r="G264" s="1"/>
    </row>
    <row r="265" ht="15.75" customHeight="1">
      <c r="A265" s="49"/>
      <c r="B265" s="49"/>
      <c r="C265" s="50"/>
      <c r="D265" s="50"/>
      <c r="E265" s="50"/>
      <c r="F265" s="50"/>
      <c r="G265" s="1"/>
    </row>
    <row r="266" ht="15.75" customHeight="1">
      <c r="A266" s="49"/>
      <c r="B266" s="49"/>
      <c r="C266" s="50"/>
      <c r="D266" s="50"/>
      <c r="E266" s="50"/>
      <c r="F266" s="50"/>
      <c r="G266" s="1"/>
    </row>
    <row r="267" ht="15.75" customHeight="1">
      <c r="A267" s="49"/>
      <c r="B267" s="49"/>
      <c r="C267" s="50"/>
      <c r="D267" s="50"/>
      <c r="E267" s="50"/>
      <c r="F267" s="50"/>
      <c r="G267" s="1"/>
    </row>
    <row r="268" ht="15.75" customHeight="1">
      <c r="A268" s="49"/>
      <c r="B268" s="49"/>
      <c r="C268" s="50"/>
      <c r="D268" s="50"/>
      <c r="E268" s="50"/>
      <c r="F268" s="50"/>
      <c r="G268" s="1"/>
    </row>
    <row r="269" ht="15.75" customHeight="1">
      <c r="A269" s="49"/>
      <c r="B269" s="49"/>
      <c r="C269" s="50"/>
      <c r="D269" s="50"/>
      <c r="E269" s="50"/>
      <c r="F269" s="50"/>
      <c r="G269" s="1"/>
    </row>
    <row r="270" ht="15.75" customHeight="1">
      <c r="A270" s="49"/>
      <c r="B270" s="49"/>
      <c r="C270" s="50"/>
      <c r="D270" s="50"/>
      <c r="E270" s="50"/>
      <c r="F270" s="50"/>
      <c r="G270" s="1"/>
    </row>
    <row r="271" ht="15.75" customHeight="1">
      <c r="A271" s="49"/>
      <c r="B271" s="49"/>
      <c r="C271" s="50"/>
      <c r="D271" s="50"/>
      <c r="E271" s="50"/>
      <c r="F271" s="50"/>
      <c r="G271" s="1"/>
    </row>
    <row r="272" ht="15.75" customHeight="1">
      <c r="A272" s="49"/>
      <c r="B272" s="49"/>
      <c r="C272" s="50"/>
      <c r="D272" s="50"/>
      <c r="E272" s="50"/>
      <c r="F272" s="50"/>
      <c r="G272" s="1"/>
    </row>
    <row r="273" ht="15.75" customHeight="1">
      <c r="A273" s="49"/>
      <c r="B273" s="49"/>
      <c r="C273" s="50"/>
      <c r="D273" s="50"/>
      <c r="E273" s="50"/>
      <c r="F273" s="50"/>
      <c r="G273" s="1"/>
    </row>
    <row r="274" ht="15.75" customHeight="1">
      <c r="A274" s="49"/>
      <c r="B274" s="49"/>
      <c r="C274" s="50"/>
      <c r="D274" s="50"/>
      <c r="E274" s="50"/>
      <c r="F274" s="50"/>
      <c r="G274" s="1"/>
    </row>
    <row r="275" ht="15.75" customHeight="1">
      <c r="A275" s="49"/>
      <c r="B275" s="49"/>
      <c r="C275" s="50"/>
      <c r="D275" s="50"/>
      <c r="E275" s="50"/>
      <c r="F275" s="50"/>
      <c r="G275" s="1"/>
    </row>
    <row r="276" ht="15.75" customHeight="1">
      <c r="A276" s="49"/>
      <c r="B276" s="49"/>
      <c r="C276" s="50"/>
      <c r="D276" s="50"/>
      <c r="E276" s="50"/>
      <c r="F276" s="50"/>
      <c r="G276" s="1"/>
    </row>
    <row r="277" ht="15.75" customHeight="1">
      <c r="A277" s="49"/>
      <c r="B277" s="49"/>
      <c r="C277" s="50"/>
      <c r="D277" s="50"/>
      <c r="E277" s="50"/>
      <c r="F277" s="50"/>
      <c r="G277" s="1"/>
    </row>
    <row r="278" ht="15.75" customHeight="1">
      <c r="A278" s="49"/>
      <c r="B278" s="49"/>
      <c r="C278" s="50"/>
      <c r="D278" s="50"/>
      <c r="E278" s="50"/>
      <c r="F278" s="50"/>
      <c r="G278" s="1"/>
    </row>
    <row r="279" ht="15.75" customHeight="1">
      <c r="A279" s="49"/>
      <c r="B279" s="49"/>
      <c r="C279" s="50"/>
      <c r="D279" s="50"/>
      <c r="E279" s="50"/>
      <c r="F279" s="50"/>
      <c r="G279" s="1"/>
    </row>
    <row r="280" ht="15.75" customHeight="1">
      <c r="A280" s="49"/>
      <c r="B280" s="49"/>
      <c r="C280" s="50"/>
      <c r="D280" s="50"/>
      <c r="E280" s="50"/>
      <c r="F280" s="50"/>
      <c r="G280" s="1"/>
    </row>
    <row r="281" ht="15.75" customHeight="1">
      <c r="A281" s="49"/>
      <c r="B281" s="49"/>
      <c r="C281" s="50"/>
      <c r="D281" s="50"/>
      <c r="E281" s="50"/>
      <c r="F281" s="50"/>
      <c r="G281" s="1"/>
    </row>
    <row r="282" ht="15.75" customHeight="1">
      <c r="A282" s="49"/>
      <c r="B282" s="49"/>
      <c r="C282" s="50"/>
      <c r="D282" s="50"/>
      <c r="E282" s="50"/>
      <c r="F282" s="50"/>
      <c r="G282" s="1"/>
    </row>
    <row r="283" ht="15.75" customHeight="1">
      <c r="A283" s="49"/>
      <c r="B283" s="49"/>
      <c r="C283" s="50"/>
      <c r="D283" s="50"/>
      <c r="E283" s="50"/>
      <c r="F283" s="50"/>
      <c r="G283" s="1"/>
    </row>
    <row r="284" ht="15.75" customHeight="1">
      <c r="A284" s="49"/>
      <c r="B284" s="49"/>
      <c r="C284" s="50"/>
      <c r="D284" s="50"/>
      <c r="E284" s="50"/>
      <c r="F284" s="50"/>
      <c r="G284" s="1"/>
    </row>
    <row r="285" ht="15.75" customHeight="1">
      <c r="A285" s="49"/>
      <c r="B285" s="49"/>
      <c r="C285" s="50"/>
      <c r="D285" s="50"/>
      <c r="E285" s="50"/>
      <c r="F285" s="50"/>
      <c r="G285" s="1"/>
    </row>
    <row r="286" ht="15.75" customHeight="1">
      <c r="A286" s="49"/>
      <c r="B286" s="49"/>
      <c r="C286" s="50"/>
      <c r="D286" s="50"/>
      <c r="E286" s="50"/>
      <c r="F286" s="50"/>
      <c r="G286" s="1"/>
    </row>
    <row r="287" ht="15.75" customHeight="1">
      <c r="A287" s="49"/>
      <c r="B287" s="49"/>
      <c r="C287" s="50"/>
      <c r="D287" s="50"/>
      <c r="E287" s="50"/>
      <c r="F287" s="50"/>
      <c r="G287" s="1"/>
    </row>
    <row r="288" ht="15.75" customHeight="1">
      <c r="A288" s="49"/>
      <c r="B288" s="49"/>
      <c r="C288" s="50"/>
      <c r="D288" s="50"/>
      <c r="E288" s="50"/>
      <c r="F288" s="50"/>
      <c r="G288" s="1"/>
    </row>
    <row r="289" ht="15.75" customHeight="1">
      <c r="A289" s="49"/>
      <c r="B289" s="49"/>
      <c r="C289" s="50"/>
      <c r="D289" s="50"/>
      <c r="E289" s="50"/>
      <c r="F289" s="50"/>
      <c r="G289" s="1"/>
    </row>
    <row r="290" ht="15.75" customHeight="1">
      <c r="A290" s="49"/>
      <c r="B290" s="49"/>
      <c r="C290" s="50"/>
      <c r="D290" s="50"/>
      <c r="E290" s="50"/>
      <c r="F290" s="50"/>
      <c r="G290" s="1"/>
    </row>
    <row r="291" ht="15.75" customHeight="1">
      <c r="A291" s="49"/>
      <c r="B291" s="49"/>
      <c r="C291" s="50"/>
      <c r="D291" s="50"/>
      <c r="E291" s="50"/>
      <c r="F291" s="50"/>
      <c r="G291" s="1"/>
    </row>
    <row r="292" ht="15.75" customHeight="1">
      <c r="A292" s="49"/>
      <c r="B292" s="49"/>
      <c r="C292" s="50"/>
      <c r="D292" s="50"/>
      <c r="E292" s="50"/>
      <c r="F292" s="50"/>
      <c r="G292" s="1"/>
    </row>
    <row r="293" ht="15.75" customHeight="1">
      <c r="A293" s="49"/>
      <c r="B293" s="49"/>
      <c r="C293" s="50"/>
      <c r="D293" s="50"/>
      <c r="E293" s="50"/>
      <c r="F293" s="50"/>
      <c r="G293" s="1"/>
    </row>
    <row r="294" ht="15.75" customHeight="1">
      <c r="A294" s="49"/>
      <c r="B294" s="49"/>
      <c r="C294" s="50"/>
      <c r="D294" s="50"/>
      <c r="E294" s="50"/>
      <c r="F294" s="50"/>
      <c r="G294" s="1"/>
    </row>
    <row r="295" ht="15.75" customHeight="1">
      <c r="A295" s="49"/>
      <c r="B295" s="49"/>
      <c r="C295" s="50"/>
      <c r="D295" s="50"/>
      <c r="E295" s="50"/>
      <c r="F295" s="50"/>
      <c r="G295" s="1"/>
    </row>
    <row r="296" ht="15.75" customHeight="1">
      <c r="A296" s="49"/>
      <c r="B296" s="49"/>
      <c r="C296" s="50"/>
      <c r="D296" s="50"/>
      <c r="E296" s="50"/>
      <c r="F296" s="50"/>
      <c r="G296" s="1"/>
    </row>
    <row r="297" ht="15.75" customHeight="1">
      <c r="A297" s="49"/>
      <c r="B297" s="49"/>
      <c r="C297" s="50"/>
      <c r="D297" s="50"/>
      <c r="E297" s="50"/>
      <c r="F297" s="50"/>
      <c r="G297" s="1"/>
    </row>
    <row r="298" ht="15.75" customHeight="1">
      <c r="A298" s="49"/>
      <c r="B298" s="49"/>
      <c r="C298" s="50"/>
      <c r="D298" s="50"/>
      <c r="E298" s="50"/>
      <c r="F298" s="50"/>
      <c r="G298" s="1"/>
    </row>
    <row r="299" ht="15.75" customHeight="1">
      <c r="A299" s="49"/>
      <c r="B299" s="49"/>
      <c r="C299" s="50"/>
      <c r="D299" s="50"/>
      <c r="E299" s="50"/>
      <c r="F299" s="50"/>
      <c r="G299" s="1"/>
    </row>
    <row r="300" ht="15.75" customHeight="1">
      <c r="A300" s="49"/>
      <c r="B300" s="49"/>
      <c r="C300" s="50"/>
      <c r="D300" s="50"/>
      <c r="E300" s="50"/>
      <c r="F300" s="50"/>
      <c r="G300" s="1"/>
    </row>
    <row r="301" ht="15.75" customHeight="1">
      <c r="A301" s="49"/>
      <c r="B301" s="49"/>
      <c r="C301" s="50"/>
      <c r="D301" s="50"/>
      <c r="E301" s="50"/>
      <c r="F301" s="50"/>
      <c r="G301" s="1"/>
    </row>
    <row r="302" ht="15.75" customHeight="1">
      <c r="A302" s="49"/>
      <c r="B302" s="49"/>
      <c r="C302" s="50"/>
      <c r="D302" s="50"/>
      <c r="E302" s="50"/>
      <c r="F302" s="50"/>
      <c r="G302" s="1"/>
    </row>
    <row r="303" ht="15.75" customHeight="1">
      <c r="A303" s="49"/>
      <c r="B303" s="49"/>
      <c r="C303" s="50"/>
      <c r="D303" s="50"/>
      <c r="E303" s="50"/>
      <c r="F303" s="50"/>
      <c r="G303" s="1"/>
    </row>
    <row r="304" ht="15.75" customHeight="1">
      <c r="A304" s="49"/>
      <c r="B304" s="49"/>
      <c r="C304" s="50"/>
      <c r="D304" s="50"/>
      <c r="E304" s="50"/>
      <c r="F304" s="50"/>
      <c r="G304" s="1"/>
    </row>
    <row r="305" ht="15.75" customHeight="1">
      <c r="A305" s="49"/>
      <c r="B305" s="49"/>
      <c r="C305" s="50"/>
      <c r="D305" s="50"/>
      <c r="E305" s="50"/>
      <c r="F305" s="50"/>
      <c r="G305" s="1"/>
    </row>
    <row r="306" ht="15.75" customHeight="1">
      <c r="A306" s="49"/>
      <c r="B306" s="49"/>
      <c r="C306" s="50"/>
      <c r="D306" s="50"/>
      <c r="E306" s="50"/>
      <c r="F306" s="50"/>
      <c r="G306" s="1"/>
    </row>
    <row r="307" ht="15.75" customHeight="1">
      <c r="A307" s="49"/>
      <c r="B307" s="49"/>
      <c r="C307" s="50"/>
      <c r="D307" s="50"/>
      <c r="E307" s="50"/>
      <c r="F307" s="50"/>
      <c r="G307" s="1"/>
    </row>
    <row r="308" ht="15.75" customHeight="1">
      <c r="A308" s="49"/>
      <c r="B308" s="49"/>
      <c r="C308" s="50"/>
      <c r="D308" s="50"/>
      <c r="E308" s="50"/>
      <c r="F308" s="50"/>
      <c r="G308" s="1"/>
    </row>
    <row r="309" ht="15.75" customHeight="1">
      <c r="A309" s="49"/>
      <c r="B309" s="49"/>
      <c r="C309" s="50"/>
      <c r="D309" s="50"/>
      <c r="E309" s="50"/>
      <c r="F309" s="50"/>
      <c r="G309" s="1"/>
    </row>
    <row r="310" ht="15.75" customHeight="1">
      <c r="A310" s="49"/>
      <c r="B310" s="49"/>
      <c r="C310" s="50"/>
      <c r="D310" s="50"/>
      <c r="E310" s="50"/>
      <c r="F310" s="50"/>
      <c r="G310" s="1"/>
    </row>
    <row r="311" ht="15.75" customHeight="1">
      <c r="A311" s="49"/>
      <c r="B311" s="49"/>
      <c r="C311" s="50"/>
      <c r="D311" s="50"/>
      <c r="E311" s="50"/>
      <c r="F311" s="50"/>
      <c r="G311" s="1"/>
    </row>
    <row r="312" ht="15.75" customHeight="1">
      <c r="A312" s="49"/>
      <c r="B312" s="49"/>
      <c r="C312" s="50"/>
      <c r="D312" s="50"/>
      <c r="E312" s="50"/>
      <c r="F312" s="50"/>
      <c r="G312" s="1"/>
    </row>
    <row r="313" ht="15.75" customHeight="1">
      <c r="A313" s="49"/>
      <c r="B313" s="49"/>
      <c r="C313" s="50"/>
      <c r="D313" s="50"/>
      <c r="E313" s="50"/>
      <c r="F313" s="50"/>
      <c r="G313" s="1"/>
    </row>
    <row r="314" ht="15.75" customHeight="1">
      <c r="A314" s="49"/>
      <c r="B314" s="49"/>
      <c r="C314" s="50"/>
      <c r="D314" s="50"/>
      <c r="E314" s="50"/>
      <c r="F314" s="50"/>
      <c r="G314" s="1"/>
    </row>
    <row r="315" ht="15.75" customHeight="1">
      <c r="A315" s="49"/>
      <c r="B315" s="49"/>
      <c r="C315" s="50"/>
      <c r="D315" s="50"/>
      <c r="E315" s="50"/>
      <c r="F315" s="50"/>
      <c r="G315" s="1"/>
    </row>
    <row r="316" ht="15.75" customHeight="1">
      <c r="A316" s="49"/>
      <c r="B316" s="49"/>
      <c r="C316" s="50"/>
      <c r="D316" s="50"/>
      <c r="E316" s="50"/>
      <c r="F316" s="50"/>
      <c r="G316" s="1"/>
    </row>
    <row r="317" ht="15.75" customHeight="1">
      <c r="A317" s="49"/>
      <c r="B317" s="49"/>
      <c r="C317" s="50"/>
      <c r="D317" s="50"/>
      <c r="E317" s="50"/>
      <c r="F317" s="50"/>
      <c r="G317" s="1"/>
    </row>
    <row r="318" ht="15.75" customHeight="1">
      <c r="A318" s="49"/>
      <c r="B318" s="49"/>
      <c r="C318" s="50"/>
      <c r="D318" s="50"/>
      <c r="E318" s="50"/>
      <c r="F318" s="50"/>
      <c r="G318" s="1"/>
    </row>
    <row r="319" ht="15.75" customHeight="1">
      <c r="A319" s="49"/>
      <c r="B319" s="49"/>
      <c r="C319" s="50"/>
      <c r="D319" s="50"/>
      <c r="E319" s="50"/>
      <c r="F319" s="50"/>
      <c r="G319" s="1"/>
    </row>
    <row r="320" ht="15.75" customHeight="1">
      <c r="A320" s="49"/>
      <c r="B320" s="49"/>
      <c r="C320" s="50"/>
      <c r="D320" s="50"/>
      <c r="E320" s="50"/>
      <c r="F320" s="50"/>
      <c r="G320" s="1"/>
    </row>
    <row r="321" ht="15.75" customHeight="1">
      <c r="A321" s="49"/>
      <c r="B321" s="49"/>
      <c r="C321" s="50"/>
      <c r="D321" s="50"/>
      <c r="E321" s="50"/>
      <c r="F321" s="50"/>
      <c r="G321" s="1"/>
    </row>
    <row r="322" ht="15.75" customHeight="1">
      <c r="A322" s="49"/>
      <c r="B322" s="49"/>
      <c r="C322" s="50"/>
      <c r="D322" s="50"/>
      <c r="E322" s="50"/>
      <c r="F322" s="50"/>
      <c r="G322" s="1"/>
    </row>
    <row r="323" ht="15.75" customHeight="1">
      <c r="A323" s="49"/>
      <c r="B323" s="49"/>
      <c r="C323" s="50"/>
      <c r="D323" s="50"/>
      <c r="E323" s="50"/>
      <c r="F323" s="50"/>
      <c r="G323" s="1"/>
    </row>
    <row r="324" ht="15.75" customHeight="1">
      <c r="A324" s="49"/>
      <c r="B324" s="49"/>
      <c r="C324" s="50"/>
      <c r="D324" s="50"/>
      <c r="E324" s="50"/>
      <c r="F324" s="50"/>
      <c r="G324" s="1"/>
    </row>
    <row r="325" ht="15.75" customHeight="1">
      <c r="A325" s="49"/>
      <c r="B325" s="49"/>
      <c r="C325" s="50"/>
      <c r="D325" s="50"/>
      <c r="E325" s="50"/>
      <c r="F325" s="50"/>
      <c r="G325" s="1"/>
    </row>
    <row r="326" ht="15.75" customHeight="1">
      <c r="A326" s="49"/>
      <c r="B326" s="49"/>
      <c r="C326" s="50"/>
      <c r="D326" s="50"/>
      <c r="E326" s="50"/>
      <c r="F326" s="50"/>
      <c r="G326" s="1"/>
    </row>
    <row r="327" ht="15.75" customHeight="1">
      <c r="A327" s="49"/>
      <c r="B327" s="49"/>
      <c r="C327" s="50"/>
      <c r="D327" s="50"/>
      <c r="E327" s="50"/>
      <c r="F327" s="50"/>
      <c r="G327" s="1"/>
    </row>
    <row r="328" ht="15.75" customHeight="1">
      <c r="A328" s="49"/>
      <c r="B328" s="49"/>
      <c r="C328" s="50"/>
      <c r="D328" s="50"/>
      <c r="E328" s="50"/>
      <c r="F328" s="50"/>
      <c r="G328" s="1"/>
    </row>
    <row r="329" ht="15.75" customHeight="1">
      <c r="A329" s="49"/>
      <c r="B329" s="49"/>
      <c r="C329" s="50"/>
      <c r="D329" s="50"/>
      <c r="E329" s="50"/>
      <c r="F329" s="50"/>
      <c r="G329" s="1"/>
    </row>
    <row r="330" ht="15.75" customHeight="1">
      <c r="A330" s="49"/>
      <c r="B330" s="49"/>
      <c r="C330" s="50"/>
      <c r="D330" s="50"/>
      <c r="E330" s="50"/>
      <c r="F330" s="50"/>
      <c r="G330" s="1"/>
    </row>
    <row r="331" ht="15.75" customHeight="1">
      <c r="A331" s="49"/>
      <c r="B331" s="49"/>
      <c r="C331" s="50"/>
      <c r="D331" s="50"/>
      <c r="E331" s="50"/>
      <c r="F331" s="50"/>
      <c r="G331" s="1"/>
    </row>
    <row r="332" ht="15.75" customHeight="1">
      <c r="A332" s="49"/>
      <c r="B332" s="49"/>
      <c r="C332" s="50"/>
      <c r="D332" s="50"/>
      <c r="E332" s="50"/>
      <c r="F332" s="50"/>
      <c r="G332" s="1"/>
    </row>
    <row r="333" ht="15.75" customHeight="1">
      <c r="A333" s="49"/>
      <c r="B333" s="49"/>
      <c r="C333" s="50"/>
      <c r="D333" s="50"/>
      <c r="E333" s="50"/>
      <c r="F333" s="50"/>
      <c r="G333" s="1"/>
    </row>
    <row r="334" ht="15.75" customHeight="1">
      <c r="A334" s="49"/>
      <c r="B334" s="49"/>
      <c r="C334" s="50"/>
      <c r="D334" s="50"/>
      <c r="E334" s="50"/>
      <c r="F334" s="50"/>
      <c r="G334" s="1"/>
    </row>
    <row r="335" ht="15.75" customHeight="1">
      <c r="A335" s="49"/>
      <c r="B335" s="49"/>
      <c r="C335" s="50"/>
      <c r="D335" s="50"/>
      <c r="E335" s="50"/>
      <c r="F335" s="50"/>
      <c r="G335" s="1"/>
    </row>
    <row r="336" ht="15.75" customHeight="1">
      <c r="A336" s="49"/>
      <c r="B336" s="49"/>
      <c r="C336" s="50"/>
      <c r="D336" s="50"/>
      <c r="E336" s="50"/>
      <c r="F336" s="50"/>
      <c r="G336" s="1"/>
    </row>
    <row r="337" ht="15.75" customHeight="1">
      <c r="A337" s="49"/>
      <c r="B337" s="49"/>
      <c r="C337" s="50"/>
      <c r="D337" s="50"/>
      <c r="E337" s="50"/>
      <c r="F337" s="50"/>
      <c r="G337" s="1"/>
    </row>
    <row r="338" ht="15.75" customHeight="1">
      <c r="A338" s="49"/>
      <c r="B338" s="49"/>
      <c r="C338" s="50"/>
      <c r="D338" s="50"/>
      <c r="E338" s="50"/>
      <c r="F338" s="50"/>
      <c r="G338" s="1"/>
    </row>
    <row r="339" ht="15.75" customHeight="1">
      <c r="A339" s="49"/>
      <c r="B339" s="49"/>
      <c r="C339" s="50"/>
      <c r="D339" s="50"/>
      <c r="E339" s="50"/>
      <c r="F339" s="50"/>
      <c r="G339" s="1"/>
    </row>
    <row r="340" ht="15.75" customHeight="1">
      <c r="A340" s="49"/>
      <c r="B340" s="49"/>
      <c r="C340" s="50"/>
      <c r="D340" s="50"/>
      <c r="E340" s="50"/>
      <c r="F340" s="50"/>
      <c r="G340" s="1"/>
    </row>
    <row r="341" ht="15.75" customHeight="1">
      <c r="A341" s="49"/>
      <c r="B341" s="49"/>
      <c r="C341" s="50"/>
      <c r="D341" s="50"/>
      <c r="E341" s="50"/>
      <c r="F341" s="50"/>
      <c r="G341" s="1"/>
    </row>
    <row r="342" ht="15.75" customHeight="1">
      <c r="A342" s="49"/>
      <c r="B342" s="49"/>
      <c r="C342" s="50"/>
      <c r="D342" s="50"/>
      <c r="E342" s="50"/>
      <c r="F342" s="50"/>
      <c r="G342" s="1"/>
    </row>
    <row r="343" ht="15.75" customHeight="1">
      <c r="A343" s="49"/>
      <c r="B343" s="49"/>
      <c r="C343" s="50"/>
      <c r="D343" s="50"/>
      <c r="E343" s="50"/>
      <c r="F343" s="50"/>
      <c r="G343" s="1"/>
    </row>
    <row r="344" ht="15.75" customHeight="1">
      <c r="A344" s="49"/>
      <c r="B344" s="49"/>
      <c r="C344" s="50"/>
      <c r="D344" s="50"/>
      <c r="E344" s="50"/>
      <c r="F344" s="50"/>
      <c r="G344" s="1"/>
    </row>
    <row r="345" ht="15.75" customHeight="1">
      <c r="A345" s="49"/>
      <c r="B345" s="49"/>
      <c r="C345" s="50"/>
      <c r="D345" s="50"/>
      <c r="E345" s="50"/>
      <c r="F345" s="50"/>
      <c r="G345" s="1"/>
    </row>
    <row r="346" ht="15.75" customHeight="1">
      <c r="A346" s="49"/>
      <c r="B346" s="49"/>
      <c r="C346" s="50"/>
      <c r="D346" s="50"/>
      <c r="E346" s="50"/>
      <c r="F346" s="50"/>
      <c r="G346" s="1"/>
    </row>
    <row r="347" ht="15.75" customHeight="1">
      <c r="A347" s="49"/>
      <c r="B347" s="49"/>
      <c r="C347" s="50"/>
      <c r="D347" s="50"/>
      <c r="E347" s="50"/>
      <c r="F347" s="50"/>
      <c r="G347" s="1"/>
    </row>
    <row r="348" ht="15.75" customHeight="1">
      <c r="A348" s="49"/>
      <c r="B348" s="49"/>
      <c r="C348" s="50"/>
      <c r="D348" s="50"/>
      <c r="E348" s="50"/>
      <c r="F348" s="50"/>
      <c r="G348" s="1"/>
    </row>
    <row r="349" ht="15.75" customHeight="1">
      <c r="A349" s="49"/>
      <c r="B349" s="49"/>
      <c r="C349" s="50"/>
      <c r="D349" s="50"/>
      <c r="E349" s="50"/>
      <c r="F349" s="50"/>
      <c r="G349" s="1"/>
    </row>
    <row r="350" ht="15.75" customHeight="1">
      <c r="A350" s="49"/>
      <c r="B350" s="49"/>
      <c r="C350" s="50"/>
      <c r="D350" s="50"/>
      <c r="E350" s="50"/>
      <c r="F350" s="50"/>
      <c r="G350" s="1"/>
    </row>
    <row r="351" ht="15.75" customHeight="1">
      <c r="A351" s="49"/>
      <c r="B351" s="49"/>
      <c r="C351" s="50"/>
      <c r="D351" s="50"/>
      <c r="E351" s="50"/>
      <c r="F351" s="50"/>
      <c r="G351" s="1"/>
    </row>
    <row r="352" ht="15.75" customHeight="1">
      <c r="A352" s="49"/>
      <c r="B352" s="49"/>
      <c r="C352" s="50"/>
      <c r="D352" s="50"/>
      <c r="E352" s="50"/>
      <c r="F352" s="50"/>
      <c r="G352" s="1"/>
    </row>
    <row r="353" ht="15.75" customHeight="1">
      <c r="A353" s="49"/>
      <c r="B353" s="49"/>
      <c r="C353" s="50"/>
      <c r="D353" s="50"/>
      <c r="E353" s="50"/>
      <c r="F353" s="50"/>
      <c r="G353" s="1"/>
    </row>
    <row r="354" ht="15.75" customHeight="1">
      <c r="A354" s="49"/>
      <c r="B354" s="49"/>
      <c r="C354" s="50"/>
      <c r="D354" s="50"/>
      <c r="E354" s="50"/>
      <c r="F354" s="50"/>
      <c r="G354" s="1"/>
    </row>
    <row r="355" ht="15.75" customHeight="1">
      <c r="A355" s="49"/>
      <c r="B355" s="49"/>
      <c r="C355" s="50"/>
      <c r="D355" s="50"/>
      <c r="E355" s="50"/>
      <c r="F355" s="50"/>
      <c r="G355" s="1"/>
    </row>
    <row r="356" ht="15.75" customHeight="1">
      <c r="A356" s="49"/>
      <c r="B356" s="49"/>
      <c r="C356" s="50"/>
      <c r="D356" s="50"/>
      <c r="E356" s="50"/>
      <c r="F356" s="50"/>
      <c r="G356" s="1"/>
    </row>
    <row r="357" ht="15.75" customHeight="1">
      <c r="A357" s="49"/>
      <c r="B357" s="49"/>
      <c r="C357" s="50"/>
      <c r="D357" s="50"/>
      <c r="E357" s="50"/>
      <c r="F357" s="50"/>
      <c r="G357" s="1"/>
    </row>
    <row r="358" ht="15.75" customHeight="1">
      <c r="A358" s="49"/>
      <c r="B358" s="49"/>
      <c r="C358" s="50"/>
      <c r="D358" s="50"/>
      <c r="E358" s="50"/>
      <c r="F358" s="50"/>
      <c r="G358" s="1"/>
    </row>
    <row r="359" ht="15.75" customHeight="1">
      <c r="A359" s="49"/>
      <c r="B359" s="49"/>
      <c r="C359" s="50"/>
      <c r="D359" s="50"/>
      <c r="E359" s="50"/>
      <c r="F359" s="50"/>
      <c r="G359" s="1"/>
    </row>
    <row r="360" ht="15.75" customHeight="1">
      <c r="A360" s="49"/>
      <c r="B360" s="49"/>
      <c r="C360" s="50"/>
      <c r="D360" s="50"/>
      <c r="E360" s="50"/>
      <c r="F360" s="50"/>
      <c r="G360" s="1"/>
    </row>
    <row r="361" ht="15.75" customHeight="1">
      <c r="A361" s="49"/>
      <c r="B361" s="49"/>
      <c r="C361" s="50"/>
      <c r="D361" s="50"/>
      <c r="E361" s="50"/>
      <c r="F361" s="50"/>
      <c r="G361" s="1"/>
    </row>
    <row r="362" ht="15.75" customHeight="1">
      <c r="A362" s="49"/>
      <c r="B362" s="49"/>
      <c r="C362" s="50"/>
      <c r="D362" s="50"/>
      <c r="E362" s="50"/>
      <c r="F362" s="50"/>
      <c r="G362" s="1"/>
    </row>
    <row r="363" ht="15.75" customHeight="1">
      <c r="A363" s="49"/>
      <c r="B363" s="49"/>
      <c r="C363" s="50"/>
      <c r="D363" s="50"/>
      <c r="E363" s="50"/>
      <c r="F363" s="50"/>
      <c r="G363" s="1"/>
    </row>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G2"/>
    <mergeCell ref="A4:G4"/>
    <mergeCell ref="A5:G5"/>
    <mergeCell ref="A6:G6"/>
    <mergeCell ref="A7:G7"/>
    <mergeCell ref="A163:G163"/>
  </mergeCells>
  <hyperlinks>
    <hyperlink r:id="rId1" ref="D10"/>
    <hyperlink r:id="rId2" ref="D11"/>
    <hyperlink r:id="rId3" ref="C13"/>
    <hyperlink r:id="rId4" ref="D13"/>
    <hyperlink r:id="rId5" ref="D14"/>
    <hyperlink r:id="rId6" ref="D15"/>
    <hyperlink r:id="rId7" ref="D16"/>
    <hyperlink r:id="rId8" ref="D17"/>
    <hyperlink r:id="rId9" ref="D18"/>
    <hyperlink r:id="rId10" ref="D20"/>
    <hyperlink r:id="rId11" ref="D21"/>
    <hyperlink r:id="rId12" ref="D22"/>
    <hyperlink r:id="rId13" ref="D23"/>
    <hyperlink r:id="rId14" ref="D24"/>
    <hyperlink r:id="rId15" ref="D25"/>
    <hyperlink r:id="rId16" ref="D26"/>
    <hyperlink r:id="rId17" ref="D27"/>
    <hyperlink r:id="rId18" ref="D28"/>
    <hyperlink r:id="rId19" ref="D29"/>
    <hyperlink r:id="rId20" ref="D30"/>
    <hyperlink r:id="rId21" ref="D31"/>
    <hyperlink r:id="rId22" ref="D32"/>
    <hyperlink r:id="rId23" ref="D33"/>
    <hyperlink r:id="rId24" ref="C34"/>
    <hyperlink r:id="rId25" ref="D34"/>
    <hyperlink r:id="rId26" ref="D36"/>
    <hyperlink r:id="rId27" ref="D37"/>
    <hyperlink r:id="rId28" ref="D38"/>
    <hyperlink r:id="rId29" ref="D39"/>
    <hyperlink r:id="rId30" ref="D40"/>
    <hyperlink r:id="rId31" ref="D41"/>
    <hyperlink r:id="rId32" ref="D42"/>
    <hyperlink r:id="rId33" ref="D43"/>
    <hyperlink r:id="rId34" ref="D44"/>
    <hyperlink r:id="rId35" ref="D45"/>
    <hyperlink r:id="rId36" ref="D46"/>
    <hyperlink r:id="rId37" ref="D47"/>
    <hyperlink r:id="rId38" ref="D48"/>
    <hyperlink r:id="rId39" ref="D49"/>
    <hyperlink r:id="rId40" ref="D50"/>
    <hyperlink r:id="rId41" ref="D51"/>
    <hyperlink r:id="rId42" ref="D52"/>
    <hyperlink r:id="rId43" ref="D53"/>
    <hyperlink r:id="rId44" ref="D54"/>
    <hyperlink r:id="rId45" ref="D55"/>
    <hyperlink r:id="rId46" ref="D57"/>
    <hyperlink r:id="rId47" ref="D58"/>
    <hyperlink r:id="rId48" ref="D59"/>
    <hyperlink r:id="rId49" ref="D60"/>
    <hyperlink r:id="rId50" ref="D61"/>
    <hyperlink r:id="rId51" ref="D62"/>
    <hyperlink r:id="rId52" ref="D63"/>
    <hyperlink r:id="rId53" ref="D64"/>
    <hyperlink r:id="rId54" ref="D65"/>
    <hyperlink r:id="rId55" ref="D67"/>
    <hyperlink r:id="rId56" ref="D68"/>
    <hyperlink r:id="rId57" ref="D69"/>
    <hyperlink r:id="rId58" ref="D70"/>
    <hyperlink r:id="rId59" ref="D71"/>
    <hyperlink r:id="rId60" ref="D72"/>
    <hyperlink r:id="rId61" ref="D74"/>
  </hyperlinks>
  <printOptions/>
  <pageMargins bottom="0.75" footer="0.0" header="0.0" left="0.7" right="0.7" top="0.75"/>
  <pageSetup orientation="landscape"/>
  <drawing r:id="rId62"/>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0"/>
    <col customWidth="1" min="2" max="2" width="10.43"/>
    <col customWidth="1" min="3" max="3" width="23.0"/>
    <col customWidth="1" min="4" max="4" width="17.0"/>
    <col customWidth="1" min="5" max="5" width="16.0"/>
    <col customWidth="1" min="6" max="6" width="15.14"/>
    <col customWidth="1" min="7" max="7" width="9.0"/>
    <col customWidth="1" min="8" max="8" width="10.71"/>
    <col customWidth="1" min="9" max="9" width="10.0"/>
    <col customWidth="1" min="10" max="10" width="20.86"/>
    <col customWidth="1" min="11" max="11" width="8.0"/>
  </cols>
  <sheetData>
    <row r="1">
      <c r="A1" s="49"/>
      <c r="B1" s="49"/>
      <c r="C1" s="50"/>
      <c r="D1" s="50"/>
      <c r="E1" s="50"/>
      <c r="F1" s="50"/>
      <c r="G1" s="50"/>
      <c r="H1" s="1"/>
      <c r="I1" s="1"/>
    </row>
    <row r="2" ht="15.75" customHeight="1">
      <c r="A2" s="52" t="s">
        <v>4873</v>
      </c>
      <c r="B2" s="53"/>
      <c r="C2" s="53"/>
      <c r="D2" s="53"/>
      <c r="E2" s="53"/>
      <c r="F2" s="53"/>
      <c r="G2" s="53"/>
      <c r="H2" s="53"/>
      <c r="I2" s="54"/>
    </row>
    <row r="3" ht="15.75" customHeight="1">
      <c r="A3" s="212"/>
      <c r="B3" s="212"/>
      <c r="C3" s="212"/>
      <c r="D3" s="212"/>
      <c r="E3" s="212"/>
      <c r="F3" s="212"/>
      <c r="G3" s="212"/>
      <c r="H3" s="212"/>
      <c r="I3" s="212"/>
    </row>
    <row r="4">
      <c r="A4" s="174" t="s">
        <v>4874</v>
      </c>
      <c r="B4" s="53"/>
      <c r="C4" s="53"/>
      <c r="D4" s="53"/>
      <c r="E4" s="53"/>
      <c r="F4" s="53"/>
      <c r="G4" s="53"/>
      <c r="H4" s="53"/>
      <c r="I4" s="54"/>
    </row>
    <row r="5" ht="106.5" customHeight="1">
      <c r="A5" s="174" t="s">
        <v>4875</v>
      </c>
      <c r="B5" s="53"/>
      <c r="C5" s="53"/>
      <c r="D5" s="53"/>
      <c r="E5" s="53"/>
      <c r="F5" s="53"/>
      <c r="G5" s="53"/>
      <c r="H5" s="53"/>
      <c r="I5" s="54"/>
    </row>
    <row r="6" ht="93.75" customHeight="1">
      <c r="A6" s="174" t="s">
        <v>4876</v>
      </c>
      <c r="B6" s="53"/>
      <c r="C6" s="53"/>
      <c r="D6" s="53"/>
      <c r="E6" s="53"/>
      <c r="F6" s="53"/>
      <c r="G6" s="53"/>
      <c r="H6" s="53"/>
      <c r="I6" s="54"/>
    </row>
    <row r="7">
      <c r="A7" s="60"/>
      <c r="B7" s="60"/>
      <c r="C7" s="61"/>
      <c r="D7" s="61"/>
      <c r="E7" s="61"/>
      <c r="F7" s="61"/>
      <c r="G7" s="61"/>
      <c r="H7" s="61"/>
      <c r="I7" s="60"/>
    </row>
    <row r="8" ht="76.5" customHeight="1">
      <c r="A8" s="442" t="s">
        <v>8</v>
      </c>
      <c r="B8" s="178" t="s">
        <v>9</v>
      </c>
      <c r="C8" s="442" t="s">
        <v>4877</v>
      </c>
      <c r="D8" s="442" t="s">
        <v>4878</v>
      </c>
      <c r="E8" s="442" t="s">
        <v>4879</v>
      </c>
      <c r="F8" s="442" t="s">
        <v>4880</v>
      </c>
      <c r="G8" s="442" t="s">
        <v>4881</v>
      </c>
      <c r="H8" s="442" t="s">
        <v>196</v>
      </c>
      <c r="I8" s="442" t="s">
        <v>197</v>
      </c>
      <c r="J8" s="64" t="s">
        <v>198</v>
      </c>
    </row>
    <row r="9">
      <c r="A9" s="98" t="s">
        <v>4882</v>
      </c>
      <c r="B9" s="228" t="s">
        <v>38</v>
      </c>
      <c r="C9" s="86" t="s">
        <v>4883</v>
      </c>
      <c r="D9" s="86" t="s">
        <v>4884</v>
      </c>
      <c r="E9" s="242" t="s">
        <v>4885</v>
      </c>
      <c r="F9" s="69" t="s">
        <v>4886</v>
      </c>
      <c r="G9" s="69" t="s">
        <v>4887</v>
      </c>
      <c r="H9" s="69">
        <v>50.0</v>
      </c>
      <c r="I9" s="243">
        <v>50.0</v>
      </c>
      <c r="J9" s="75" t="s">
        <v>1557</v>
      </c>
    </row>
    <row r="10">
      <c r="A10" s="98" t="s">
        <v>209</v>
      </c>
      <c r="B10" s="86" t="s">
        <v>201</v>
      </c>
      <c r="C10" s="86" t="s">
        <v>4888</v>
      </c>
      <c r="D10" s="86" t="s">
        <v>4884</v>
      </c>
      <c r="E10" s="78" t="s">
        <v>4889</v>
      </c>
      <c r="F10" s="69" t="s">
        <v>4886</v>
      </c>
      <c r="G10" s="69" t="s">
        <v>4890</v>
      </c>
      <c r="H10" s="69">
        <v>50.0</v>
      </c>
      <c r="I10" s="243">
        <v>50.0</v>
      </c>
      <c r="J10" s="75" t="s">
        <v>209</v>
      </c>
    </row>
    <row r="11">
      <c r="A11" s="117" t="s">
        <v>209</v>
      </c>
      <c r="B11" s="364" t="s">
        <v>201</v>
      </c>
      <c r="C11" s="364" t="s">
        <v>4891</v>
      </c>
      <c r="D11" s="118" t="s">
        <v>4884</v>
      </c>
      <c r="E11" s="82" t="s">
        <v>4892</v>
      </c>
      <c r="F11" s="77" t="s">
        <v>4886</v>
      </c>
      <c r="G11" s="77" t="s">
        <v>4893</v>
      </c>
      <c r="H11" s="77">
        <v>50.0</v>
      </c>
      <c r="I11" s="232">
        <v>50.0</v>
      </c>
      <c r="J11" s="75" t="s">
        <v>209</v>
      </c>
      <c r="K11" s="210"/>
    </row>
    <row r="12">
      <c r="A12" s="249" t="s">
        <v>1503</v>
      </c>
      <c r="B12" s="676" t="s">
        <v>201</v>
      </c>
      <c r="C12" s="253" t="s">
        <v>4894</v>
      </c>
      <c r="D12" s="253" t="s">
        <v>4895</v>
      </c>
      <c r="E12" s="677" t="s">
        <v>4896</v>
      </c>
      <c r="F12" s="252" t="s">
        <v>4897</v>
      </c>
      <c r="G12" s="252" t="s">
        <v>4898</v>
      </c>
      <c r="H12" s="678">
        <v>50.0</v>
      </c>
      <c r="I12" s="679">
        <v>50.0</v>
      </c>
      <c r="J12" s="75" t="s">
        <v>1503</v>
      </c>
    </row>
    <row r="13">
      <c r="A13" s="249" t="s">
        <v>4899</v>
      </c>
      <c r="B13" s="680" t="s">
        <v>38</v>
      </c>
      <c r="C13" s="681" t="s">
        <v>4900</v>
      </c>
      <c r="D13" s="682" t="s">
        <v>4895</v>
      </c>
      <c r="E13" s="677" t="s">
        <v>4901</v>
      </c>
      <c r="F13" s="252" t="s">
        <v>4902</v>
      </c>
      <c r="G13" s="252" t="s">
        <v>4903</v>
      </c>
      <c r="H13" s="678">
        <v>50.0</v>
      </c>
      <c r="I13" s="683">
        <v>50.0</v>
      </c>
      <c r="J13" s="75" t="s">
        <v>672</v>
      </c>
    </row>
    <row r="14">
      <c r="A14" s="249" t="s">
        <v>4636</v>
      </c>
      <c r="B14" s="252" t="s">
        <v>38</v>
      </c>
      <c r="C14" s="676" t="s">
        <v>4904</v>
      </c>
      <c r="D14" s="252" t="s">
        <v>4905</v>
      </c>
      <c r="E14" s="684" t="s">
        <v>1430</v>
      </c>
      <c r="F14" s="252" t="s">
        <v>4897</v>
      </c>
      <c r="G14" s="685">
        <v>44075.0</v>
      </c>
      <c r="H14" s="678">
        <v>25.0</v>
      </c>
      <c r="I14" s="679">
        <v>25.0</v>
      </c>
      <c r="J14" s="75" t="s">
        <v>801</v>
      </c>
    </row>
    <row r="15">
      <c r="A15" s="98" t="s">
        <v>4906</v>
      </c>
      <c r="B15" s="69" t="s">
        <v>38</v>
      </c>
      <c r="C15" s="69" t="s">
        <v>1426</v>
      </c>
      <c r="D15" s="69" t="s">
        <v>4907</v>
      </c>
      <c r="E15" s="78" t="s">
        <v>1430</v>
      </c>
      <c r="F15" s="69" t="s">
        <v>4897</v>
      </c>
      <c r="G15" s="69" t="s">
        <v>4908</v>
      </c>
      <c r="H15" s="231">
        <v>50.0</v>
      </c>
      <c r="I15" s="243">
        <v>50.0</v>
      </c>
      <c r="J15" s="75" t="s">
        <v>2774</v>
      </c>
    </row>
    <row r="16">
      <c r="A16" s="117" t="s">
        <v>4906</v>
      </c>
      <c r="B16" s="77" t="s">
        <v>38</v>
      </c>
      <c r="C16" s="77" t="s">
        <v>4909</v>
      </c>
      <c r="D16" s="77" t="s">
        <v>4907</v>
      </c>
      <c r="E16" s="82" t="s">
        <v>4910</v>
      </c>
      <c r="F16" s="77" t="s">
        <v>4897</v>
      </c>
      <c r="G16" s="77" t="s">
        <v>4911</v>
      </c>
      <c r="H16" s="247">
        <v>50.0</v>
      </c>
      <c r="I16" s="232">
        <v>50.0</v>
      </c>
      <c r="J16" s="75" t="s">
        <v>2774</v>
      </c>
    </row>
    <row r="17">
      <c r="A17" s="159" t="s">
        <v>4494</v>
      </c>
      <c r="B17" s="68" t="s">
        <v>38</v>
      </c>
      <c r="C17" s="68" t="s">
        <v>4912</v>
      </c>
      <c r="D17" s="68" t="s">
        <v>4884</v>
      </c>
      <c r="E17" s="686" t="s">
        <v>1430</v>
      </c>
      <c r="F17" s="90" t="s">
        <v>4897</v>
      </c>
      <c r="G17" s="90" t="s">
        <v>4908</v>
      </c>
      <c r="H17" s="662">
        <v>50.0</v>
      </c>
      <c r="I17" s="687">
        <v>50.0</v>
      </c>
      <c r="J17" s="75" t="s">
        <v>715</v>
      </c>
    </row>
    <row r="18">
      <c r="A18" s="160" t="s">
        <v>4495</v>
      </c>
      <c r="B18" s="86" t="s">
        <v>38</v>
      </c>
      <c r="C18" s="86" t="s">
        <v>4913</v>
      </c>
      <c r="D18" s="86" t="s">
        <v>4905</v>
      </c>
      <c r="E18" s="688" t="s">
        <v>4914</v>
      </c>
      <c r="F18" s="69" t="s">
        <v>4897</v>
      </c>
      <c r="G18" s="69" t="s">
        <v>4915</v>
      </c>
      <c r="H18" s="231">
        <v>25.0</v>
      </c>
      <c r="I18" s="380">
        <v>25.0</v>
      </c>
      <c r="J18" s="75" t="s">
        <v>316</v>
      </c>
    </row>
    <row r="19">
      <c r="A19" s="159" t="s">
        <v>413</v>
      </c>
      <c r="B19" s="90" t="s">
        <v>38</v>
      </c>
      <c r="C19" s="90" t="s">
        <v>4916</v>
      </c>
      <c r="D19" s="90" t="s">
        <v>4917</v>
      </c>
      <c r="E19" s="90" t="s">
        <v>4918</v>
      </c>
      <c r="F19" s="90" t="s">
        <v>4919</v>
      </c>
      <c r="G19" s="90" t="s">
        <v>4920</v>
      </c>
      <c r="H19" s="90">
        <v>50.0</v>
      </c>
      <c r="I19" s="370">
        <v>50.0</v>
      </c>
      <c r="J19" s="75" t="s">
        <v>413</v>
      </c>
    </row>
    <row r="20">
      <c r="A20" s="520" t="s">
        <v>4678</v>
      </c>
      <c r="B20" s="155" t="s">
        <v>38</v>
      </c>
      <c r="C20" s="155" t="s">
        <v>4921</v>
      </c>
      <c r="D20" s="155" t="s">
        <v>4907</v>
      </c>
      <c r="E20" s="479" t="s">
        <v>1430</v>
      </c>
      <c r="F20" s="155" t="s">
        <v>4922</v>
      </c>
      <c r="G20" s="155" t="s">
        <v>4908</v>
      </c>
      <c r="H20" s="552">
        <v>50.0</v>
      </c>
      <c r="I20" s="611">
        <v>50.0</v>
      </c>
      <c r="J20" s="136" t="s">
        <v>784</v>
      </c>
    </row>
    <row r="21" ht="15.75" customHeight="1">
      <c r="A21" s="137" t="s">
        <v>4537</v>
      </c>
      <c r="B21" s="137" t="s">
        <v>132</v>
      </c>
      <c r="C21" s="137" t="s">
        <v>4923</v>
      </c>
      <c r="D21" s="137" t="s">
        <v>4917</v>
      </c>
      <c r="E21" s="127" t="s">
        <v>4924</v>
      </c>
      <c r="F21" s="134" t="s">
        <v>4897</v>
      </c>
      <c r="G21" s="134" t="s">
        <v>4925</v>
      </c>
      <c r="H21" s="306">
        <v>25.0</v>
      </c>
      <c r="I21" s="689">
        <v>25.0</v>
      </c>
      <c r="J21" s="136" t="s">
        <v>133</v>
      </c>
    </row>
    <row r="22" ht="15.75" customHeight="1">
      <c r="A22" s="137" t="s">
        <v>4794</v>
      </c>
      <c r="B22" s="137" t="s">
        <v>132</v>
      </c>
      <c r="C22" s="137" t="s">
        <v>4926</v>
      </c>
      <c r="D22" s="137" t="s">
        <v>4927</v>
      </c>
      <c r="E22" s="127" t="s">
        <v>4928</v>
      </c>
      <c r="F22" s="134" t="s">
        <v>4886</v>
      </c>
      <c r="G22" s="134" t="s">
        <v>4929</v>
      </c>
      <c r="H22" s="306">
        <v>25.0</v>
      </c>
      <c r="I22" s="689">
        <v>25.0</v>
      </c>
      <c r="J22" s="136" t="s">
        <v>136</v>
      </c>
    </row>
    <row r="23" ht="15.75" customHeight="1">
      <c r="A23" s="137" t="s">
        <v>4541</v>
      </c>
      <c r="B23" s="137" t="s">
        <v>132</v>
      </c>
      <c r="C23" s="137" t="s">
        <v>4930</v>
      </c>
      <c r="D23" s="137" t="s">
        <v>4884</v>
      </c>
      <c r="E23" s="127" t="s">
        <v>4931</v>
      </c>
      <c r="F23" s="134" t="s">
        <v>4897</v>
      </c>
      <c r="G23" s="134" t="s">
        <v>4932</v>
      </c>
      <c r="H23" s="306">
        <v>25.0</v>
      </c>
      <c r="I23" s="689">
        <v>25.0</v>
      </c>
      <c r="J23" s="136" t="s">
        <v>131</v>
      </c>
    </row>
    <row r="24" ht="15.75" customHeight="1">
      <c r="A24" s="137" t="s">
        <v>137</v>
      </c>
      <c r="B24" s="137" t="s">
        <v>132</v>
      </c>
      <c r="C24" s="137" t="s">
        <v>4933</v>
      </c>
      <c r="D24" s="137" t="s">
        <v>4927</v>
      </c>
      <c r="E24" s="127" t="s">
        <v>4934</v>
      </c>
      <c r="F24" s="134" t="s">
        <v>4935</v>
      </c>
      <c r="G24" s="134" t="s">
        <v>4936</v>
      </c>
      <c r="H24" s="306">
        <v>25.0</v>
      </c>
      <c r="I24" s="689">
        <v>25.0</v>
      </c>
      <c r="J24" s="136" t="s">
        <v>137</v>
      </c>
    </row>
    <row r="25" ht="15.75" customHeight="1">
      <c r="A25" s="137" t="s">
        <v>137</v>
      </c>
      <c r="B25" s="137" t="s">
        <v>132</v>
      </c>
      <c r="C25" s="137" t="s">
        <v>4937</v>
      </c>
      <c r="D25" s="137" t="s">
        <v>4895</v>
      </c>
      <c r="E25" s="127" t="s">
        <v>4938</v>
      </c>
      <c r="F25" s="134" t="s">
        <v>4939</v>
      </c>
      <c r="G25" s="134" t="s">
        <v>4940</v>
      </c>
      <c r="H25" s="306">
        <v>50.0</v>
      </c>
      <c r="I25" s="689">
        <v>50.0</v>
      </c>
      <c r="J25" s="136" t="s">
        <v>137</v>
      </c>
    </row>
    <row r="26" ht="15.75" customHeight="1">
      <c r="A26" s="137" t="s">
        <v>152</v>
      </c>
      <c r="B26" s="137" t="s">
        <v>132</v>
      </c>
      <c r="C26" s="137" t="s">
        <v>4941</v>
      </c>
      <c r="D26" s="137" t="s">
        <v>4895</v>
      </c>
      <c r="E26" s="127" t="s">
        <v>4849</v>
      </c>
      <c r="F26" s="134" t="s">
        <v>4886</v>
      </c>
      <c r="G26" s="134" t="s">
        <v>4942</v>
      </c>
      <c r="H26" s="306">
        <v>50.0</v>
      </c>
      <c r="I26" s="689">
        <v>50.0</v>
      </c>
      <c r="J26" s="136" t="s">
        <v>152</v>
      </c>
    </row>
    <row r="27" ht="15.75" customHeight="1">
      <c r="A27" s="137" t="s">
        <v>152</v>
      </c>
      <c r="B27" s="137" t="s">
        <v>132</v>
      </c>
      <c r="C27" s="137" t="s">
        <v>4850</v>
      </c>
      <c r="D27" s="137" t="s">
        <v>4895</v>
      </c>
      <c r="E27" s="127" t="s">
        <v>4819</v>
      </c>
      <c r="F27" s="134" t="s">
        <v>4886</v>
      </c>
      <c r="G27" s="134" t="s">
        <v>4943</v>
      </c>
      <c r="H27" s="306">
        <v>50.0</v>
      </c>
      <c r="I27" s="689">
        <v>50.0</v>
      </c>
      <c r="J27" s="136" t="s">
        <v>152</v>
      </c>
    </row>
    <row r="28" ht="15.75" customHeight="1">
      <c r="A28" s="137" t="s">
        <v>159</v>
      </c>
      <c r="B28" s="137" t="s">
        <v>132</v>
      </c>
      <c r="C28" s="137" t="s">
        <v>4861</v>
      </c>
      <c r="D28" s="137" t="s">
        <v>4944</v>
      </c>
      <c r="E28" s="127" t="s">
        <v>4945</v>
      </c>
      <c r="F28" s="134" t="s">
        <v>4946</v>
      </c>
      <c r="G28" s="134" t="s">
        <v>4947</v>
      </c>
      <c r="H28" s="306">
        <v>50.0</v>
      </c>
      <c r="I28" s="689">
        <v>50.0</v>
      </c>
      <c r="J28" s="136" t="s">
        <v>159</v>
      </c>
    </row>
    <row r="29" ht="15.75" customHeight="1">
      <c r="A29" s="137" t="s">
        <v>159</v>
      </c>
      <c r="B29" s="137" t="s">
        <v>132</v>
      </c>
      <c r="C29" s="137" t="s">
        <v>4862</v>
      </c>
      <c r="D29" s="137" t="s">
        <v>4944</v>
      </c>
      <c r="E29" s="127" t="s">
        <v>4819</v>
      </c>
      <c r="F29" s="134" t="s">
        <v>4946</v>
      </c>
      <c r="G29" s="134" t="s">
        <v>4948</v>
      </c>
      <c r="H29" s="306">
        <v>50.0</v>
      </c>
      <c r="I29" s="689">
        <v>50.0</v>
      </c>
      <c r="J29" s="136" t="s">
        <v>159</v>
      </c>
    </row>
    <row r="30" ht="15.75" customHeight="1">
      <c r="A30" s="137" t="s">
        <v>4866</v>
      </c>
      <c r="B30" s="137" t="s">
        <v>132</v>
      </c>
      <c r="C30" s="137" t="s">
        <v>4949</v>
      </c>
      <c r="D30" s="137" t="s">
        <v>4895</v>
      </c>
      <c r="E30" s="127" t="s">
        <v>4950</v>
      </c>
      <c r="F30" s="134" t="s">
        <v>4886</v>
      </c>
      <c r="G30" s="134" t="s">
        <v>4770</v>
      </c>
      <c r="H30" s="306">
        <v>50.0</v>
      </c>
      <c r="I30" s="689">
        <v>50.0</v>
      </c>
      <c r="J30" s="136" t="s">
        <v>161</v>
      </c>
    </row>
    <row r="31" ht="15.75" customHeight="1">
      <c r="A31" s="137" t="s">
        <v>4866</v>
      </c>
      <c r="B31" s="137" t="s">
        <v>132</v>
      </c>
      <c r="C31" s="137" t="s">
        <v>4869</v>
      </c>
      <c r="D31" s="137" t="s">
        <v>4927</v>
      </c>
      <c r="E31" s="127" t="s">
        <v>4870</v>
      </c>
      <c r="F31" s="134" t="s">
        <v>4951</v>
      </c>
      <c r="G31" s="134" t="s">
        <v>4952</v>
      </c>
      <c r="H31" s="306">
        <v>50.0</v>
      </c>
      <c r="I31" s="689">
        <v>50.0</v>
      </c>
      <c r="J31" s="136" t="s">
        <v>161</v>
      </c>
    </row>
    <row r="32" ht="15.75" customHeight="1">
      <c r="A32" s="137"/>
      <c r="B32" s="137"/>
      <c r="C32" s="137"/>
      <c r="D32" s="137"/>
      <c r="E32" s="127"/>
      <c r="F32" s="134"/>
      <c r="G32" s="134"/>
      <c r="H32" s="306"/>
      <c r="I32" s="689"/>
      <c r="J32" s="136"/>
    </row>
    <row r="33" ht="15.75" customHeight="1">
      <c r="A33" s="137"/>
      <c r="B33" s="137"/>
      <c r="C33" s="137"/>
      <c r="D33" s="137"/>
      <c r="E33" s="127"/>
      <c r="F33" s="134"/>
      <c r="G33" s="134"/>
      <c r="H33" s="306"/>
      <c r="I33" s="689"/>
      <c r="J33" s="136"/>
    </row>
    <row r="34" ht="15.75" customHeight="1">
      <c r="A34" s="137"/>
      <c r="B34" s="137"/>
      <c r="C34" s="137"/>
      <c r="D34" s="137"/>
      <c r="E34" s="127"/>
      <c r="F34" s="134"/>
      <c r="G34" s="134"/>
      <c r="H34" s="306"/>
      <c r="I34" s="689"/>
      <c r="J34" s="136"/>
    </row>
    <row r="35" ht="15.75" customHeight="1">
      <c r="A35" s="137"/>
      <c r="B35" s="137"/>
      <c r="C35" s="137"/>
      <c r="D35" s="137"/>
      <c r="E35" s="127"/>
      <c r="F35" s="134"/>
      <c r="G35" s="134"/>
      <c r="H35" s="306"/>
      <c r="I35" s="689"/>
      <c r="J35" s="136"/>
    </row>
    <row r="36" ht="15.75" customHeight="1">
      <c r="A36" s="137"/>
      <c r="B36" s="137"/>
      <c r="C36" s="137"/>
      <c r="D36" s="137"/>
      <c r="E36" s="127"/>
      <c r="F36" s="134"/>
      <c r="G36" s="134"/>
      <c r="H36" s="306"/>
      <c r="I36" s="689"/>
      <c r="J36" s="136"/>
    </row>
    <row r="37" ht="15.75" customHeight="1">
      <c r="A37" s="137"/>
      <c r="B37" s="137"/>
      <c r="C37" s="137"/>
      <c r="D37" s="137"/>
      <c r="E37" s="127"/>
      <c r="F37" s="134"/>
      <c r="G37" s="134"/>
      <c r="H37" s="306"/>
      <c r="I37" s="689"/>
      <c r="J37" s="136"/>
    </row>
    <row r="38" ht="15.75" customHeight="1">
      <c r="A38" s="137"/>
      <c r="B38" s="137"/>
      <c r="C38" s="137"/>
      <c r="D38" s="137"/>
      <c r="E38" s="127"/>
      <c r="F38" s="134"/>
      <c r="G38" s="134"/>
      <c r="H38" s="306"/>
      <c r="I38" s="689"/>
      <c r="J38" s="136"/>
    </row>
    <row r="39" ht="15.75" customHeight="1">
      <c r="A39" s="137"/>
      <c r="B39" s="137"/>
      <c r="C39" s="137"/>
      <c r="D39" s="137"/>
      <c r="E39" s="127"/>
      <c r="F39" s="134"/>
      <c r="G39" s="134"/>
      <c r="H39" s="306"/>
      <c r="I39" s="689"/>
      <c r="J39" s="136"/>
    </row>
    <row r="40" ht="15.75" customHeight="1">
      <c r="A40" s="137"/>
      <c r="B40" s="137"/>
      <c r="C40" s="137"/>
      <c r="D40" s="137"/>
      <c r="E40" s="127"/>
      <c r="F40" s="134"/>
      <c r="G40" s="134"/>
      <c r="H40" s="306"/>
      <c r="I40" s="689"/>
      <c r="J40" s="136"/>
    </row>
    <row r="41" ht="15.75" customHeight="1">
      <c r="A41" s="137"/>
      <c r="B41" s="137"/>
      <c r="C41" s="137"/>
      <c r="D41" s="137"/>
      <c r="E41" s="127"/>
      <c r="F41" s="134"/>
      <c r="G41" s="134"/>
      <c r="H41" s="306"/>
      <c r="I41" s="689"/>
      <c r="J41" s="136"/>
    </row>
    <row r="42" ht="15.75" customHeight="1">
      <c r="A42" s="137"/>
      <c r="B42" s="137"/>
      <c r="C42" s="137"/>
      <c r="D42" s="137"/>
      <c r="E42" s="127"/>
      <c r="F42" s="134"/>
      <c r="G42" s="134"/>
      <c r="H42" s="306"/>
      <c r="I42" s="689"/>
      <c r="J42" s="136"/>
    </row>
    <row r="43" ht="15.75" customHeight="1">
      <c r="A43" s="137"/>
      <c r="B43" s="137"/>
      <c r="C43" s="137"/>
      <c r="D43" s="137"/>
      <c r="E43" s="127"/>
      <c r="F43" s="134"/>
      <c r="G43" s="134"/>
      <c r="H43" s="306"/>
      <c r="I43" s="689"/>
      <c r="J43" s="136"/>
    </row>
    <row r="44" ht="15.75" customHeight="1">
      <c r="A44" s="137"/>
      <c r="B44" s="137"/>
      <c r="C44" s="137"/>
      <c r="D44" s="137"/>
      <c r="E44" s="127"/>
      <c r="F44" s="134"/>
      <c r="G44" s="134"/>
      <c r="H44" s="306"/>
      <c r="I44" s="689"/>
      <c r="J44" s="136"/>
    </row>
    <row r="45" ht="15.75" customHeight="1">
      <c r="A45" s="137"/>
      <c r="B45" s="137"/>
      <c r="C45" s="137"/>
      <c r="D45" s="137"/>
      <c r="E45" s="127"/>
      <c r="F45" s="134"/>
      <c r="G45" s="134"/>
      <c r="H45" s="306"/>
      <c r="I45" s="689"/>
      <c r="J45" s="136"/>
    </row>
    <row r="46" ht="15.75" customHeight="1">
      <c r="A46" s="137"/>
      <c r="B46" s="137"/>
      <c r="C46" s="137"/>
      <c r="D46" s="137"/>
      <c r="E46" s="127"/>
      <c r="F46" s="134"/>
      <c r="G46" s="134"/>
      <c r="H46" s="306"/>
      <c r="I46" s="689"/>
      <c r="J46" s="136"/>
    </row>
    <row r="47" ht="15.75" customHeight="1">
      <c r="A47" s="137"/>
      <c r="B47" s="137"/>
      <c r="C47" s="137"/>
      <c r="D47" s="137"/>
      <c r="E47" s="127"/>
      <c r="F47" s="134"/>
      <c r="G47" s="134"/>
      <c r="H47" s="306"/>
      <c r="I47" s="689"/>
      <c r="J47" s="136"/>
    </row>
    <row r="48" ht="15.75" customHeight="1">
      <c r="A48" s="137"/>
      <c r="B48" s="137"/>
      <c r="C48" s="137"/>
      <c r="D48" s="137"/>
      <c r="E48" s="127"/>
      <c r="F48" s="134"/>
      <c r="G48" s="134"/>
      <c r="H48" s="306"/>
      <c r="I48" s="689"/>
      <c r="J48" s="136"/>
    </row>
    <row r="49" ht="15.75" customHeight="1">
      <c r="A49" s="137"/>
      <c r="B49" s="137"/>
      <c r="C49" s="137"/>
      <c r="D49" s="137"/>
      <c r="E49" s="127"/>
      <c r="F49" s="134"/>
      <c r="G49" s="134"/>
      <c r="H49" s="306"/>
      <c r="I49" s="689"/>
      <c r="J49" s="136"/>
    </row>
    <row r="50" ht="15.75" customHeight="1">
      <c r="A50" s="137"/>
      <c r="B50" s="137"/>
      <c r="C50" s="137"/>
      <c r="D50" s="137"/>
      <c r="E50" s="127"/>
      <c r="F50" s="134"/>
      <c r="G50" s="134"/>
      <c r="H50" s="306"/>
      <c r="I50" s="689"/>
      <c r="J50" s="136"/>
    </row>
    <row r="51" ht="15.75" customHeight="1">
      <c r="A51" s="137"/>
      <c r="B51" s="137"/>
      <c r="C51" s="137"/>
      <c r="D51" s="137"/>
      <c r="E51" s="127"/>
      <c r="F51" s="134"/>
      <c r="G51" s="134"/>
      <c r="H51" s="306"/>
      <c r="I51" s="689"/>
      <c r="J51" s="136"/>
    </row>
    <row r="52" ht="15.75" customHeight="1">
      <c r="A52" s="137"/>
      <c r="B52" s="137"/>
      <c r="C52" s="137"/>
      <c r="D52" s="137"/>
      <c r="E52" s="127"/>
      <c r="F52" s="134"/>
      <c r="G52" s="134"/>
      <c r="H52" s="306"/>
      <c r="I52" s="689"/>
      <c r="J52" s="136"/>
    </row>
    <row r="53" ht="15.75" customHeight="1">
      <c r="A53" s="137"/>
      <c r="B53" s="137"/>
      <c r="C53" s="137"/>
      <c r="D53" s="137"/>
      <c r="E53" s="127"/>
      <c r="F53" s="134"/>
      <c r="G53" s="134"/>
      <c r="H53" s="306"/>
      <c r="I53" s="689"/>
      <c r="J53" s="136"/>
    </row>
    <row r="54" ht="15.75" customHeight="1">
      <c r="A54" s="137"/>
      <c r="B54" s="137"/>
      <c r="C54" s="137"/>
      <c r="D54" s="137"/>
      <c r="E54" s="127"/>
      <c r="F54" s="134"/>
      <c r="G54" s="134"/>
      <c r="H54" s="306"/>
      <c r="I54" s="689"/>
      <c r="J54" s="136"/>
    </row>
    <row r="55" ht="15.75" customHeight="1">
      <c r="A55" s="137"/>
      <c r="B55" s="134"/>
      <c r="C55" s="282"/>
      <c r="D55" s="282"/>
      <c r="E55" s="283"/>
      <c r="F55" s="134"/>
      <c r="G55" s="134"/>
      <c r="H55" s="461"/>
      <c r="I55" s="592"/>
      <c r="J55" s="136"/>
    </row>
    <row r="56" ht="15.75" customHeight="1">
      <c r="A56" s="137"/>
      <c r="B56" s="134"/>
      <c r="C56" s="282"/>
      <c r="D56" s="282"/>
      <c r="E56" s="283"/>
      <c r="F56" s="134"/>
      <c r="G56" s="134"/>
      <c r="H56" s="461"/>
      <c r="I56" s="592"/>
      <c r="J56" s="136"/>
    </row>
    <row r="57" ht="15.75" customHeight="1">
      <c r="A57" s="137"/>
      <c r="B57" s="134"/>
      <c r="C57" s="282"/>
      <c r="D57" s="282"/>
      <c r="E57" s="134"/>
      <c r="F57" s="134"/>
      <c r="G57" s="134"/>
      <c r="H57" s="461"/>
      <c r="I57" s="592"/>
      <c r="J57" s="136"/>
    </row>
    <row r="58" ht="15.75" customHeight="1">
      <c r="A58" s="137"/>
      <c r="B58" s="134"/>
      <c r="C58" s="282"/>
      <c r="D58" s="282"/>
      <c r="E58" s="134"/>
      <c r="F58" s="134"/>
      <c r="G58" s="134"/>
      <c r="H58" s="461"/>
      <c r="I58" s="592"/>
      <c r="J58" s="136"/>
    </row>
    <row r="59" ht="15.75" customHeight="1">
      <c r="A59" s="141" t="s">
        <v>168</v>
      </c>
      <c r="B59" s="141"/>
      <c r="C59" s="50"/>
      <c r="D59" s="50"/>
      <c r="E59" s="50"/>
      <c r="F59" s="50"/>
      <c r="G59" s="50"/>
      <c r="H59" s="55"/>
      <c r="I59" s="593">
        <f>SUM(I9:I58)</f>
        <v>1000</v>
      </c>
    </row>
    <row r="60" ht="15.75" customHeight="1">
      <c r="A60" s="49"/>
      <c r="B60" s="49"/>
      <c r="C60" s="50"/>
      <c r="D60" s="50"/>
      <c r="E60" s="50"/>
      <c r="F60" s="50"/>
      <c r="G60" s="50"/>
      <c r="H60" s="1"/>
      <c r="I60" s="1"/>
    </row>
    <row r="61" ht="15.75" customHeight="1">
      <c r="A61" s="49"/>
      <c r="B61" s="50"/>
      <c r="C61" s="50"/>
      <c r="D61" s="50"/>
      <c r="E61" s="50"/>
      <c r="F61" s="50"/>
      <c r="G61" s="1"/>
    </row>
    <row r="62" ht="15.75" customHeight="1">
      <c r="A62" s="594" t="s">
        <v>388</v>
      </c>
      <c r="B62" s="144"/>
      <c r="C62" s="144"/>
      <c r="D62" s="144"/>
      <c r="E62" s="144"/>
      <c r="F62" s="144"/>
      <c r="G62" s="144"/>
      <c r="H62" s="144"/>
      <c r="I62" s="145"/>
    </row>
    <row r="63" ht="15.75" customHeight="1">
      <c r="A63" s="49"/>
      <c r="B63" s="49"/>
      <c r="C63" s="50"/>
      <c r="D63" s="50"/>
      <c r="E63" s="50"/>
      <c r="F63" s="50"/>
      <c r="G63" s="50"/>
      <c r="H63" s="1"/>
      <c r="I63" s="1"/>
    </row>
    <row r="64" ht="15.75" customHeight="1">
      <c r="A64" s="49"/>
      <c r="B64" s="49"/>
      <c r="C64" s="50"/>
      <c r="D64" s="50"/>
      <c r="E64" s="50"/>
      <c r="F64" s="50"/>
      <c r="G64" s="50"/>
      <c r="H64" s="1"/>
      <c r="I64" s="1"/>
    </row>
    <row r="65" ht="15.75" customHeight="1">
      <c r="A65" s="49"/>
      <c r="B65" s="49"/>
      <c r="C65" s="50"/>
      <c r="D65" s="50"/>
      <c r="E65" s="50"/>
      <c r="F65" s="50"/>
      <c r="G65" s="50"/>
      <c r="H65" s="1"/>
      <c r="I65" s="1"/>
    </row>
    <row r="66" ht="15.75" customHeight="1">
      <c r="A66" s="49"/>
      <c r="B66" s="49"/>
      <c r="C66" s="50"/>
      <c r="D66" s="50"/>
      <c r="E66" s="50"/>
      <c r="F66" s="50"/>
      <c r="G66" s="50"/>
      <c r="H66" s="1"/>
      <c r="I66" s="1"/>
    </row>
    <row r="67" ht="15.75" customHeight="1">
      <c r="A67" s="49"/>
      <c r="B67" s="49"/>
      <c r="C67" s="50"/>
      <c r="D67" s="50"/>
      <c r="E67" s="50"/>
      <c r="F67" s="50"/>
      <c r="G67" s="50"/>
      <c r="H67" s="1"/>
      <c r="I67" s="1"/>
    </row>
    <row r="68" ht="15.75" customHeight="1">
      <c r="A68" s="49"/>
      <c r="B68" s="49"/>
      <c r="C68" s="50"/>
      <c r="D68" s="50"/>
      <c r="E68" s="50"/>
      <c r="F68" s="50"/>
      <c r="G68" s="50"/>
      <c r="H68" s="1"/>
      <c r="I68" s="1"/>
    </row>
    <row r="69" ht="15.75" customHeight="1">
      <c r="A69" s="49"/>
      <c r="B69" s="49"/>
      <c r="C69" s="50"/>
      <c r="D69" s="50"/>
      <c r="E69" s="50"/>
      <c r="F69" s="50"/>
      <c r="G69" s="50"/>
      <c r="H69" s="1"/>
      <c r="I69" s="1"/>
    </row>
    <row r="70" ht="15.75" customHeight="1">
      <c r="A70" s="49"/>
      <c r="B70" s="49"/>
      <c r="C70" s="50"/>
      <c r="D70" s="50"/>
      <c r="E70" s="50"/>
      <c r="F70" s="50"/>
      <c r="G70" s="50"/>
      <c r="H70" s="1"/>
      <c r="I70" s="1"/>
    </row>
    <row r="71" ht="15.75" customHeight="1">
      <c r="A71" s="49"/>
      <c r="B71" s="49"/>
      <c r="C71" s="50"/>
      <c r="D71" s="50"/>
      <c r="E71" s="50"/>
      <c r="F71" s="50"/>
      <c r="G71" s="50"/>
      <c r="H71" s="1"/>
      <c r="I71" s="1"/>
    </row>
    <row r="72" ht="15.75" customHeight="1">
      <c r="A72" s="49"/>
      <c r="B72" s="49"/>
      <c r="C72" s="50"/>
      <c r="D72" s="50"/>
      <c r="E72" s="50"/>
      <c r="F72" s="50"/>
      <c r="G72" s="50"/>
      <c r="H72" s="1"/>
      <c r="I72" s="1"/>
    </row>
    <row r="73" ht="15.75" customHeight="1">
      <c r="A73" s="49"/>
      <c r="B73" s="49"/>
      <c r="C73" s="50"/>
      <c r="D73" s="50"/>
      <c r="E73" s="50"/>
      <c r="F73" s="50"/>
      <c r="G73" s="50"/>
      <c r="H73" s="1"/>
      <c r="I73" s="1"/>
    </row>
    <row r="74" ht="15.75" customHeight="1">
      <c r="A74" s="49"/>
      <c r="B74" s="49"/>
      <c r="C74" s="50"/>
      <c r="D74" s="50"/>
      <c r="E74" s="50"/>
      <c r="F74" s="50"/>
      <c r="G74" s="50"/>
      <c r="H74" s="1"/>
      <c r="I74" s="1"/>
    </row>
    <row r="75" ht="15.75" customHeight="1">
      <c r="A75" s="49"/>
      <c r="B75" s="49"/>
      <c r="C75" s="50"/>
      <c r="D75" s="50"/>
      <c r="E75" s="50"/>
      <c r="F75" s="50"/>
      <c r="G75" s="50"/>
      <c r="H75" s="1"/>
      <c r="I75" s="1"/>
    </row>
    <row r="76" ht="15.75" customHeight="1">
      <c r="A76" s="49"/>
      <c r="B76" s="49"/>
      <c r="C76" s="50"/>
      <c r="D76" s="50"/>
      <c r="E76" s="50"/>
      <c r="F76" s="50"/>
      <c r="G76" s="50"/>
      <c r="H76" s="1"/>
      <c r="I76" s="1"/>
    </row>
    <row r="77" ht="15.75" customHeight="1">
      <c r="A77" s="49"/>
      <c r="B77" s="49"/>
      <c r="C77" s="50"/>
      <c r="D77" s="50"/>
      <c r="E77" s="50"/>
      <c r="F77" s="50"/>
      <c r="G77" s="50"/>
      <c r="H77" s="1"/>
      <c r="I77" s="1"/>
    </row>
    <row r="78" ht="15.75" customHeight="1">
      <c r="A78" s="49"/>
      <c r="B78" s="49"/>
      <c r="C78" s="50"/>
      <c r="D78" s="50"/>
      <c r="E78" s="50"/>
      <c r="F78" s="50"/>
      <c r="G78" s="50"/>
      <c r="H78" s="1"/>
      <c r="I78" s="1"/>
    </row>
    <row r="79" ht="15.75" customHeight="1">
      <c r="A79" s="49"/>
      <c r="B79" s="49"/>
      <c r="C79" s="50"/>
      <c r="D79" s="50"/>
      <c r="E79" s="50"/>
      <c r="F79" s="50"/>
      <c r="G79" s="50"/>
      <c r="H79" s="1"/>
      <c r="I79" s="1"/>
    </row>
    <row r="80" ht="15.75" customHeight="1">
      <c r="A80" s="49"/>
      <c r="B80" s="49"/>
      <c r="C80" s="50"/>
      <c r="D80" s="50"/>
      <c r="E80" s="50"/>
      <c r="F80" s="50"/>
      <c r="G80" s="50"/>
      <c r="H80" s="1"/>
      <c r="I80" s="1"/>
    </row>
    <row r="81" ht="15.75" customHeight="1">
      <c r="A81" s="49"/>
      <c r="B81" s="49"/>
      <c r="C81" s="50"/>
      <c r="D81" s="50"/>
      <c r="E81" s="50"/>
      <c r="F81" s="50"/>
      <c r="G81" s="50"/>
      <c r="H81" s="1"/>
      <c r="I81" s="1"/>
    </row>
    <row r="82" ht="15.75" customHeight="1">
      <c r="A82" s="49"/>
      <c r="B82" s="49"/>
      <c r="C82" s="50"/>
      <c r="D82" s="50"/>
      <c r="E82" s="50"/>
      <c r="F82" s="50"/>
      <c r="G82" s="50"/>
      <c r="H82" s="1"/>
      <c r="I82" s="1"/>
    </row>
    <row r="83" ht="15.75" customHeight="1">
      <c r="A83" s="49"/>
      <c r="B83" s="49"/>
      <c r="C83" s="50"/>
      <c r="D83" s="50"/>
      <c r="E83" s="50"/>
      <c r="F83" s="50"/>
      <c r="G83" s="50"/>
      <c r="H83" s="1"/>
      <c r="I83" s="1"/>
    </row>
    <row r="84" ht="15.75" customHeight="1">
      <c r="A84" s="49"/>
      <c r="B84" s="49"/>
      <c r="C84" s="50"/>
      <c r="D84" s="50"/>
      <c r="E84" s="50"/>
      <c r="F84" s="50"/>
      <c r="G84" s="50"/>
      <c r="H84" s="1"/>
      <c r="I84" s="1"/>
    </row>
    <row r="85" ht="15.75" customHeight="1">
      <c r="A85" s="49"/>
      <c r="B85" s="49"/>
      <c r="C85" s="50"/>
      <c r="D85" s="50"/>
      <c r="E85" s="50"/>
      <c r="F85" s="50"/>
      <c r="G85" s="50"/>
      <c r="H85" s="1"/>
      <c r="I85" s="1"/>
    </row>
    <row r="86" ht="15.75" customHeight="1">
      <c r="A86" s="49"/>
      <c r="B86" s="49"/>
      <c r="C86" s="50"/>
      <c r="D86" s="50"/>
      <c r="E86" s="50"/>
      <c r="F86" s="50"/>
      <c r="G86" s="50"/>
      <c r="H86" s="1"/>
      <c r="I86" s="1"/>
    </row>
    <row r="87" ht="15.75" customHeight="1">
      <c r="A87" s="49"/>
      <c r="B87" s="49"/>
      <c r="C87" s="50"/>
      <c r="D87" s="50"/>
      <c r="E87" s="50"/>
      <c r="F87" s="50"/>
      <c r="G87" s="50"/>
      <c r="H87" s="1"/>
      <c r="I87" s="1"/>
    </row>
    <row r="88" ht="15.75" customHeight="1">
      <c r="A88" s="49"/>
      <c r="B88" s="49"/>
      <c r="C88" s="50"/>
      <c r="D88" s="50"/>
      <c r="E88" s="50"/>
      <c r="F88" s="50"/>
      <c r="G88" s="50"/>
      <c r="H88" s="1"/>
      <c r="I88" s="1"/>
    </row>
    <row r="89" ht="15.75" customHeight="1">
      <c r="A89" s="49"/>
      <c r="B89" s="49"/>
      <c r="C89" s="50"/>
      <c r="D89" s="50"/>
      <c r="E89" s="50"/>
      <c r="F89" s="50"/>
      <c r="G89" s="50"/>
      <c r="H89" s="1"/>
      <c r="I89" s="1"/>
    </row>
    <row r="90" ht="15.75" customHeight="1">
      <c r="A90" s="49"/>
      <c r="B90" s="49"/>
      <c r="C90" s="50"/>
      <c r="D90" s="50"/>
      <c r="E90" s="50"/>
      <c r="F90" s="50"/>
      <c r="G90" s="50"/>
      <c r="H90" s="1"/>
      <c r="I90" s="1"/>
    </row>
    <row r="91" ht="15.75" customHeight="1">
      <c r="A91" s="49"/>
      <c r="B91" s="49"/>
      <c r="C91" s="50"/>
      <c r="D91" s="50"/>
      <c r="E91" s="50"/>
      <c r="F91" s="50"/>
      <c r="G91" s="50"/>
      <c r="H91" s="1"/>
      <c r="I91" s="1"/>
    </row>
    <row r="92" ht="15.75" customHeight="1">
      <c r="A92" s="49"/>
      <c r="B92" s="49"/>
      <c r="C92" s="50"/>
      <c r="D92" s="50"/>
      <c r="E92" s="50"/>
      <c r="F92" s="50"/>
      <c r="G92" s="50"/>
      <c r="H92" s="1"/>
      <c r="I92" s="1"/>
    </row>
    <row r="93" ht="15.75" customHeight="1">
      <c r="A93" s="49"/>
      <c r="B93" s="49"/>
      <c r="C93" s="50"/>
      <c r="D93" s="50"/>
      <c r="E93" s="50"/>
      <c r="F93" s="50"/>
      <c r="G93" s="50"/>
      <c r="H93" s="1"/>
      <c r="I93" s="1"/>
    </row>
    <row r="94" ht="15.75" customHeight="1">
      <c r="A94" s="49"/>
      <c r="B94" s="49"/>
      <c r="C94" s="50"/>
      <c r="D94" s="50"/>
      <c r="E94" s="50"/>
      <c r="F94" s="50"/>
      <c r="G94" s="50"/>
      <c r="H94" s="1"/>
      <c r="I94" s="1"/>
    </row>
    <row r="95" ht="15.75" customHeight="1">
      <c r="A95" s="49"/>
      <c r="B95" s="49"/>
      <c r="C95" s="50"/>
      <c r="D95" s="50"/>
      <c r="E95" s="50"/>
      <c r="F95" s="50"/>
      <c r="G95" s="50"/>
      <c r="H95" s="1"/>
      <c r="I95" s="1"/>
    </row>
    <row r="96" ht="15.75" customHeight="1">
      <c r="A96" s="49"/>
      <c r="B96" s="49"/>
      <c r="C96" s="50"/>
      <c r="D96" s="50"/>
      <c r="E96" s="50"/>
      <c r="F96" s="50"/>
      <c r="G96" s="50"/>
      <c r="H96" s="1"/>
      <c r="I96" s="1"/>
    </row>
    <row r="97" ht="15.75" customHeight="1">
      <c r="A97" s="49"/>
      <c r="B97" s="49"/>
      <c r="C97" s="50"/>
      <c r="D97" s="50"/>
      <c r="E97" s="50"/>
      <c r="F97" s="50"/>
      <c r="G97" s="50"/>
      <c r="H97" s="1"/>
      <c r="I97" s="1"/>
    </row>
    <row r="98" ht="15.75" customHeight="1">
      <c r="A98" s="49"/>
      <c r="B98" s="49"/>
      <c r="C98" s="50"/>
      <c r="D98" s="50"/>
      <c r="E98" s="50"/>
      <c r="F98" s="50"/>
      <c r="G98" s="50"/>
      <c r="H98" s="1"/>
      <c r="I98" s="1"/>
    </row>
    <row r="99" ht="15.75" customHeight="1">
      <c r="A99" s="49"/>
      <c r="B99" s="49"/>
      <c r="C99" s="50"/>
      <c r="D99" s="50"/>
      <c r="E99" s="50"/>
      <c r="F99" s="50"/>
      <c r="G99" s="50"/>
      <c r="H99" s="1"/>
      <c r="I99" s="1"/>
    </row>
    <row r="100" ht="15.75" customHeight="1">
      <c r="A100" s="49"/>
      <c r="B100" s="49"/>
      <c r="C100" s="50"/>
      <c r="D100" s="50"/>
      <c r="E100" s="50"/>
      <c r="F100" s="50"/>
      <c r="G100" s="50"/>
      <c r="H100" s="1"/>
      <c r="I100" s="1"/>
    </row>
    <row r="101" ht="15.75" customHeight="1">
      <c r="A101" s="49"/>
      <c r="B101" s="49"/>
      <c r="C101" s="50"/>
      <c r="D101" s="50"/>
      <c r="E101" s="50"/>
      <c r="F101" s="50"/>
      <c r="G101" s="50"/>
      <c r="H101" s="1"/>
      <c r="I101" s="1"/>
    </row>
    <row r="102" ht="15.75" customHeight="1">
      <c r="A102" s="49"/>
      <c r="B102" s="49"/>
      <c r="C102" s="50"/>
      <c r="D102" s="50"/>
      <c r="E102" s="50"/>
      <c r="F102" s="50"/>
      <c r="G102" s="50"/>
      <c r="H102" s="1"/>
      <c r="I102" s="1"/>
    </row>
    <row r="103" ht="15.75" customHeight="1">
      <c r="A103" s="49"/>
      <c r="B103" s="49"/>
      <c r="C103" s="50"/>
      <c r="D103" s="50"/>
      <c r="E103" s="50"/>
      <c r="F103" s="50"/>
      <c r="G103" s="50"/>
      <c r="H103" s="1"/>
      <c r="I103" s="1"/>
    </row>
    <row r="104" ht="15.75" customHeight="1">
      <c r="A104" s="49"/>
      <c r="B104" s="49"/>
      <c r="C104" s="50"/>
      <c r="D104" s="50"/>
      <c r="E104" s="50"/>
      <c r="F104" s="50"/>
      <c r="G104" s="50"/>
      <c r="H104" s="1"/>
      <c r="I104" s="1"/>
    </row>
    <row r="105" ht="15.75" customHeight="1">
      <c r="A105" s="49"/>
      <c r="B105" s="49"/>
      <c r="C105" s="50"/>
      <c r="D105" s="50"/>
      <c r="E105" s="50"/>
      <c r="F105" s="50"/>
      <c r="G105" s="50"/>
      <c r="H105" s="1"/>
      <c r="I105" s="1"/>
    </row>
    <row r="106" ht="15.75" customHeight="1">
      <c r="A106" s="49"/>
      <c r="B106" s="49"/>
      <c r="C106" s="50"/>
      <c r="D106" s="50"/>
      <c r="E106" s="50"/>
      <c r="F106" s="50"/>
      <c r="G106" s="50"/>
      <c r="H106" s="1"/>
      <c r="I106" s="1"/>
    </row>
    <row r="107" ht="15.75" customHeight="1">
      <c r="A107" s="49"/>
      <c r="B107" s="49"/>
      <c r="C107" s="50"/>
      <c r="D107" s="50"/>
      <c r="E107" s="50"/>
      <c r="F107" s="50"/>
      <c r="G107" s="50"/>
      <c r="H107" s="1"/>
      <c r="I107" s="1"/>
    </row>
    <row r="108" ht="15.75" customHeight="1">
      <c r="A108" s="49"/>
      <c r="B108" s="49"/>
      <c r="C108" s="50"/>
      <c r="D108" s="50"/>
      <c r="E108" s="50"/>
      <c r="F108" s="50"/>
      <c r="G108" s="50"/>
      <c r="H108" s="1"/>
      <c r="I108" s="1"/>
    </row>
    <row r="109" ht="15.75" customHeight="1">
      <c r="A109" s="49"/>
      <c r="B109" s="49"/>
      <c r="C109" s="50"/>
      <c r="D109" s="50"/>
      <c r="E109" s="50"/>
      <c r="F109" s="50"/>
      <c r="G109" s="50"/>
      <c r="H109" s="1"/>
      <c r="I109" s="1"/>
    </row>
    <row r="110" ht="15.75" customHeight="1">
      <c r="A110" s="49"/>
      <c r="B110" s="49"/>
      <c r="C110" s="50"/>
      <c r="D110" s="50"/>
      <c r="E110" s="50"/>
      <c r="F110" s="50"/>
      <c r="G110" s="50"/>
      <c r="H110" s="1"/>
      <c r="I110" s="1"/>
    </row>
    <row r="111" ht="15.75" customHeight="1">
      <c r="A111" s="49"/>
      <c r="B111" s="49"/>
      <c r="C111" s="50"/>
      <c r="D111" s="50"/>
      <c r="E111" s="50"/>
      <c r="F111" s="50"/>
      <c r="G111" s="50"/>
      <c r="H111" s="1"/>
      <c r="I111" s="1"/>
    </row>
    <row r="112" ht="15.75" customHeight="1">
      <c r="A112" s="49"/>
      <c r="B112" s="49"/>
      <c r="C112" s="50"/>
      <c r="D112" s="50"/>
      <c r="E112" s="50"/>
      <c r="F112" s="50"/>
      <c r="G112" s="50"/>
      <c r="H112" s="1"/>
      <c r="I112" s="1"/>
    </row>
    <row r="113" ht="15.75" customHeight="1">
      <c r="A113" s="49"/>
      <c r="B113" s="49"/>
      <c r="C113" s="50"/>
      <c r="D113" s="50"/>
      <c r="E113" s="50"/>
      <c r="F113" s="50"/>
      <c r="G113" s="50"/>
      <c r="H113" s="1"/>
      <c r="I113" s="1"/>
    </row>
    <row r="114" ht="15.75" customHeight="1">
      <c r="A114" s="49"/>
      <c r="B114" s="49"/>
      <c r="C114" s="50"/>
      <c r="D114" s="50"/>
      <c r="E114" s="50"/>
      <c r="F114" s="50"/>
      <c r="G114" s="50"/>
      <c r="H114" s="1"/>
      <c r="I114" s="1"/>
    </row>
    <row r="115" ht="15.75" customHeight="1">
      <c r="A115" s="49"/>
      <c r="B115" s="49"/>
      <c r="C115" s="50"/>
      <c r="D115" s="50"/>
      <c r="E115" s="50"/>
      <c r="F115" s="50"/>
      <c r="G115" s="50"/>
      <c r="H115" s="1"/>
      <c r="I115" s="1"/>
    </row>
    <row r="116" ht="15.75" customHeight="1">
      <c r="A116" s="49"/>
      <c r="B116" s="49"/>
      <c r="C116" s="50"/>
      <c r="D116" s="50"/>
      <c r="E116" s="50"/>
      <c r="F116" s="50"/>
      <c r="G116" s="50"/>
      <c r="H116" s="1"/>
      <c r="I116" s="1"/>
    </row>
    <row r="117" ht="15.75" customHeight="1">
      <c r="A117" s="49"/>
      <c r="B117" s="49"/>
      <c r="C117" s="50"/>
      <c r="D117" s="50"/>
      <c r="E117" s="50"/>
      <c r="F117" s="50"/>
      <c r="G117" s="50"/>
      <c r="H117" s="1"/>
      <c r="I117" s="1"/>
    </row>
    <row r="118" ht="15.75" customHeight="1">
      <c r="A118" s="49"/>
      <c r="B118" s="49"/>
      <c r="C118" s="50"/>
      <c r="D118" s="50"/>
      <c r="E118" s="50"/>
      <c r="F118" s="50"/>
      <c r="G118" s="50"/>
      <c r="H118" s="1"/>
      <c r="I118" s="1"/>
    </row>
    <row r="119" ht="15.75" customHeight="1">
      <c r="A119" s="49"/>
      <c r="B119" s="49"/>
      <c r="C119" s="50"/>
      <c r="D119" s="50"/>
      <c r="E119" s="50"/>
      <c r="F119" s="50"/>
      <c r="G119" s="50"/>
      <c r="H119" s="1"/>
      <c r="I119" s="1"/>
    </row>
    <row r="120" ht="15.75" customHeight="1">
      <c r="A120" s="49"/>
      <c r="B120" s="49"/>
      <c r="C120" s="50"/>
      <c r="D120" s="50"/>
      <c r="E120" s="50"/>
      <c r="F120" s="50"/>
      <c r="G120" s="50"/>
      <c r="H120" s="1"/>
      <c r="I120" s="1"/>
    </row>
    <row r="121" ht="15.75" customHeight="1">
      <c r="A121" s="49"/>
      <c r="B121" s="49"/>
      <c r="C121" s="50"/>
      <c r="D121" s="50"/>
      <c r="E121" s="50"/>
      <c r="F121" s="50"/>
      <c r="G121" s="50"/>
      <c r="H121" s="1"/>
      <c r="I121" s="1"/>
    </row>
    <row r="122" ht="15.75" customHeight="1">
      <c r="A122" s="49"/>
      <c r="B122" s="49"/>
      <c r="C122" s="50"/>
      <c r="D122" s="50"/>
      <c r="E122" s="50"/>
      <c r="F122" s="50"/>
      <c r="G122" s="50"/>
      <c r="H122" s="1"/>
      <c r="I122" s="1"/>
    </row>
    <row r="123" ht="15.75" customHeight="1">
      <c r="A123" s="49"/>
      <c r="B123" s="49"/>
      <c r="C123" s="50"/>
      <c r="D123" s="50"/>
      <c r="E123" s="50"/>
      <c r="F123" s="50"/>
      <c r="G123" s="50"/>
      <c r="H123" s="1"/>
      <c r="I123" s="1"/>
    </row>
    <row r="124" ht="15.75" customHeight="1">
      <c r="A124" s="49"/>
      <c r="B124" s="49"/>
      <c r="C124" s="50"/>
      <c r="D124" s="50"/>
      <c r="E124" s="50"/>
      <c r="F124" s="50"/>
      <c r="G124" s="50"/>
      <c r="H124" s="1"/>
      <c r="I124" s="1"/>
    </row>
    <row r="125" ht="15.75" customHeight="1">
      <c r="A125" s="49"/>
      <c r="B125" s="49"/>
      <c r="C125" s="50"/>
      <c r="D125" s="50"/>
      <c r="E125" s="50"/>
      <c r="F125" s="50"/>
      <c r="G125" s="50"/>
      <c r="H125" s="1"/>
      <c r="I125" s="1"/>
    </row>
    <row r="126" ht="15.75" customHeight="1">
      <c r="A126" s="49"/>
      <c r="B126" s="49"/>
      <c r="C126" s="50"/>
      <c r="D126" s="50"/>
      <c r="E126" s="50"/>
      <c r="F126" s="50"/>
      <c r="G126" s="50"/>
      <c r="H126" s="1"/>
      <c r="I126" s="1"/>
    </row>
    <row r="127" ht="15.75" customHeight="1">
      <c r="A127" s="49"/>
      <c r="B127" s="49"/>
      <c r="C127" s="50"/>
      <c r="D127" s="50"/>
      <c r="E127" s="50"/>
      <c r="F127" s="50"/>
      <c r="G127" s="50"/>
      <c r="H127" s="1"/>
      <c r="I127" s="1"/>
    </row>
    <row r="128" ht="15.75" customHeight="1">
      <c r="A128" s="49"/>
      <c r="B128" s="49"/>
      <c r="C128" s="50"/>
      <c r="D128" s="50"/>
      <c r="E128" s="50"/>
      <c r="F128" s="50"/>
      <c r="G128" s="50"/>
      <c r="H128" s="1"/>
      <c r="I128" s="1"/>
    </row>
    <row r="129" ht="15.75" customHeight="1">
      <c r="A129" s="49"/>
      <c r="B129" s="49"/>
      <c r="C129" s="50"/>
      <c r="D129" s="50"/>
      <c r="E129" s="50"/>
      <c r="F129" s="50"/>
      <c r="G129" s="50"/>
      <c r="H129" s="1"/>
      <c r="I129" s="1"/>
    </row>
    <row r="130" ht="15.75" customHeight="1">
      <c r="A130" s="49"/>
      <c r="B130" s="49"/>
      <c r="C130" s="50"/>
      <c r="D130" s="50"/>
      <c r="E130" s="50"/>
      <c r="F130" s="50"/>
      <c r="G130" s="50"/>
      <c r="H130" s="1"/>
      <c r="I130" s="1"/>
    </row>
    <row r="131" ht="15.75" customHeight="1">
      <c r="A131" s="49"/>
      <c r="B131" s="49"/>
      <c r="C131" s="50"/>
      <c r="D131" s="50"/>
      <c r="E131" s="50"/>
      <c r="F131" s="50"/>
      <c r="G131" s="50"/>
      <c r="H131" s="1"/>
      <c r="I131" s="1"/>
    </row>
    <row r="132" ht="15.75" customHeight="1">
      <c r="A132" s="49"/>
      <c r="B132" s="49"/>
      <c r="C132" s="50"/>
      <c r="D132" s="50"/>
      <c r="E132" s="50"/>
      <c r="F132" s="50"/>
      <c r="G132" s="50"/>
      <c r="H132" s="1"/>
      <c r="I132" s="1"/>
    </row>
    <row r="133" ht="15.75" customHeight="1">
      <c r="A133" s="49"/>
      <c r="B133" s="49"/>
      <c r="C133" s="50"/>
      <c r="D133" s="50"/>
      <c r="E133" s="50"/>
      <c r="F133" s="50"/>
      <c r="G133" s="50"/>
      <c r="H133" s="1"/>
      <c r="I133" s="1"/>
    </row>
    <row r="134" ht="15.75" customHeight="1">
      <c r="A134" s="49"/>
      <c r="B134" s="49"/>
      <c r="C134" s="50"/>
      <c r="D134" s="50"/>
      <c r="E134" s="50"/>
      <c r="F134" s="50"/>
      <c r="G134" s="50"/>
      <c r="H134" s="1"/>
      <c r="I134" s="1"/>
    </row>
    <row r="135" ht="15.75" customHeight="1">
      <c r="A135" s="49"/>
      <c r="B135" s="49"/>
      <c r="C135" s="50"/>
      <c r="D135" s="50"/>
      <c r="E135" s="50"/>
      <c r="F135" s="50"/>
      <c r="G135" s="50"/>
      <c r="H135" s="1"/>
      <c r="I135" s="1"/>
    </row>
    <row r="136" ht="15.75" customHeight="1">
      <c r="A136" s="49"/>
      <c r="B136" s="49"/>
      <c r="C136" s="50"/>
      <c r="D136" s="50"/>
      <c r="E136" s="50"/>
      <c r="F136" s="50"/>
      <c r="G136" s="50"/>
      <c r="H136" s="1"/>
      <c r="I136" s="1"/>
    </row>
    <row r="137" ht="15.75" customHeight="1">
      <c r="A137" s="49"/>
      <c r="B137" s="49"/>
      <c r="C137" s="50"/>
      <c r="D137" s="50"/>
      <c r="E137" s="50"/>
      <c r="F137" s="50"/>
      <c r="G137" s="50"/>
      <c r="H137" s="1"/>
      <c r="I137" s="1"/>
    </row>
    <row r="138" ht="15.75" customHeight="1">
      <c r="A138" s="49"/>
      <c r="B138" s="49"/>
      <c r="C138" s="50"/>
      <c r="D138" s="50"/>
      <c r="E138" s="50"/>
      <c r="F138" s="50"/>
      <c r="G138" s="50"/>
      <c r="H138" s="1"/>
      <c r="I138" s="1"/>
    </row>
    <row r="139" ht="15.75" customHeight="1">
      <c r="A139" s="49"/>
      <c r="B139" s="49"/>
      <c r="C139" s="50"/>
      <c r="D139" s="50"/>
      <c r="E139" s="50"/>
      <c r="F139" s="50"/>
      <c r="G139" s="50"/>
      <c r="H139" s="1"/>
      <c r="I139" s="1"/>
    </row>
    <row r="140" ht="15.75" customHeight="1">
      <c r="A140" s="49"/>
      <c r="B140" s="49"/>
      <c r="C140" s="50"/>
      <c r="D140" s="50"/>
      <c r="E140" s="50"/>
      <c r="F140" s="50"/>
      <c r="G140" s="50"/>
      <c r="H140" s="1"/>
      <c r="I140" s="1"/>
    </row>
    <row r="141" ht="15.75" customHeight="1">
      <c r="A141" s="49"/>
      <c r="B141" s="49"/>
      <c r="C141" s="50"/>
      <c r="D141" s="50"/>
      <c r="E141" s="50"/>
      <c r="F141" s="50"/>
      <c r="G141" s="50"/>
      <c r="H141" s="1"/>
      <c r="I141" s="1"/>
    </row>
    <row r="142" ht="15.75" customHeight="1">
      <c r="A142" s="49"/>
      <c r="B142" s="49"/>
      <c r="C142" s="50"/>
      <c r="D142" s="50"/>
      <c r="E142" s="50"/>
      <c r="F142" s="50"/>
      <c r="G142" s="50"/>
      <c r="H142" s="1"/>
      <c r="I142" s="1"/>
    </row>
    <row r="143" ht="15.75" customHeight="1">
      <c r="A143" s="49"/>
      <c r="B143" s="49"/>
      <c r="C143" s="50"/>
      <c r="D143" s="50"/>
      <c r="E143" s="50"/>
      <c r="F143" s="50"/>
      <c r="G143" s="50"/>
      <c r="H143" s="1"/>
      <c r="I143" s="1"/>
    </row>
    <row r="144" ht="15.75" customHeight="1">
      <c r="A144" s="49"/>
      <c r="B144" s="49"/>
      <c r="C144" s="50"/>
      <c r="D144" s="50"/>
      <c r="E144" s="50"/>
      <c r="F144" s="50"/>
      <c r="G144" s="50"/>
      <c r="H144" s="1"/>
      <c r="I144" s="1"/>
    </row>
    <row r="145" ht="15.75" customHeight="1">
      <c r="A145" s="49"/>
      <c r="B145" s="49"/>
      <c r="C145" s="50"/>
      <c r="D145" s="50"/>
      <c r="E145" s="50"/>
      <c r="F145" s="50"/>
      <c r="G145" s="50"/>
      <c r="H145" s="1"/>
      <c r="I145" s="1"/>
    </row>
    <row r="146" ht="15.75" customHeight="1">
      <c r="A146" s="49"/>
      <c r="B146" s="49"/>
      <c r="C146" s="50"/>
      <c r="D146" s="50"/>
      <c r="E146" s="50"/>
      <c r="F146" s="50"/>
      <c r="G146" s="50"/>
      <c r="H146" s="1"/>
      <c r="I146" s="1"/>
    </row>
    <row r="147" ht="15.75" customHeight="1">
      <c r="A147" s="49"/>
      <c r="B147" s="49"/>
      <c r="C147" s="50"/>
      <c r="D147" s="50"/>
      <c r="E147" s="50"/>
      <c r="F147" s="50"/>
      <c r="G147" s="50"/>
      <c r="H147" s="1"/>
      <c r="I147" s="1"/>
    </row>
    <row r="148" ht="15.75" customHeight="1">
      <c r="A148" s="49"/>
      <c r="B148" s="49"/>
      <c r="C148" s="50"/>
      <c r="D148" s="50"/>
      <c r="E148" s="50"/>
      <c r="F148" s="50"/>
      <c r="G148" s="50"/>
      <c r="H148" s="1"/>
      <c r="I148" s="1"/>
    </row>
    <row r="149" ht="15.75" customHeight="1">
      <c r="A149" s="49"/>
      <c r="B149" s="49"/>
      <c r="C149" s="50"/>
      <c r="D149" s="50"/>
      <c r="E149" s="50"/>
      <c r="F149" s="50"/>
      <c r="G149" s="50"/>
      <c r="H149" s="1"/>
      <c r="I149" s="1"/>
    </row>
    <row r="150" ht="15.75" customHeight="1">
      <c r="A150" s="49"/>
      <c r="B150" s="49"/>
      <c r="C150" s="50"/>
      <c r="D150" s="50"/>
      <c r="E150" s="50"/>
      <c r="F150" s="50"/>
      <c r="G150" s="50"/>
      <c r="H150" s="1"/>
      <c r="I150" s="1"/>
    </row>
    <row r="151" ht="15.75" customHeight="1">
      <c r="A151" s="49"/>
      <c r="B151" s="49"/>
      <c r="C151" s="50"/>
      <c r="D151" s="50"/>
      <c r="E151" s="50"/>
      <c r="F151" s="50"/>
      <c r="G151" s="50"/>
      <c r="H151" s="1"/>
      <c r="I151" s="1"/>
    </row>
    <row r="152" ht="15.75" customHeight="1">
      <c r="A152" s="49"/>
      <c r="B152" s="49"/>
      <c r="C152" s="50"/>
      <c r="D152" s="50"/>
      <c r="E152" s="50"/>
      <c r="F152" s="50"/>
      <c r="G152" s="50"/>
      <c r="H152" s="1"/>
      <c r="I152" s="1"/>
    </row>
    <row r="153" ht="15.75" customHeight="1">
      <c r="A153" s="49"/>
      <c r="B153" s="49"/>
      <c r="C153" s="50"/>
      <c r="D153" s="50"/>
      <c r="E153" s="50"/>
      <c r="F153" s="50"/>
      <c r="G153" s="50"/>
      <c r="H153" s="1"/>
      <c r="I153" s="1"/>
    </row>
    <row r="154" ht="15.75" customHeight="1">
      <c r="A154" s="49"/>
      <c r="B154" s="49"/>
      <c r="C154" s="50"/>
      <c r="D154" s="50"/>
      <c r="E154" s="50"/>
      <c r="F154" s="50"/>
      <c r="G154" s="50"/>
      <c r="H154" s="1"/>
      <c r="I154" s="1"/>
    </row>
    <row r="155" ht="15.75" customHeight="1">
      <c r="A155" s="49"/>
      <c r="B155" s="49"/>
      <c r="C155" s="50"/>
      <c r="D155" s="50"/>
      <c r="E155" s="50"/>
      <c r="F155" s="50"/>
      <c r="G155" s="50"/>
      <c r="H155" s="1"/>
      <c r="I155" s="1"/>
    </row>
    <row r="156" ht="15.75" customHeight="1">
      <c r="A156" s="49"/>
      <c r="B156" s="49"/>
      <c r="C156" s="50"/>
      <c r="D156" s="50"/>
      <c r="E156" s="50"/>
      <c r="F156" s="50"/>
      <c r="G156" s="50"/>
      <c r="H156" s="1"/>
      <c r="I156" s="1"/>
    </row>
    <row r="157" ht="15.75" customHeight="1">
      <c r="A157" s="49"/>
      <c r="B157" s="49"/>
      <c r="C157" s="50"/>
      <c r="D157" s="50"/>
      <c r="E157" s="50"/>
      <c r="F157" s="50"/>
      <c r="G157" s="50"/>
      <c r="H157" s="1"/>
      <c r="I157" s="1"/>
    </row>
    <row r="158" ht="15.75" customHeight="1">
      <c r="A158" s="49"/>
      <c r="B158" s="49"/>
      <c r="C158" s="50"/>
      <c r="D158" s="50"/>
      <c r="E158" s="50"/>
      <c r="F158" s="50"/>
      <c r="G158" s="50"/>
      <c r="H158" s="1"/>
      <c r="I158" s="1"/>
    </row>
    <row r="159" ht="15.75" customHeight="1">
      <c r="A159" s="49"/>
      <c r="B159" s="49"/>
      <c r="C159" s="50"/>
      <c r="D159" s="50"/>
      <c r="E159" s="50"/>
      <c r="F159" s="50"/>
      <c r="G159" s="50"/>
      <c r="H159" s="1"/>
      <c r="I159" s="1"/>
    </row>
    <row r="160" ht="15.75" customHeight="1">
      <c r="A160" s="49"/>
      <c r="B160" s="49"/>
      <c r="C160" s="50"/>
      <c r="D160" s="50"/>
      <c r="E160" s="50"/>
      <c r="F160" s="50"/>
      <c r="G160" s="50"/>
      <c r="H160" s="1"/>
      <c r="I160" s="1"/>
    </row>
    <row r="161" ht="15.75" customHeight="1">
      <c r="A161" s="49"/>
      <c r="B161" s="49"/>
      <c r="C161" s="50"/>
      <c r="D161" s="50"/>
      <c r="E161" s="50"/>
      <c r="F161" s="50"/>
      <c r="G161" s="50"/>
      <c r="H161" s="1"/>
      <c r="I161" s="1"/>
    </row>
    <row r="162" ht="15.75" customHeight="1">
      <c r="A162" s="49"/>
      <c r="B162" s="49"/>
      <c r="C162" s="50"/>
      <c r="D162" s="50"/>
      <c r="E162" s="50"/>
      <c r="F162" s="50"/>
      <c r="G162" s="50"/>
      <c r="H162" s="1"/>
      <c r="I162" s="1"/>
    </row>
    <row r="163" ht="15.75" customHeight="1">
      <c r="A163" s="49"/>
      <c r="B163" s="49"/>
      <c r="C163" s="50"/>
      <c r="D163" s="50"/>
      <c r="E163" s="50"/>
      <c r="F163" s="50"/>
      <c r="G163" s="50"/>
      <c r="H163" s="1"/>
      <c r="I163" s="1"/>
    </row>
    <row r="164" ht="15.75" customHeight="1">
      <c r="A164" s="49"/>
      <c r="B164" s="49"/>
      <c r="C164" s="50"/>
      <c r="D164" s="50"/>
      <c r="E164" s="50"/>
      <c r="F164" s="50"/>
      <c r="G164" s="50"/>
      <c r="H164" s="1"/>
      <c r="I164" s="1"/>
    </row>
    <row r="165" ht="15.75" customHeight="1">
      <c r="A165" s="49"/>
      <c r="B165" s="49"/>
      <c r="C165" s="50"/>
      <c r="D165" s="50"/>
      <c r="E165" s="50"/>
      <c r="F165" s="50"/>
      <c r="G165" s="50"/>
      <c r="H165" s="1"/>
      <c r="I165" s="1"/>
    </row>
    <row r="166" ht="15.75" customHeight="1">
      <c r="A166" s="49"/>
      <c r="B166" s="49"/>
      <c r="C166" s="50"/>
      <c r="D166" s="50"/>
      <c r="E166" s="50"/>
      <c r="F166" s="50"/>
      <c r="G166" s="50"/>
      <c r="H166" s="1"/>
      <c r="I166" s="1"/>
    </row>
    <row r="167" ht="15.75" customHeight="1">
      <c r="A167" s="49"/>
      <c r="B167" s="49"/>
      <c r="C167" s="50"/>
      <c r="D167" s="50"/>
      <c r="E167" s="50"/>
      <c r="F167" s="50"/>
      <c r="G167" s="50"/>
      <c r="H167" s="1"/>
      <c r="I167" s="1"/>
    </row>
    <row r="168" ht="15.75" customHeight="1">
      <c r="A168" s="49"/>
      <c r="B168" s="49"/>
      <c r="C168" s="50"/>
      <c r="D168" s="50"/>
      <c r="E168" s="50"/>
      <c r="F168" s="50"/>
      <c r="G168" s="50"/>
      <c r="H168" s="1"/>
      <c r="I168" s="1"/>
    </row>
    <row r="169" ht="15.75" customHeight="1">
      <c r="A169" s="49"/>
      <c r="B169" s="49"/>
      <c r="C169" s="50"/>
      <c r="D169" s="50"/>
      <c r="E169" s="50"/>
      <c r="F169" s="50"/>
      <c r="G169" s="50"/>
      <c r="H169" s="1"/>
      <c r="I169" s="1"/>
    </row>
    <row r="170" ht="15.75" customHeight="1">
      <c r="A170" s="49"/>
      <c r="B170" s="49"/>
      <c r="C170" s="50"/>
      <c r="D170" s="50"/>
      <c r="E170" s="50"/>
      <c r="F170" s="50"/>
      <c r="G170" s="50"/>
      <c r="H170" s="1"/>
      <c r="I170" s="1"/>
    </row>
    <row r="171" ht="15.75" customHeight="1">
      <c r="A171" s="49"/>
      <c r="B171" s="49"/>
      <c r="C171" s="50"/>
      <c r="D171" s="50"/>
      <c r="E171" s="50"/>
      <c r="F171" s="50"/>
      <c r="G171" s="50"/>
      <c r="H171" s="1"/>
      <c r="I171" s="1"/>
    </row>
    <row r="172" ht="15.75" customHeight="1">
      <c r="A172" s="49"/>
      <c r="B172" s="49"/>
      <c r="C172" s="50"/>
      <c r="D172" s="50"/>
      <c r="E172" s="50"/>
      <c r="F172" s="50"/>
      <c r="G172" s="50"/>
      <c r="H172" s="1"/>
      <c r="I172" s="1"/>
    </row>
    <row r="173" ht="15.75" customHeight="1">
      <c r="A173" s="49"/>
      <c r="B173" s="49"/>
      <c r="C173" s="50"/>
      <c r="D173" s="50"/>
      <c r="E173" s="50"/>
      <c r="F173" s="50"/>
      <c r="G173" s="50"/>
      <c r="H173" s="1"/>
      <c r="I173" s="1"/>
    </row>
    <row r="174" ht="15.75" customHeight="1">
      <c r="A174" s="49"/>
      <c r="B174" s="49"/>
      <c r="C174" s="50"/>
      <c r="D174" s="50"/>
      <c r="E174" s="50"/>
      <c r="F174" s="50"/>
      <c r="G174" s="50"/>
      <c r="H174" s="1"/>
      <c r="I174" s="1"/>
    </row>
    <row r="175" ht="15.75" customHeight="1">
      <c r="A175" s="49"/>
      <c r="B175" s="49"/>
      <c r="C175" s="50"/>
      <c r="D175" s="50"/>
      <c r="E175" s="50"/>
      <c r="F175" s="50"/>
      <c r="G175" s="50"/>
      <c r="H175" s="1"/>
      <c r="I175" s="1"/>
    </row>
    <row r="176" ht="15.75" customHeight="1">
      <c r="A176" s="49"/>
      <c r="B176" s="49"/>
      <c r="C176" s="50"/>
      <c r="D176" s="50"/>
      <c r="E176" s="50"/>
      <c r="F176" s="50"/>
      <c r="G176" s="50"/>
      <c r="H176" s="1"/>
      <c r="I176" s="1"/>
    </row>
    <row r="177" ht="15.75" customHeight="1">
      <c r="A177" s="49"/>
      <c r="B177" s="49"/>
      <c r="C177" s="50"/>
      <c r="D177" s="50"/>
      <c r="E177" s="50"/>
      <c r="F177" s="50"/>
      <c r="G177" s="50"/>
      <c r="H177" s="1"/>
      <c r="I177" s="1"/>
    </row>
    <row r="178" ht="15.75" customHeight="1">
      <c r="A178" s="49"/>
      <c r="B178" s="49"/>
      <c r="C178" s="50"/>
      <c r="D178" s="50"/>
      <c r="E178" s="50"/>
      <c r="F178" s="50"/>
      <c r="G178" s="50"/>
      <c r="H178" s="1"/>
      <c r="I178" s="1"/>
    </row>
    <row r="179" ht="15.75" customHeight="1">
      <c r="A179" s="49"/>
      <c r="B179" s="49"/>
      <c r="C179" s="50"/>
      <c r="D179" s="50"/>
      <c r="E179" s="50"/>
      <c r="F179" s="50"/>
      <c r="G179" s="50"/>
      <c r="H179" s="1"/>
      <c r="I179" s="1"/>
    </row>
    <row r="180" ht="15.75" customHeight="1">
      <c r="A180" s="49"/>
      <c r="B180" s="49"/>
      <c r="C180" s="50"/>
      <c r="D180" s="50"/>
      <c r="E180" s="50"/>
      <c r="F180" s="50"/>
      <c r="G180" s="50"/>
      <c r="H180" s="1"/>
      <c r="I180" s="1"/>
    </row>
    <row r="181" ht="15.75" customHeight="1">
      <c r="A181" s="49"/>
      <c r="B181" s="49"/>
      <c r="C181" s="50"/>
      <c r="D181" s="50"/>
      <c r="E181" s="50"/>
      <c r="F181" s="50"/>
      <c r="G181" s="50"/>
      <c r="H181" s="1"/>
      <c r="I181" s="1"/>
    </row>
    <row r="182" ht="15.75" customHeight="1">
      <c r="A182" s="49"/>
      <c r="B182" s="49"/>
      <c r="C182" s="50"/>
      <c r="D182" s="50"/>
      <c r="E182" s="50"/>
      <c r="F182" s="50"/>
      <c r="G182" s="50"/>
      <c r="H182" s="1"/>
      <c r="I182" s="1"/>
    </row>
    <row r="183" ht="15.75" customHeight="1">
      <c r="A183" s="49"/>
      <c r="B183" s="49"/>
      <c r="C183" s="50"/>
      <c r="D183" s="50"/>
      <c r="E183" s="50"/>
      <c r="F183" s="50"/>
      <c r="G183" s="50"/>
      <c r="H183" s="1"/>
      <c r="I183" s="1"/>
    </row>
    <row r="184" ht="15.75" customHeight="1">
      <c r="A184" s="49"/>
      <c r="B184" s="49"/>
      <c r="C184" s="50"/>
      <c r="D184" s="50"/>
      <c r="E184" s="50"/>
      <c r="F184" s="50"/>
      <c r="G184" s="50"/>
      <c r="H184" s="1"/>
      <c r="I184" s="1"/>
    </row>
    <row r="185" ht="15.75" customHeight="1">
      <c r="A185" s="49"/>
      <c r="B185" s="49"/>
      <c r="C185" s="50"/>
      <c r="D185" s="50"/>
      <c r="E185" s="50"/>
      <c r="F185" s="50"/>
      <c r="G185" s="50"/>
      <c r="H185" s="1"/>
      <c r="I185" s="1"/>
    </row>
    <row r="186" ht="15.75" customHeight="1">
      <c r="A186" s="49"/>
      <c r="B186" s="49"/>
      <c r="C186" s="50"/>
      <c r="D186" s="50"/>
      <c r="E186" s="50"/>
      <c r="F186" s="50"/>
      <c r="G186" s="50"/>
      <c r="H186" s="1"/>
      <c r="I186" s="1"/>
    </row>
    <row r="187" ht="15.75" customHeight="1">
      <c r="A187" s="49"/>
      <c r="B187" s="49"/>
      <c r="C187" s="50"/>
      <c r="D187" s="50"/>
      <c r="E187" s="50"/>
      <c r="F187" s="50"/>
      <c r="G187" s="50"/>
      <c r="H187" s="1"/>
      <c r="I187" s="1"/>
    </row>
    <row r="188" ht="15.75" customHeight="1">
      <c r="A188" s="49"/>
      <c r="B188" s="49"/>
      <c r="C188" s="50"/>
      <c r="D188" s="50"/>
      <c r="E188" s="50"/>
      <c r="F188" s="50"/>
      <c r="G188" s="50"/>
      <c r="H188" s="1"/>
      <c r="I188" s="1"/>
    </row>
    <row r="189" ht="15.75" customHeight="1">
      <c r="A189" s="49"/>
      <c r="B189" s="49"/>
      <c r="C189" s="50"/>
      <c r="D189" s="50"/>
      <c r="E189" s="50"/>
      <c r="F189" s="50"/>
      <c r="G189" s="50"/>
      <c r="H189" s="1"/>
      <c r="I189" s="1"/>
    </row>
    <row r="190" ht="15.75" customHeight="1">
      <c r="A190" s="49"/>
      <c r="B190" s="49"/>
      <c r="C190" s="50"/>
      <c r="D190" s="50"/>
      <c r="E190" s="50"/>
      <c r="F190" s="50"/>
      <c r="G190" s="50"/>
      <c r="H190" s="1"/>
      <c r="I190" s="1"/>
    </row>
    <row r="191" ht="15.75" customHeight="1">
      <c r="A191" s="49"/>
      <c r="B191" s="49"/>
      <c r="C191" s="50"/>
      <c r="D191" s="50"/>
      <c r="E191" s="50"/>
      <c r="F191" s="50"/>
      <c r="G191" s="50"/>
      <c r="H191" s="1"/>
      <c r="I191" s="1"/>
    </row>
    <row r="192" ht="15.75" customHeight="1">
      <c r="A192" s="49"/>
      <c r="B192" s="49"/>
      <c r="C192" s="50"/>
      <c r="D192" s="50"/>
      <c r="E192" s="50"/>
      <c r="F192" s="50"/>
      <c r="G192" s="50"/>
      <c r="H192" s="1"/>
      <c r="I192" s="1"/>
    </row>
    <row r="193" ht="15.75" customHeight="1">
      <c r="A193" s="49"/>
      <c r="B193" s="49"/>
      <c r="C193" s="50"/>
      <c r="D193" s="50"/>
      <c r="E193" s="50"/>
      <c r="F193" s="50"/>
      <c r="G193" s="50"/>
      <c r="H193" s="1"/>
      <c r="I193" s="1"/>
    </row>
    <row r="194" ht="15.75" customHeight="1">
      <c r="A194" s="49"/>
      <c r="B194" s="49"/>
      <c r="C194" s="50"/>
      <c r="D194" s="50"/>
      <c r="E194" s="50"/>
      <c r="F194" s="50"/>
      <c r="G194" s="50"/>
      <c r="H194" s="1"/>
      <c r="I194" s="1"/>
    </row>
    <row r="195" ht="15.75" customHeight="1">
      <c r="A195" s="49"/>
      <c r="B195" s="49"/>
      <c r="C195" s="50"/>
      <c r="D195" s="50"/>
      <c r="E195" s="50"/>
      <c r="F195" s="50"/>
      <c r="G195" s="50"/>
      <c r="H195" s="1"/>
      <c r="I195" s="1"/>
    </row>
    <row r="196" ht="15.75" customHeight="1">
      <c r="A196" s="49"/>
      <c r="B196" s="49"/>
      <c r="C196" s="50"/>
      <c r="D196" s="50"/>
      <c r="E196" s="50"/>
      <c r="F196" s="50"/>
      <c r="G196" s="50"/>
      <c r="H196" s="1"/>
      <c r="I196" s="1"/>
    </row>
    <row r="197" ht="15.75" customHeight="1">
      <c r="A197" s="49"/>
      <c r="B197" s="49"/>
      <c r="C197" s="50"/>
      <c r="D197" s="50"/>
      <c r="E197" s="50"/>
      <c r="F197" s="50"/>
      <c r="G197" s="50"/>
      <c r="H197" s="1"/>
      <c r="I197" s="1"/>
    </row>
    <row r="198" ht="15.75" customHeight="1">
      <c r="A198" s="49"/>
      <c r="B198" s="49"/>
      <c r="C198" s="50"/>
      <c r="D198" s="50"/>
      <c r="E198" s="50"/>
      <c r="F198" s="50"/>
      <c r="G198" s="50"/>
      <c r="H198" s="1"/>
      <c r="I198" s="1"/>
    </row>
    <row r="199" ht="15.75" customHeight="1">
      <c r="A199" s="49"/>
      <c r="B199" s="49"/>
      <c r="C199" s="50"/>
      <c r="D199" s="50"/>
      <c r="E199" s="50"/>
      <c r="F199" s="50"/>
      <c r="G199" s="50"/>
      <c r="H199" s="1"/>
      <c r="I199" s="1"/>
    </row>
    <row r="200" ht="15.75" customHeight="1">
      <c r="A200" s="49"/>
      <c r="B200" s="49"/>
      <c r="C200" s="50"/>
      <c r="D200" s="50"/>
      <c r="E200" s="50"/>
      <c r="F200" s="50"/>
      <c r="G200" s="50"/>
      <c r="H200" s="1"/>
      <c r="I200" s="1"/>
    </row>
    <row r="201" ht="15.75" customHeight="1">
      <c r="A201" s="49"/>
      <c r="B201" s="49"/>
      <c r="C201" s="50"/>
      <c r="D201" s="50"/>
      <c r="E201" s="50"/>
      <c r="F201" s="50"/>
      <c r="G201" s="50"/>
      <c r="H201" s="1"/>
      <c r="I201" s="1"/>
    </row>
    <row r="202" ht="15.75" customHeight="1">
      <c r="A202" s="49"/>
      <c r="B202" s="49"/>
      <c r="C202" s="50"/>
      <c r="D202" s="50"/>
      <c r="E202" s="50"/>
      <c r="F202" s="50"/>
      <c r="G202" s="50"/>
      <c r="H202" s="1"/>
      <c r="I202" s="1"/>
    </row>
    <row r="203" ht="15.75" customHeight="1">
      <c r="A203" s="49"/>
      <c r="B203" s="49"/>
      <c r="C203" s="50"/>
      <c r="D203" s="50"/>
      <c r="E203" s="50"/>
      <c r="F203" s="50"/>
      <c r="G203" s="50"/>
      <c r="H203" s="1"/>
      <c r="I203" s="1"/>
    </row>
    <row r="204" ht="15.75" customHeight="1">
      <c r="A204" s="49"/>
      <c r="B204" s="49"/>
      <c r="C204" s="50"/>
      <c r="D204" s="50"/>
      <c r="E204" s="50"/>
      <c r="F204" s="50"/>
      <c r="G204" s="50"/>
      <c r="H204" s="1"/>
      <c r="I204" s="1"/>
    </row>
    <row r="205" ht="15.75" customHeight="1">
      <c r="A205" s="49"/>
      <c r="B205" s="49"/>
      <c r="C205" s="50"/>
      <c r="D205" s="50"/>
      <c r="E205" s="50"/>
      <c r="F205" s="50"/>
      <c r="G205" s="50"/>
      <c r="H205" s="1"/>
      <c r="I205" s="1"/>
    </row>
    <row r="206" ht="15.75" customHeight="1">
      <c r="A206" s="49"/>
      <c r="B206" s="49"/>
      <c r="C206" s="50"/>
      <c r="D206" s="50"/>
      <c r="E206" s="50"/>
      <c r="F206" s="50"/>
      <c r="G206" s="50"/>
      <c r="H206" s="1"/>
      <c r="I206" s="1"/>
    </row>
    <row r="207" ht="15.75" customHeight="1">
      <c r="A207" s="49"/>
      <c r="B207" s="49"/>
      <c r="C207" s="50"/>
      <c r="D207" s="50"/>
      <c r="E207" s="50"/>
      <c r="F207" s="50"/>
      <c r="G207" s="50"/>
      <c r="H207" s="1"/>
      <c r="I207" s="1"/>
    </row>
    <row r="208" ht="15.75" customHeight="1">
      <c r="A208" s="49"/>
      <c r="B208" s="49"/>
      <c r="C208" s="50"/>
      <c r="D208" s="50"/>
      <c r="E208" s="50"/>
      <c r="F208" s="50"/>
      <c r="G208" s="50"/>
      <c r="H208" s="1"/>
      <c r="I208" s="1"/>
    </row>
    <row r="209" ht="15.75" customHeight="1">
      <c r="A209" s="49"/>
      <c r="B209" s="49"/>
      <c r="C209" s="50"/>
      <c r="D209" s="50"/>
      <c r="E209" s="50"/>
      <c r="F209" s="50"/>
      <c r="G209" s="50"/>
      <c r="H209" s="1"/>
      <c r="I209" s="1"/>
    </row>
    <row r="210" ht="15.75" customHeight="1">
      <c r="A210" s="49"/>
      <c r="B210" s="49"/>
      <c r="C210" s="50"/>
      <c r="D210" s="50"/>
      <c r="E210" s="50"/>
      <c r="F210" s="50"/>
      <c r="G210" s="50"/>
      <c r="H210" s="1"/>
      <c r="I210" s="1"/>
    </row>
    <row r="211" ht="15.75" customHeight="1">
      <c r="A211" s="49"/>
      <c r="B211" s="49"/>
      <c r="C211" s="50"/>
      <c r="D211" s="50"/>
      <c r="E211" s="50"/>
      <c r="F211" s="50"/>
      <c r="G211" s="50"/>
      <c r="H211" s="1"/>
      <c r="I211" s="1"/>
    </row>
    <row r="212" ht="15.75" customHeight="1">
      <c r="A212" s="49"/>
      <c r="B212" s="49"/>
      <c r="C212" s="50"/>
      <c r="D212" s="50"/>
      <c r="E212" s="50"/>
      <c r="F212" s="50"/>
      <c r="G212" s="50"/>
      <c r="H212" s="1"/>
      <c r="I212" s="1"/>
    </row>
    <row r="213" ht="15.75" customHeight="1">
      <c r="A213" s="49"/>
      <c r="B213" s="49"/>
      <c r="C213" s="50"/>
      <c r="D213" s="50"/>
      <c r="E213" s="50"/>
      <c r="F213" s="50"/>
      <c r="G213" s="50"/>
      <c r="H213" s="1"/>
      <c r="I213" s="1"/>
    </row>
    <row r="214" ht="15.75" customHeight="1">
      <c r="A214" s="49"/>
      <c r="B214" s="49"/>
      <c r="C214" s="50"/>
      <c r="D214" s="50"/>
      <c r="E214" s="50"/>
      <c r="F214" s="50"/>
      <c r="G214" s="50"/>
      <c r="H214" s="1"/>
      <c r="I214" s="1"/>
    </row>
    <row r="215" ht="15.75" customHeight="1">
      <c r="A215" s="49"/>
      <c r="B215" s="49"/>
      <c r="C215" s="50"/>
      <c r="D215" s="50"/>
      <c r="E215" s="50"/>
      <c r="F215" s="50"/>
      <c r="G215" s="50"/>
      <c r="H215" s="1"/>
      <c r="I215" s="1"/>
    </row>
    <row r="216" ht="15.75" customHeight="1">
      <c r="A216" s="49"/>
      <c r="B216" s="49"/>
      <c r="C216" s="50"/>
      <c r="D216" s="50"/>
      <c r="E216" s="50"/>
      <c r="F216" s="50"/>
      <c r="G216" s="50"/>
      <c r="H216" s="1"/>
      <c r="I216" s="1"/>
    </row>
    <row r="217" ht="15.75" customHeight="1">
      <c r="A217" s="49"/>
      <c r="B217" s="49"/>
      <c r="C217" s="50"/>
      <c r="D217" s="50"/>
      <c r="E217" s="50"/>
      <c r="F217" s="50"/>
      <c r="G217" s="50"/>
      <c r="H217" s="1"/>
      <c r="I217" s="1"/>
    </row>
    <row r="218" ht="15.75" customHeight="1">
      <c r="A218" s="49"/>
      <c r="B218" s="49"/>
      <c r="C218" s="50"/>
      <c r="D218" s="50"/>
      <c r="E218" s="50"/>
      <c r="F218" s="50"/>
      <c r="G218" s="50"/>
      <c r="H218" s="1"/>
      <c r="I218" s="1"/>
    </row>
    <row r="219" ht="15.75" customHeight="1">
      <c r="A219" s="49"/>
      <c r="B219" s="49"/>
      <c r="C219" s="50"/>
      <c r="D219" s="50"/>
      <c r="E219" s="50"/>
      <c r="F219" s="50"/>
      <c r="G219" s="50"/>
      <c r="H219" s="1"/>
      <c r="I219" s="1"/>
    </row>
    <row r="220" ht="15.75" customHeight="1">
      <c r="A220" s="49"/>
      <c r="B220" s="49"/>
      <c r="C220" s="50"/>
      <c r="D220" s="50"/>
      <c r="E220" s="50"/>
      <c r="F220" s="50"/>
      <c r="G220" s="50"/>
      <c r="H220" s="1"/>
      <c r="I220" s="1"/>
    </row>
    <row r="221" ht="15.75" customHeight="1">
      <c r="A221" s="49"/>
      <c r="B221" s="49"/>
      <c r="C221" s="50"/>
      <c r="D221" s="50"/>
      <c r="E221" s="50"/>
      <c r="F221" s="50"/>
      <c r="G221" s="50"/>
      <c r="H221" s="1"/>
      <c r="I221" s="1"/>
    </row>
    <row r="222" ht="15.75" customHeight="1">
      <c r="A222" s="49"/>
      <c r="B222" s="49"/>
      <c r="C222" s="50"/>
      <c r="D222" s="50"/>
      <c r="E222" s="50"/>
      <c r="F222" s="50"/>
      <c r="G222" s="50"/>
      <c r="H222" s="1"/>
      <c r="I222" s="1"/>
    </row>
    <row r="223" ht="15.75" customHeight="1">
      <c r="A223" s="49"/>
      <c r="B223" s="49"/>
      <c r="C223" s="50"/>
      <c r="D223" s="50"/>
      <c r="E223" s="50"/>
      <c r="F223" s="50"/>
      <c r="G223" s="50"/>
      <c r="H223" s="1"/>
      <c r="I223" s="1"/>
    </row>
    <row r="224" ht="15.75" customHeight="1">
      <c r="A224" s="49"/>
      <c r="B224" s="49"/>
      <c r="C224" s="50"/>
      <c r="D224" s="50"/>
      <c r="E224" s="50"/>
      <c r="F224" s="50"/>
      <c r="G224" s="50"/>
      <c r="H224" s="1"/>
      <c r="I224" s="1"/>
    </row>
    <row r="225" ht="15.75" customHeight="1">
      <c r="A225" s="49"/>
      <c r="B225" s="49"/>
      <c r="C225" s="50"/>
      <c r="D225" s="50"/>
      <c r="E225" s="50"/>
      <c r="F225" s="50"/>
      <c r="G225" s="50"/>
      <c r="H225" s="1"/>
      <c r="I225" s="1"/>
    </row>
    <row r="226" ht="15.75" customHeight="1">
      <c r="A226" s="49"/>
      <c r="B226" s="49"/>
      <c r="C226" s="50"/>
      <c r="D226" s="50"/>
      <c r="E226" s="50"/>
      <c r="F226" s="50"/>
      <c r="G226" s="50"/>
      <c r="H226" s="1"/>
      <c r="I226" s="1"/>
    </row>
    <row r="227" ht="15.75" customHeight="1">
      <c r="A227" s="49"/>
      <c r="B227" s="49"/>
      <c r="C227" s="50"/>
      <c r="D227" s="50"/>
      <c r="E227" s="50"/>
      <c r="F227" s="50"/>
      <c r="G227" s="50"/>
      <c r="H227" s="1"/>
      <c r="I227" s="1"/>
    </row>
    <row r="228" ht="15.75" customHeight="1">
      <c r="A228" s="49"/>
      <c r="B228" s="49"/>
      <c r="C228" s="50"/>
      <c r="D228" s="50"/>
      <c r="E228" s="50"/>
      <c r="F228" s="50"/>
      <c r="G228" s="50"/>
      <c r="H228" s="1"/>
      <c r="I228" s="1"/>
    </row>
    <row r="229" ht="15.75" customHeight="1">
      <c r="A229" s="49"/>
      <c r="B229" s="49"/>
      <c r="C229" s="50"/>
      <c r="D229" s="50"/>
      <c r="E229" s="50"/>
      <c r="F229" s="50"/>
      <c r="G229" s="50"/>
      <c r="H229" s="1"/>
      <c r="I229" s="1"/>
    </row>
    <row r="230" ht="15.75" customHeight="1">
      <c r="A230" s="49"/>
      <c r="B230" s="49"/>
      <c r="C230" s="50"/>
      <c r="D230" s="50"/>
      <c r="E230" s="50"/>
      <c r="F230" s="50"/>
      <c r="G230" s="50"/>
      <c r="H230" s="1"/>
      <c r="I230" s="1"/>
    </row>
    <row r="231" ht="15.75" customHeight="1">
      <c r="A231" s="49"/>
      <c r="B231" s="49"/>
      <c r="C231" s="50"/>
      <c r="D231" s="50"/>
      <c r="E231" s="50"/>
      <c r="F231" s="50"/>
      <c r="G231" s="50"/>
      <c r="H231" s="1"/>
      <c r="I231" s="1"/>
    </row>
    <row r="232" ht="15.75" customHeight="1">
      <c r="A232" s="49"/>
      <c r="B232" s="49"/>
      <c r="C232" s="50"/>
      <c r="D232" s="50"/>
      <c r="E232" s="50"/>
      <c r="F232" s="50"/>
      <c r="G232" s="50"/>
      <c r="H232" s="1"/>
      <c r="I232" s="1"/>
    </row>
    <row r="233" ht="15.75" customHeight="1">
      <c r="A233" s="49"/>
      <c r="B233" s="49"/>
      <c r="C233" s="50"/>
      <c r="D233" s="50"/>
      <c r="E233" s="50"/>
      <c r="F233" s="50"/>
      <c r="G233" s="50"/>
      <c r="H233" s="1"/>
      <c r="I233" s="1"/>
    </row>
    <row r="234" ht="15.75" customHeight="1">
      <c r="A234" s="49"/>
      <c r="B234" s="49"/>
      <c r="C234" s="50"/>
      <c r="D234" s="50"/>
      <c r="E234" s="50"/>
      <c r="F234" s="50"/>
      <c r="G234" s="50"/>
      <c r="H234" s="1"/>
      <c r="I234" s="1"/>
    </row>
    <row r="235" ht="15.75" customHeight="1">
      <c r="A235" s="49"/>
      <c r="B235" s="49"/>
      <c r="C235" s="50"/>
      <c r="D235" s="50"/>
      <c r="E235" s="50"/>
      <c r="F235" s="50"/>
      <c r="G235" s="50"/>
      <c r="H235" s="1"/>
      <c r="I235" s="1"/>
    </row>
    <row r="236" ht="15.75" customHeight="1">
      <c r="A236" s="49"/>
      <c r="B236" s="49"/>
      <c r="C236" s="50"/>
      <c r="D236" s="50"/>
      <c r="E236" s="50"/>
      <c r="F236" s="50"/>
      <c r="G236" s="50"/>
      <c r="H236" s="1"/>
      <c r="I236" s="1"/>
    </row>
    <row r="237" ht="15.75" customHeight="1">
      <c r="A237" s="49"/>
      <c r="B237" s="49"/>
      <c r="C237" s="50"/>
      <c r="D237" s="50"/>
      <c r="E237" s="50"/>
      <c r="F237" s="50"/>
      <c r="G237" s="50"/>
      <c r="H237" s="1"/>
      <c r="I237" s="1"/>
    </row>
    <row r="238" ht="15.75" customHeight="1">
      <c r="A238" s="49"/>
      <c r="B238" s="49"/>
      <c r="C238" s="50"/>
      <c r="D238" s="50"/>
      <c r="E238" s="50"/>
      <c r="F238" s="50"/>
      <c r="G238" s="50"/>
      <c r="H238" s="1"/>
      <c r="I238" s="1"/>
    </row>
    <row r="239" ht="15.75" customHeight="1">
      <c r="A239" s="49"/>
      <c r="B239" s="49"/>
      <c r="C239" s="50"/>
      <c r="D239" s="50"/>
      <c r="E239" s="50"/>
      <c r="F239" s="50"/>
      <c r="G239" s="50"/>
      <c r="H239" s="1"/>
      <c r="I239" s="1"/>
    </row>
    <row r="240" ht="15.75" customHeight="1">
      <c r="A240" s="49"/>
      <c r="B240" s="49"/>
      <c r="C240" s="50"/>
      <c r="D240" s="50"/>
      <c r="E240" s="50"/>
      <c r="F240" s="50"/>
      <c r="G240" s="50"/>
      <c r="H240" s="1"/>
      <c r="I240" s="1"/>
    </row>
    <row r="241" ht="15.75" customHeight="1">
      <c r="A241" s="49"/>
      <c r="B241" s="49"/>
      <c r="C241" s="50"/>
      <c r="D241" s="50"/>
      <c r="E241" s="50"/>
      <c r="F241" s="50"/>
      <c r="G241" s="50"/>
      <c r="H241" s="1"/>
      <c r="I241" s="1"/>
    </row>
    <row r="242" ht="15.75" customHeight="1">
      <c r="A242" s="49"/>
      <c r="B242" s="49"/>
      <c r="C242" s="50"/>
      <c r="D242" s="50"/>
      <c r="E242" s="50"/>
      <c r="F242" s="50"/>
      <c r="G242" s="50"/>
      <c r="H242" s="1"/>
      <c r="I242" s="1"/>
    </row>
    <row r="243" ht="15.75" customHeight="1">
      <c r="A243" s="49"/>
      <c r="B243" s="49"/>
      <c r="C243" s="50"/>
      <c r="D243" s="50"/>
      <c r="E243" s="50"/>
      <c r="F243" s="50"/>
      <c r="G243" s="50"/>
      <c r="H243" s="1"/>
      <c r="I243" s="1"/>
    </row>
    <row r="244" ht="15.75" customHeight="1">
      <c r="A244" s="49"/>
      <c r="B244" s="49"/>
      <c r="C244" s="50"/>
      <c r="D244" s="50"/>
      <c r="E244" s="50"/>
      <c r="F244" s="50"/>
      <c r="G244" s="50"/>
      <c r="H244" s="1"/>
      <c r="I244" s="1"/>
    </row>
    <row r="245" ht="15.75" customHeight="1">
      <c r="A245" s="49"/>
      <c r="B245" s="49"/>
      <c r="C245" s="50"/>
      <c r="D245" s="50"/>
      <c r="E245" s="50"/>
      <c r="F245" s="50"/>
      <c r="G245" s="50"/>
      <c r="H245" s="1"/>
      <c r="I245" s="1"/>
    </row>
    <row r="246" ht="15.75" customHeight="1">
      <c r="A246" s="49"/>
      <c r="B246" s="49"/>
      <c r="C246" s="50"/>
      <c r="D246" s="50"/>
      <c r="E246" s="50"/>
      <c r="F246" s="50"/>
      <c r="G246" s="50"/>
      <c r="H246" s="1"/>
      <c r="I246" s="1"/>
    </row>
    <row r="247" ht="15.75" customHeight="1">
      <c r="A247" s="49"/>
      <c r="B247" s="49"/>
      <c r="C247" s="50"/>
      <c r="D247" s="50"/>
      <c r="E247" s="50"/>
      <c r="F247" s="50"/>
      <c r="G247" s="50"/>
      <c r="H247" s="1"/>
      <c r="I247" s="1"/>
    </row>
    <row r="248" ht="15.75" customHeight="1">
      <c r="A248" s="49"/>
      <c r="B248" s="49"/>
      <c r="C248" s="50"/>
      <c r="D248" s="50"/>
      <c r="E248" s="50"/>
      <c r="F248" s="50"/>
      <c r="G248" s="50"/>
      <c r="H248" s="1"/>
      <c r="I248" s="1"/>
    </row>
    <row r="249" ht="15.75" customHeight="1">
      <c r="A249" s="49"/>
      <c r="B249" s="49"/>
      <c r="C249" s="50"/>
      <c r="D249" s="50"/>
      <c r="E249" s="50"/>
      <c r="F249" s="50"/>
      <c r="G249" s="50"/>
      <c r="H249" s="1"/>
      <c r="I249" s="1"/>
    </row>
    <row r="250" ht="15.75" customHeight="1">
      <c r="A250" s="49"/>
      <c r="B250" s="49"/>
      <c r="C250" s="50"/>
      <c r="D250" s="50"/>
      <c r="E250" s="50"/>
      <c r="F250" s="50"/>
      <c r="G250" s="50"/>
      <c r="H250" s="1"/>
      <c r="I250" s="1"/>
    </row>
    <row r="251" ht="15.75" customHeight="1">
      <c r="A251" s="49"/>
      <c r="B251" s="49"/>
      <c r="C251" s="50"/>
      <c r="D251" s="50"/>
      <c r="E251" s="50"/>
      <c r="F251" s="50"/>
      <c r="G251" s="50"/>
      <c r="H251" s="1"/>
      <c r="I251" s="1"/>
    </row>
    <row r="252" ht="15.75" customHeight="1">
      <c r="A252" s="49"/>
      <c r="B252" s="49"/>
      <c r="C252" s="50"/>
      <c r="D252" s="50"/>
      <c r="E252" s="50"/>
      <c r="F252" s="50"/>
      <c r="G252" s="50"/>
      <c r="H252" s="1"/>
      <c r="I252" s="1"/>
    </row>
    <row r="253" ht="15.75" customHeight="1">
      <c r="A253" s="49"/>
      <c r="B253" s="49"/>
      <c r="C253" s="50"/>
      <c r="D253" s="50"/>
      <c r="E253" s="50"/>
      <c r="F253" s="50"/>
      <c r="G253" s="50"/>
      <c r="H253" s="1"/>
      <c r="I253" s="1"/>
    </row>
    <row r="254" ht="15.75" customHeight="1">
      <c r="A254" s="49"/>
      <c r="B254" s="49"/>
      <c r="C254" s="50"/>
      <c r="D254" s="50"/>
      <c r="E254" s="50"/>
      <c r="F254" s="50"/>
      <c r="G254" s="50"/>
      <c r="H254" s="1"/>
      <c r="I254" s="1"/>
    </row>
    <row r="255" ht="15.75" customHeight="1">
      <c r="A255" s="49"/>
      <c r="B255" s="49"/>
      <c r="C255" s="50"/>
      <c r="D255" s="50"/>
      <c r="E255" s="50"/>
      <c r="F255" s="50"/>
      <c r="G255" s="50"/>
      <c r="H255" s="1"/>
      <c r="I255" s="1"/>
    </row>
    <row r="256" ht="15.75" customHeight="1">
      <c r="A256" s="49"/>
      <c r="B256" s="49"/>
      <c r="C256" s="50"/>
      <c r="D256" s="50"/>
      <c r="E256" s="50"/>
      <c r="F256" s="50"/>
      <c r="G256" s="50"/>
      <c r="H256" s="1"/>
      <c r="I256" s="1"/>
    </row>
    <row r="257" ht="15.75" customHeight="1">
      <c r="A257" s="49"/>
      <c r="B257" s="49"/>
      <c r="C257" s="50"/>
      <c r="D257" s="50"/>
      <c r="E257" s="50"/>
      <c r="F257" s="50"/>
      <c r="G257" s="50"/>
      <c r="H257" s="1"/>
      <c r="I257" s="1"/>
    </row>
    <row r="258" ht="15.75" customHeight="1">
      <c r="A258" s="49"/>
      <c r="B258" s="49"/>
      <c r="C258" s="50"/>
      <c r="D258" s="50"/>
      <c r="E258" s="50"/>
      <c r="F258" s="50"/>
      <c r="G258" s="50"/>
      <c r="H258" s="1"/>
      <c r="I258" s="1"/>
    </row>
    <row r="259" ht="15.75" customHeight="1">
      <c r="A259" s="49"/>
      <c r="B259" s="49"/>
      <c r="C259" s="50"/>
      <c r="D259" s="50"/>
      <c r="E259" s="50"/>
      <c r="F259" s="50"/>
      <c r="G259" s="50"/>
      <c r="H259" s="1"/>
      <c r="I259" s="1"/>
    </row>
    <row r="260" ht="15.75" customHeight="1">
      <c r="A260" s="49"/>
      <c r="B260" s="49"/>
      <c r="C260" s="50"/>
      <c r="D260" s="50"/>
      <c r="E260" s="50"/>
      <c r="F260" s="50"/>
      <c r="G260" s="50"/>
      <c r="H260" s="1"/>
      <c r="I260" s="1"/>
    </row>
    <row r="261" ht="15.75" customHeight="1">
      <c r="A261" s="49"/>
      <c r="B261" s="49"/>
      <c r="C261" s="50"/>
      <c r="D261" s="50"/>
      <c r="E261" s="50"/>
      <c r="F261" s="50"/>
      <c r="G261" s="50"/>
      <c r="H261" s="1"/>
      <c r="I261" s="1"/>
    </row>
    <row r="262" ht="15.75" customHeight="1">
      <c r="A262" s="49"/>
      <c r="B262" s="49"/>
      <c r="C262" s="50"/>
      <c r="D262" s="50"/>
      <c r="E262" s="50"/>
      <c r="F262" s="50"/>
      <c r="G262" s="50"/>
      <c r="H262" s="1"/>
      <c r="I262" s="1"/>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A4:I4"/>
    <mergeCell ref="A5:I5"/>
    <mergeCell ref="A6:I6"/>
    <mergeCell ref="A62:I62"/>
  </mergeCells>
  <hyperlinks>
    <hyperlink r:id="rId1" ref="E9"/>
    <hyperlink r:id="rId2" ref="E10"/>
    <hyperlink r:id="rId3" ref="E11"/>
    <hyperlink r:id="rId4" ref="E12"/>
    <hyperlink r:id="rId5" ref="E13"/>
    <hyperlink r:id="rId6" ref="E14"/>
    <hyperlink r:id="rId7" ref="E15"/>
    <hyperlink r:id="rId8" location="gsc.tab=0" ref="E16"/>
    <hyperlink r:id="rId9" ref="E17"/>
    <hyperlink r:id="rId10" ref="E18"/>
    <hyperlink r:id="rId11" ref="E20"/>
  </hyperlinks>
  <printOptions/>
  <pageMargins bottom="0.75" footer="0.0" header="0.0" left="0.7" right="0.7" top="0.75"/>
  <pageSetup orientation="landscape"/>
  <drawing r:id="rId12"/>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86"/>
    <col customWidth="1" min="2" max="2" width="15.43"/>
    <col customWidth="1" min="3" max="3" width="12.43"/>
    <col customWidth="1" min="4" max="4" width="16.86"/>
    <col customWidth="1" min="5" max="5" width="12.43"/>
    <col customWidth="1" min="6" max="6" width="16.0"/>
    <col customWidth="1" min="7" max="7" width="12.14"/>
    <col customWidth="1" min="8" max="8" width="13.71"/>
    <col customWidth="1" min="9" max="9" width="10.71"/>
    <col customWidth="1" min="10" max="10" width="7.43"/>
    <col customWidth="1" min="11" max="11" width="20.86"/>
    <col customWidth="1" min="12" max="26" width="8.0"/>
  </cols>
  <sheetData>
    <row r="1">
      <c r="A1" s="49"/>
      <c r="B1" s="49"/>
      <c r="C1" s="49"/>
      <c r="D1" s="49"/>
      <c r="E1" s="50"/>
      <c r="F1" s="50"/>
      <c r="G1" s="50"/>
      <c r="H1" s="50"/>
      <c r="I1" s="50"/>
      <c r="J1" s="1"/>
    </row>
    <row r="2">
      <c r="A2" s="52" t="s">
        <v>4953</v>
      </c>
      <c r="B2" s="53"/>
      <c r="C2" s="53"/>
      <c r="D2" s="53"/>
      <c r="E2" s="53"/>
      <c r="F2" s="53"/>
      <c r="G2" s="53"/>
      <c r="H2" s="53"/>
      <c r="I2" s="53"/>
      <c r="J2" s="54"/>
    </row>
    <row r="3">
      <c r="A3" s="172"/>
      <c r="B3" s="172"/>
      <c r="C3" s="172"/>
      <c r="D3" s="172"/>
      <c r="E3" s="172"/>
      <c r="F3" s="172"/>
      <c r="G3" s="172"/>
      <c r="H3" s="172"/>
      <c r="I3" s="172"/>
      <c r="J3" s="172"/>
    </row>
    <row r="4">
      <c r="A4" s="174" t="s">
        <v>4954</v>
      </c>
      <c r="B4" s="53"/>
      <c r="C4" s="53"/>
      <c r="D4" s="53"/>
      <c r="E4" s="53"/>
      <c r="F4" s="53"/>
      <c r="G4" s="53"/>
      <c r="H4" s="53"/>
      <c r="I4" s="53"/>
      <c r="J4" s="54"/>
    </row>
    <row r="5">
      <c r="A5" s="174" t="s">
        <v>4955</v>
      </c>
      <c r="B5" s="53"/>
      <c r="C5" s="53"/>
      <c r="D5" s="53"/>
      <c r="E5" s="53"/>
      <c r="F5" s="53"/>
      <c r="G5" s="53"/>
      <c r="H5" s="53"/>
      <c r="I5" s="53"/>
      <c r="J5" s="54"/>
    </row>
    <row r="6" ht="70.5" customHeight="1">
      <c r="A6" s="58" t="s">
        <v>4956</v>
      </c>
      <c r="B6" s="53"/>
      <c r="C6" s="53"/>
      <c r="D6" s="53"/>
      <c r="E6" s="53"/>
      <c r="F6" s="53"/>
      <c r="G6" s="53"/>
      <c r="H6" s="53"/>
      <c r="I6" s="53"/>
      <c r="J6" s="54"/>
      <c r="K6" s="209"/>
      <c r="L6" s="209"/>
      <c r="M6" s="209"/>
      <c r="N6" s="209"/>
      <c r="O6" s="209"/>
      <c r="P6" s="209"/>
      <c r="Q6" s="209"/>
      <c r="R6" s="209"/>
      <c r="S6" s="209"/>
      <c r="T6" s="209"/>
      <c r="U6" s="209"/>
      <c r="V6" s="209"/>
      <c r="W6" s="209"/>
      <c r="X6" s="209"/>
      <c r="Y6" s="209"/>
      <c r="Z6" s="209"/>
    </row>
    <row r="7">
      <c r="A7" s="58" t="s">
        <v>4957</v>
      </c>
      <c r="B7" s="53"/>
      <c r="C7" s="53"/>
      <c r="D7" s="53"/>
      <c r="E7" s="53"/>
      <c r="F7" s="53"/>
      <c r="G7" s="53"/>
      <c r="H7" s="53"/>
      <c r="I7" s="53"/>
      <c r="J7" s="54"/>
      <c r="K7" s="209"/>
      <c r="L7" s="209"/>
      <c r="M7" s="209"/>
      <c r="N7" s="209"/>
      <c r="O7" s="209"/>
      <c r="P7" s="209"/>
      <c r="Q7" s="209"/>
      <c r="R7" s="209"/>
      <c r="S7" s="209"/>
      <c r="T7" s="209"/>
      <c r="U7" s="209"/>
      <c r="V7" s="209"/>
      <c r="W7" s="209"/>
      <c r="X7" s="209"/>
      <c r="Y7" s="209"/>
      <c r="Z7" s="209"/>
    </row>
    <row r="8">
      <c r="A8" s="58" t="s">
        <v>4958</v>
      </c>
      <c r="B8" s="53"/>
      <c r="C8" s="53"/>
      <c r="D8" s="53"/>
      <c r="E8" s="53"/>
      <c r="F8" s="53"/>
      <c r="G8" s="53"/>
      <c r="H8" s="53"/>
      <c r="I8" s="53"/>
      <c r="J8" s="54"/>
      <c r="K8" s="209"/>
      <c r="L8" s="209"/>
      <c r="M8" s="209"/>
      <c r="N8" s="209"/>
      <c r="O8" s="209"/>
      <c r="P8" s="209"/>
      <c r="Q8" s="209"/>
      <c r="R8" s="209"/>
      <c r="S8" s="209"/>
      <c r="T8" s="209"/>
      <c r="U8" s="209"/>
      <c r="V8" s="209"/>
      <c r="W8" s="209"/>
      <c r="X8" s="209"/>
      <c r="Y8" s="209"/>
      <c r="Z8" s="209"/>
    </row>
    <row r="9" ht="28.5" customHeight="1">
      <c r="A9" s="58" t="s">
        <v>4959</v>
      </c>
      <c r="B9" s="53"/>
      <c r="C9" s="53"/>
      <c r="D9" s="53"/>
      <c r="E9" s="53"/>
      <c r="F9" s="53"/>
      <c r="G9" s="53"/>
      <c r="H9" s="53"/>
      <c r="I9" s="53"/>
      <c r="J9" s="54"/>
      <c r="K9" s="209"/>
      <c r="L9" s="209"/>
      <c r="M9" s="209"/>
      <c r="N9" s="209"/>
      <c r="O9" s="209"/>
      <c r="P9" s="209"/>
      <c r="Q9" s="209"/>
      <c r="R9" s="209"/>
      <c r="S9" s="209"/>
      <c r="T9" s="209"/>
      <c r="U9" s="209"/>
      <c r="V9" s="209"/>
      <c r="W9" s="209"/>
      <c r="X9" s="209"/>
      <c r="Y9" s="209"/>
      <c r="Z9" s="209"/>
    </row>
    <row r="10">
      <c r="A10" s="58" t="s">
        <v>4960</v>
      </c>
      <c r="B10" s="53"/>
      <c r="C10" s="53"/>
      <c r="D10" s="53"/>
      <c r="E10" s="53"/>
      <c r="F10" s="53"/>
      <c r="G10" s="53"/>
      <c r="H10" s="53"/>
      <c r="I10" s="53"/>
      <c r="J10" s="54"/>
      <c r="K10" s="209"/>
      <c r="L10" s="209"/>
      <c r="M10" s="209"/>
      <c r="N10" s="209"/>
      <c r="O10" s="209"/>
      <c r="P10" s="209"/>
      <c r="Q10" s="209"/>
      <c r="R10" s="209"/>
      <c r="S10" s="209"/>
      <c r="T10" s="209"/>
      <c r="U10" s="209"/>
      <c r="V10" s="209"/>
      <c r="W10" s="209"/>
      <c r="X10" s="209"/>
      <c r="Y10" s="209"/>
      <c r="Z10" s="209"/>
    </row>
    <row r="11">
      <c r="A11" s="49"/>
      <c r="B11" s="49"/>
      <c r="C11" s="49"/>
      <c r="D11" s="49"/>
      <c r="E11" s="50"/>
      <c r="F11" s="50"/>
      <c r="G11" s="50"/>
      <c r="H11" s="50"/>
      <c r="I11" s="50"/>
      <c r="J11" s="1"/>
    </row>
    <row r="12" ht="38.25" customHeight="1">
      <c r="A12" s="442" t="s">
        <v>8</v>
      </c>
      <c r="B12" s="146" t="s">
        <v>4961</v>
      </c>
      <c r="C12" s="146" t="s">
        <v>4962</v>
      </c>
      <c r="D12" s="146" t="s">
        <v>4963</v>
      </c>
      <c r="E12" s="178" t="s">
        <v>9</v>
      </c>
      <c r="F12" s="146" t="s">
        <v>4964</v>
      </c>
      <c r="G12" s="62" t="s">
        <v>4965</v>
      </c>
      <c r="H12" s="62" t="s">
        <v>4966</v>
      </c>
      <c r="I12" s="62" t="s">
        <v>4967</v>
      </c>
      <c r="J12" s="62" t="s">
        <v>197</v>
      </c>
      <c r="K12" s="64" t="s">
        <v>198</v>
      </c>
    </row>
    <row r="13">
      <c r="A13" s="520" t="s">
        <v>1357</v>
      </c>
      <c r="B13" s="478" t="s">
        <v>4968</v>
      </c>
      <c r="C13" s="478" t="s">
        <v>4969</v>
      </c>
      <c r="D13" s="478" t="s">
        <v>1357</v>
      </c>
      <c r="E13" s="155" t="s">
        <v>38</v>
      </c>
      <c r="F13" s="155" t="s">
        <v>4970</v>
      </c>
      <c r="G13" s="690">
        <v>1776601.0</v>
      </c>
      <c r="H13" s="690">
        <v>1776601.0</v>
      </c>
      <c r="I13" s="552">
        <v>67.0</v>
      </c>
      <c r="J13" s="611">
        <v>67.0</v>
      </c>
      <c r="K13" s="136" t="s">
        <v>4971</v>
      </c>
    </row>
    <row r="14">
      <c r="A14" s="639" t="s">
        <v>4972</v>
      </c>
      <c r="B14" s="478" t="s">
        <v>4973</v>
      </c>
      <c r="C14" s="478" t="s">
        <v>4974</v>
      </c>
      <c r="D14" s="478" t="s">
        <v>4972</v>
      </c>
      <c r="E14" s="155" t="s">
        <v>38</v>
      </c>
      <c r="F14" s="155" t="s">
        <v>4975</v>
      </c>
      <c r="G14" s="155" t="s">
        <v>4976</v>
      </c>
      <c r="H14" s="155" t="s">
        <v>4977</v>
      </c>
      <c r="I14" s="155">
        <v>253.0</v>
      </c>
      <c r="J14" s="611">
        <v>253.0</v>
      </c>
      <c r="K14" s="136" t="s">
        <v>2603</v>
      </c>
    </row>
    <row r="15">
      <c r="A15" s="639" t="s">
        <v>4639</v>
      </c>
      <c r="B15" s="478" t="s">
        <v>4978</v>
      </c>
      <c r="C15" s="478" t="s">
        <v>4979</v>
      </c>
      <c r="D15" s="478" t="s">
        <v>4639</v>
      </c>
      <c r="E15" s="155" t="s">
        <v>38</v>
      </c>
      <c r="F15" s="155" t="s">
        <v>4980</v>
      </c>
      <c r="G15" s="155">
        <v>10500.0</v>
      </c>
      <c r="H15" s="155">
        <v>10500.0</v>
      </c>
      <c r="I15" s="155">
        <v>105.0</v>
      </c>
      <c r="J15" s="611">
        <v>35.0</v>
      </c>
      <c r="K15" s="136" t="s">
        <v>4641</v>
      </c>
    </row>
    <row r="16">
      <c r="A16" s="691" t="s">
        <v>4981</v>
      </c>
      <c r="B16" s="137" t="s">
        <v>4982</v>
      </c>
      <c r="C16" s="137" t="s">
        <v>4983</v>
      </c>
      <c r="D16" s="137" t="s">
        <v>4984</v>
      </c>
      <c r="E16" s="137" t="s">
        <v>101</v>
      </c>
      <c r="F16" s="137" t="s">
        <v>4985</v>
      </c>
      <c r="G16" s="137">
        <v>10500.0</v>
      </c>
      <c r="H16" s="137">
        <v>10500.0</v>
      </c>
      <c r="I16" s="137">
        <v>105.0</v>
      </c>
      <c r="J16" s="592">
        <v>35.0</v>
      </c>
      <c r="K16" s="136" t="s">
        <v>100</v>
      </c>
    </row>
    <row r="17" ht="15.75" customHeight="1">
      <c r="A17" s="691" t="s">
        <v>4986</v>
      </c>
      <c r="B17" s="137" t="s">
        <v>4987</v>
      </c>
      <c r="C17" s="137" t="s">
        <v>4988</v>
      </c>
      <c r="D17" s="137" t="s">
        <v>4986</v>
      </c>
      <c r="E17" s="137" t="s">
        <v>101</v>
      </c>
      <c r="F17" s="137" t="s">
        <v>4989</v>
      </c>
      <c r="G17" s="137" t="s">
        <v>4990</v>
      </c>
      <c r="H17" s="137" t="s">
        <v>4991</v>
      </c>
      <c r="I17" s="137" t="s">
        <v>4992</v>
      </c>
      <c r="J17" s="592">
        <v>126.0</v>
      </c>
      <c r="K17" s="136" t="s">
        <v>107</v>
      </c>
    </row>
    <row r="18" ht="15.75" customHeight="1">
      <c r="A18" s="691" t="s">
        <v>4530</v>
      </c>
      <c r="B18" s="137" t="s">
        <v>4978</v>
      </c>
      <c r="C18" s="137" t="s">
        <v>4979</v>
      </c>
      <c r="D18" s="137" t="s">
        <v>4639</v>
      </c>
      <c r="E18" s="137" t="s">
        <v>101</v>
      </c>
      <c r="F18" s="137" t="s">
        <v>4980</v>
      </c>
      <c r="G18" s="137">
        <v>10500.0</v>
      </c>
      <c r="H18" s="137">
        <v>10500.0</v>
      </c>
      <c r="I18" s="137">
        <v>105.0</v>
      </c>
      <c r="J18" s="592">
        <v>35.0</v>
      </c>
      <c r="K18" s="136" t="s">
        <v>122</v>
      </c>
    </row>
    <row r="19" ht="15.75" customHeight="1">
      <c r="A19" s="691" t="s">
        <v>137</v>
      </c>
      <c r="B19" s="137" t="s">
        <v>4993</v>
      </c>
      <c r="C19" s="137" t="s">
        <v>4994</v>
      </c>
      <c r="D19" s="137" t="s">
        <v>137</v>
      </c>
      <c r="E19" s="137" t="s">
        <v>132</v>
      </c>
      <c r="F19" s="137" t="s">
        <v>4995</v>
      </c>
      <c r="G19" s="137">
        <v>18960.0</v>
      </c>
      <c r="H19" s="137">
        <v>11522.0</v>
      </c>
      <c r="I19" s="137">
        <v>100.0</v>
      </c>
      <c r="J19" s="592">
        <v>115.21999999999998</v>
      </c>
      <c r="K19" s="136" t="s">
        <v>137</v>
      </c>
    </row>
    <row r="20" ht="15.75" customHeight="1">
      <c r="A20" s="691"/>
      <c r="B20" s="137"/>
      <c r="C20" s="137"/>
      <c r="D20" s="137"/>
      <c r="E20" s="137"/>
      <c r="F20" s="137"/>
      <c r="G20" s="137"/>
      <c r="H20" s="137"/>
      <c r="I20" s="137"/>
      <c r="J20" s="592"/>
      <c r="K20" s="136"/>
    </row>
    <row r="21" ht="15.75" customHeight="1">
      <c r="A21" s="691"/>
      <c r="B21" s="137"/>
      <c r="C21" s="137"/>
      <c r="D21" s="137"/>
      <c r="E21" s="137"/>
      <c r="F21" s="137"/>
      <c r="G21" s="137"/>
      <c r="H21" s="137"/>
      <c r="I21" s="137"/>
      <c r="J21" s="592"/>
      <c r="K21" s="136"/>
    </row>
    <row r="22" ht="15.75" customHeight="1">
      <c r="A22" s="691"/>
      <c r="B22" s="137"/>
      <c r="C22" s="137"/>
      <c r="D22" s="137"/>
      <c r="E22" s="137"/>
      <c r="F22" s="137"/>
      <c r="G22" s="137"/>
      <c r="H22" s="137"/>
      <c r="I22" s="137"/>
      <c r="J22" s="592"/>
      <c r="K22" s="136"/>
    </row>
    <row r="23" ht="15.75" customHeight="1">
      <c r="A23" s="691"/>
      <c r="B23" s="137"/>
      <c r="C23" s="137"/>
      <c r="D23" s="137"/>
      <c r="E23" s="137"/>
      <c r="F23" s="137"/>
      <c r="G23" s="137"/>
      <c r="H23" s="137"/>
      <c r="I23" s="137"/>
      <c r="J23" s="592"/>
      <c r="K23" s="136"/>
    </row>
    <row r="24" ht="15.75" customHeight="1">
      <c r="A24" s="691"/>
      <c r="B24" s="137"/>
      <c r="C24" s="137"/>
      <c r="D24" s="137"/>
      <c r="E24" s="137"/>
      <c r="F24" s="137"/>
      <c r="G24" s="137"/>
      <c r="H24" s="137"/>
      <c r="I24" s="137"/>
      <c r="J24" s="592"/>
      <c r="K24" s="136"/>
    </row>
    <row r="25" ht="15.75" customHeight="1">
      <c r="A25" s="691"/>
      <c r="B25" s="137"/>
      <c r="C25" s="137"/>
      <c r="D25" s="137"/>
      <c r="E25" s="137"/>
      <c r="F25" s="137"/>
      <c r="G25" s="137"/>
      <c r="H25" s="137"/>
      <c r="I25" s="137"/>
      <c r="J25" s="592"/>
      <c r="K25" s="136"/>
    </row>
    <row r="26" ht="15.75" customHeight="1">
      <c r="A26" s="691"/>
      <c r="B26" s="137"/>
      <c r="C26" s="137"/>
      <c r="D26" s="137"/>
      <c r="E26" s="137"/>
      <c r="F26" s="137"/>
      <c r="G26" s="137"/>
      <c r="H26" s="137"/>
      <c r="I26" s="137"/>
      <c r="J26" s="592"/>
      <c r="K26" s="136"/>
    </row>
    <row r="27" ht="15.75" customHeight="1">
      <c r="A27" s="691"/>
      <c r="B27" s="137"/>
      <c r="C27" s="137"/>
      <c r="D27" s="137"/>
      <c r="E27" s="137"/>
      <c r="F27" s="137"/>
      <c r="G27" s="137"/>
      <c r="H27" s="137"/>
      <c r="I27" s="137"/>
      <c r="J27" s="592"/>
      <c r="K27" s="136"/>
    </row>
    <row r="28" ht="15.75" customHeight="1">
      <c r="A28" s="691"/>
      <c r="B28" s="137"/>
      <c r="C28" s="137"/>
      <c r="D28" s="137"/>
      <c r="E28" s="137"/>
      <c r="F28" s="137"/>
      <c r="G28" s="137"/>
      <c r="H28" s="137"/>
      <c r="I28" s="137"/>
      <c r="J28" s="592"/>
      <c r="K28" s="136"/>
    </row>
    <row r="29" ht="15.75" customHeight="1">
      <c r="A29" s="691"/>
      <c r="B29" s="137"/>
      <c r="C29" s="137"/>
      <c r="D29" s="137"/>
      <c r="E29" s="137"/>
      <c r="F29" s="137"/>
      <c r="G29" s="137"/>
      <c r="H29" s="137"/>
      <c r="I29" s="137"/>
      <c r="J29" s="592"/>
      <c r="K29" s="136"/>
    </row>
    <row r="30" ht="15.75" customHeight="1">
      <c r="A30" s="691"/>
      <c r="B30" s="137"/>
      <c r="C30" s="137"/>
      <c r="D30" s="137"/>
      <c r="E30" s="137"/>
      <c r="F30" s="137"/>
      <c r="G30" s="137"/>
      <c r="H30" s="137"/>
      <c r="I30" s="137"/>
      <c r="J30" s="592"/>
      <c r="K30" s="136"/>
    </row>
    <row r="31" ht="15.75" customHeight="1">
      <c r="A31" s="691"/>
      <c r="B31" s="137"/>
      <c r="C31" s="137"/>
      <c r="D31" s="137"/>
      <c r="E31" s="137"/>
      <c r="F31" s="137"/>
      <c r="G31" s="137"/>
      <c r="H31" s="137"/>
      <c r="I31" s="137"/>
      <c r="J31" s="592"/>
      <c r="K31" s="136"/>
    </row>
    <row r="32" ht="15.75" customHeight="1">
      <c r="A32" s="691"/>
      <c r="B32" s="137"/>
      <c r="C32" s="137"/>
      <c r="D32" s="137"/>
      <c r="E32" s="137"/>
      <c r="F32" s="137"/>
      <c r="G32" s="137"/>
      <c r="H32" s="137"/>
      <c r="I32" s="137"/>
      <c r="J32" s="592"/>
      <c r="K32" s="136"/>
    </row>
    <row r="33" ht="15.75" customHeight="1">
      <c r="A33" s="691"/>
      <c r="B33" s="137"/>
      <c r="C33" s="137"/>
      <c r="D33" s="137"/>
      <c r="E33" s="137"/>
      <c r="F33" s="137"/>
      <c r="G33" s="137"/>
      <c r="H33" s="137"/>
      <c r="I33" s="137"/>
      <c r="J33" s="592"/>
      <c r="K33" s="136"/>
    </row>
    <row r="34" ht="15.75" customHeight="1">
      <c r="A34" s="691"/>
      <c r="B34" s="137"/>
      <c r="C34" s="137"/>
      <c r="D34" s="137"/>
      <c r="E34" s="137"/>
      <c r="F34" s="137"/>
      <c r="G34" s="137"/>
      <c r="H34" s="137"/>
      <c r="I34" s="137"/>
      <c r="J34" s="592"/>
      <c r="K34" s="136"/>
    </row>
    <row r="35" ht="15.75" customHeight="1">
      <c r="A35" s="691"/>
      <c r="B35" s="137"/>
      <c r="C35" s="137"/>
      <c r="D35" s="137"/>
      <c r="E35" s="137"/>
      <c r="F35" s="137"/>
      <c r="G35" s="137"/>
      <c r="H35" s="137"/>
      <c r="I35" s="137"/>
      <c r="J35" s="592"/>
      <c r="K35" s="136"/>
    </row>
    <row r="36" ht="15.75" customHeight="1">
      <c r="A36" s="691"/>
      <c r="B36" s="137"/>
      <c r="C36" s="137"/>
      <c r="D36" s="137"/>
      <c r="E36" s="137"/>
      <c r="F36" s="137"/>
      <c r="G36" s="137"/>
      <c r="H36" s="137"/>
      <c r="I36" s="137"/>
      <c r="J36" s="592"/>
      <c r="K36" s="136"/>
    </row>
    <row r="37" ht="15.75" customHeight="1">
      <c r="A37" s="691"/>
      <c r="B37" s="137"/>
      <c r="C37" s="137"/>
      <c r="D37" s="137"/>
      <c r="E37" s="137"/>
      <c r="F37" s="137"/>
      <c r="G37" s="137"/>
      <c r="H37" s="137"/>
      <c r="I37" s="137"/>
      <c r="J37" s="592"/>
      <c r="K37" s="136"/>
    </row>
    <row r="38" ht="15.75" customHeight="1">
      <c r="A38" s="691"/>
      <c r="B38" s="137"/>
      <c r="C38" s="137"/>
      <c r="D38" s="137"/>
      <c r="E38" s="137"/>
      <c r="F38" s="137"/>
      <c r="G38" s="137"/>
      <c r="H38" s="137"/>
      <c r="I38" s="137"/>
      <c r="J38" s="592"/>
      <c r="K38" s="136"/>
    </row>
    <row r="39" ht="15.75" customHeight="1">
      <c r="A39" s="691"/>
      <c r="B39" s="137"/>
      <c r="C39" s="137"/>
      <c r="D39" s="137"/>
      <c r="E39" s="137"/>
      <c r="F39" s="137"/>
      <c r="G39" s="137"/>
      <c r="H39" s="137"/>
      <c r="I39" s="137"/>
      <c r="J39" s="592"/>
      <c r="K39" s="136"/>
    </row>
    <row r="40" ht="15.75" customHeight="1">
      <c r="A40" s="691"/>
      <c r="B40" s="137"/>
      <c r="C40" s="137"/>
      <c r="D40" s="137"/>
      <c r="E40" s="137"/>
      <c r="F40" s="137"/>
      <c r="G40" s="137"/>
      <c r="H40" s="137"/>
      <c r="I40" s="137"/>
      <c r="J40" s="592"/>
      <c r="K40" s="136"/>
    </row>
    <row r="41" ht="15.75" customHeight="1">
      <c r="A41" s="691"/>
      <c r="B41" s="137"/>
      <c r="C41" s="137"/>
      <c r="D41" s="137"/>
      <c r="E41" s="137"/>
      <c r="F41" s="137"/>
      <c r="G41" s="137"/>
      <c r="H41" s="137"/>
      <c r="I41" s="137"/>
      <c r="J41" s="592"/>
      <c r="K41" s="136"/>
    </row>
    <row r="42" ht="15.75" customHeight="1">
      <c r="A42" s="691"/>
      <c r="B42" s="137"/>
      <c r="C42" s="137"/>
      <c r="D42" s="137"/>
      <c r="E42" s="137"/>
      <c r="F42" s="137"/>
      <c r="G42" s="137"/>
      <c r="H42" s="137"/>
      <c r="I42" s="137"/>
      <c r="J42" s="592"/>
      <c r="K42" s="136"/>
    </row>
    <row r="43" ht="15.75" customHeight="1">
      <c r="A43" s="691"/>
      <c r="B43" s="137"/>
      <c r="C43" s="137"/>
      <c r="D43" s="137"/>
      <c r="E43" s="137"/>
      <c r="F43" s="137"/>
      <c r="G43" s="137"/>
      <c r="H43" s="137"/>
      <c r="I43" s="137"/>
      <c r="J43" s="592"/>
      <c r="K43" s="136"/>
    </row>
    <row r="44" ht="15.75" customHeight="1">
      <c r="A44" s="691"/>
      <c r="B44" s="137"/>
      <c r="C44" s="137"/>
      <c r="D44" s="137"/>
      <c r="E44" s="137"/>
      <c r="F44" s="137"/>
      <c r="G44" s="137"/>
      <c r="H44" s="137"/>
      <c r="I44" s="137"/>
      <c r="J44" s="592"/>
      <c r="K44" s="136"/>
    </row>
    <row r="45" ht="15.75" customHeight="1">
      <c r="A45" s="691"/>
      <c r="B45" s="137"/>
      <c r="C45" s="137"/>
      <c r="D45" s="137"/>
      <c r="E45" s="137"/>
      <c r="F45" s="137"/>
      <c r="G45" s="137"/>
      <c r="H45" s="137"/>
      <c r="I45" s="137"/>
      <c r="J45" s="592"/>
      <c r="K45" s="136"/>
    </row>
    <row r="46" ht="15.75" customHeight="1">
      <c r="A46" s="691"/>
      <c r="B46" s="137"/>
      <c r="C46" s="137"/>
      <c r="D46" s="137"/>
      <c r="E46" s="137"/>
      <c r="F46" s="137"/>
      <c r="G46" s="137"/>
      <c r="H46" s="137"/>
      <c r="I46" s="137"/>
      <c r="J46" s="592"/>
      <c r="K46" s="136"/>
    </row>
    <row r="47" ht="15.75" customHeight="1">
      <c r="A47" s="691"/>
      <c r="B47" s="137"/>
      <c r="C47" s="137"/>
      <c r="D47" s="137"/>
      <c r="E47" s="137"/>
      <c r="F47" s="137"/>
      <c r="G47" s="137"/>
      <c r="H47" s="137"/>
      <c r="I47" s="137"/>
      <c r="J47" s="592"/>
      <c r="K47" s="136"/>
    </row>
    <row r="48" ht="15.75" customHeight="1">
      <c r="A48" s="691"/>
      <c r="B48" s="137"/>
      <c r="C48" s="137"/>
      <c r="D48" s="137"/>
      <c r="E48" s="137"/>
      <c r="F48" s="137"/>
      <c r="G48" s="137"/>
      <c r="H48" s="137"/>
      <c r="I48" s="137"/>
      <c r="J48" s="592"/>
      <c r="K48" s="136"/>
    </row>
    <row r="49" ht="15.75" customHeight="1">
      <c r="A49" s="691"/>
      <c r="B49" s="137"/>
      <c r="C49" s="137"/>
      <c r="D49" s="137"/>
      <c r="E49" s="137"/>
      <c r="F49" s="137"/>
      <c r="G49" s="137"/>
      <c r="H49" s="137"/>
      <c r="I49" s="137"/>
      <c r="J49" s="592"/>
      <c r="K49" s="136"/>
    </row>
    <row r="50" ht="15.75" customHeight="1">
      <c r="A50" s="691"/>
      <c r="B50" s="137"/>
      <c r="C50" s="137"/>
      <c r="D50" s="137"/>
      <c r="E50" s="134"/>
      <c r="F50" s="140"/>
      <c r="G50" s="140"/>
      <c r="H50" s="140"/>
      <c r="I50" s="140"/>
      <c r="J50" s="592"/>
      <c r="K50" s="136"/>
    </row>
    <row r="51" ht="15.75" customHeight="1">
      <c r="A51" s="691"/>
      <c r="B51" s="137"/>
      <c r="C51" s="137"/>
      <c r="D51" s="137"/>
      <c r="E51" s="134"/>
      <c r="F51" s="140"/>
      <c r="G51" s="140"/>
      <c r="H51" s="140"/>
      <c r="I51" s="140"/>
      <c r="J51" s="592"/>
      <c r="K51" s="136"/>
    </row>
    <row r="52" ht="15.75" customHeight="1">
      <c r="A52" s="691"/>
      <c r="B52" s="137"/>
      <c r="C52" s="137"/>
      <c r="D52" s="137"/>
      <c r="E52" s="134"/>
      <c r="F52" s="140"/>
      <c r="G52" s="140"/>
      <c r="H52" s="140"/>
      <c r="I52" s="140"/>
      <c r="J52" s="592"/>
      <c r="K52" s="136"/>
    </row>
    <row r="53" ht="15.75" customHeight="1">
      <c r="A53" s="691"/>
      <c r="B53" s="137"/>
      <c r="C53" s="137"/>
      <c r="D53" s="137"/>
      <c r="E53" s="134"/>
      <c r="F53" s="140"/>
      <c r="G53" s="140"/>
      <c r="H53" s="140"/>
      <c r="I53" s="140"/>
      <c r="J53" s="592"/>
      <c r="K53" s="136"/>
    </row>
    <row r="54" ht="15.75" customHeight="1">
      <c r="A54" s="691"/>
      <c r="B54" s="137"/>
      <c r="C54" s="137"/>
      <c r="D54" s="137"/>
      <c r="E54" s="134"/>
      <c r="F54" s="140"/>
      <c r="G54" s="140"/>
      <c r="H54" s="140"/>
      <c r="I54" s="140"/>
      <c r="J54" s="592"/>
      <c r="K54" s="136"/>
    </row>
    <row r="55" ht="15.75" customHeight="1">
      <c r="A55" s="691"/>
      <c r="B55" s="137"/>
      <c r="C55" s="137"/>
      <c r="D55" s="137"/>
      <c r="E55" s="134"/>
      <c r="F55" s="140"/>
      <c r="G55" s="140"/>
      <c r="H55" s="140"/>
      <c r="I55" s="140"/>
      <c r="J55" s="592"/>
      <c r="K55" s="136"/>
    </row>
    <row r="56" ht="15.75" customHeight="1">
      <c r="A56" s="691"/>
      <c r="B56" s="137"/>
      <c r="C56" s="137"/>
      <c r="D56" s="137"/>
      <c r="E56" s="134"/>
      <c r="F56" s="140"/>
      <c r="G56" s="140"/>
      <c r="H56" s="140"/>
      <c r="I56" s="140"/>
      <c r="J56" s="592"/>
      <c r="K56" s="136"/>
    </row>
    <row r="57" ht="15.75" customHeight="1">
      <c r="A57" s="691"/>
      <c r="B57" s="137"/>
      <c r="C57" s="137"/>
      <c r="D57" s="137"/>
      <c r="E57" s="134"/>
      <c r="F57" s="140"/>
      <c r="G57" s="140"/>
      <c r="H57" s="140"/>
      <c r="I57" s="140"/>
      <c r="J57" s="592"/>
      <c r="K57" s="136"/>
    </row>
    <row r="58" ht="15.75" customHeight="1">
      <c r="A58" s="141" t="s">
        <v>168</v>
      </c>
      <c r="B58" s="49"/>
      <c r="C58" s="49"/>
      <c r="D58" s="49"/>
      <c r="E58" s="50"/>
      <c r="F58" s="50"/>
      <c r="G58" s="1"/>
      <c r="H58" s="1"/>
      <c r="I58" s="1"/>
      <c r="J58" s="593">
        <f>SUM(J13:J57)</f>
        <v>666.22</v>
      </c>
    </row>
    <row r="59" ht="15.75" customHeight="1">
      <c r="A59" s="49"/>
      <c r="B59" s="49"/>
      <c r="C59" s="49"/>
      <c r="D59" s="49"/>
      <c r="E59" s="50"/>
      <c r="F59" s="50"/>
      <c r="G59" s="50"/>
      <c r="H59" s="50"/>
      <c r="I59" s="50"/>
      <c r="J59" s="1"/>
    </row>
    <row r="60" ht="15.75" customHeight="1">
      <c r="A60" s="49"/>
      <c r="B60" s="50"/>
      <c r="C60" s="50"/>
      <c r="D60" s="50"/>
      <c r="E60" s="50"/>
      <c r="F60" s="50"/>
      <c r="G60" s="1"/>
    </row>
    <row r="61" ht="15.75" customHeight="1">
      <c r="A61" s="594" t="s">
        <v>388</v>
      </c>
      <c r="B61" s="144"/>
      <c r="C61" s="144"/>
      <c r="D61" s="144"/>
      <c r="E61" s="144"/>
      <c r="F61" s="144"/>
      <c r="G61" s="144"/>
      <c r="H61" s="144"/>
      <c r="I61" s="144"/>
      <c r="J61" s="145"/>
    </row>
    <row r="62" ht="15.75" customHeight="1">
      <c r="A62" s="49"/>
      <c r="B62" s="49"/>
      <c r="C62" s="49"/>
      <c r="D62" s="49"/>
      <c r="E62" s="50"/>
      <c r="F62" s="50"/>
      <c r="G62" s="50"/>
      <c r="H62" s="50"/>
      <c r="I62" s="50"/>
      <c r="J62" s="1"/>
    </row>
    <row r="63" ht="15.75" customHeight="1">
      <c r="A63" s="49"/>
      <c r="B63" s="49"/>
      <c r="C63" s="49"/>
      <c r="D63" s="49"/>
      <c r="E63" s="50"/>
      <c r="F63" s="50"/>
      <c r="G63" s="50"/>
      <c r="H63" s="50"/>
      <c r="I63" s="50"/>
      <c r="J63" s="1"/>
    </row>
    <row r="64" ht="15.75" customHeight="1">
      <c r="A64" s="49"/>
      <c r="B64" s="49"/>
      <c r="C64" s="49"/>
      <c r="D64" s="49"/>
      <c r="E64" s="50"/>
      <c r="F64" s="50"/>
      <c r="G64" s="50"/>
      <c r="H64" s="50"/>
      <c r="I64" s="50"/>
      <c r="J64" s="1"/>
    </row>
    <row r="65" ht="15.75" customHeight="1">
      <c r="A65" s="49"/>
      <c r="B65" s="49"/>
      <c r="C65" s="49"/>
      <c r="D65" s="49"/>
      <c r="E65" s="50"/>
      <c r="F65" s="50"/>
      <c r="G65" s="50"/>
      <c r="H65" s="50"/>
      <c r="I65" s="50"/>
      <c r="J65" s="1"/>
    </row>
    <row r="66" ht="15.75" customHeight="1">
      <c r="A66" s="49"/>
      <c r="B66" s="49"/>
      <c r="C66" s="49"/>
      <c r="D66" s="49"/>
      <c r="E66" s="50"/>
      <c r="F66" s="50"/>
      <c r="G66" s="50"/>
      <c r="H66" s="50"/>
      <c r="I66" s="50"/>
      <c r="J66" s="1"/>
    </row>
    <row r="67" ht="15.75" customHeight="1">
      <c r="A67" s="49"/>
      <c r="B67" s="49"/>
      <c r="C67" s="49"/>
      <c r="D67" s="49"/>
      <c r="E67" s="50"/>
      <c r="F67" s="50"/>
      <c r="G67" s="50"/>
      <c r="H67" s="50"/>
      <c r="I67" s="50"/>
      <c r="J67" s="1"/>
    </row>
    <row r="68" ht="15.75" customHeight="1">
      <c r="A68" s="49"/>
      <c r="B68" s="49"/>
      <c r="C68" s="49"/>
      <c r="D68" s="49"/>
      <c r="E68" s="50"/>
      <c r="F68" s="50"/>
      <c r="G68" s="50"/>
      <c r="H68" s="50"/>
      <c r="I68" s="50"/>
      <c r="J68" s="1"/>
    </row>
    <row r="69" ht="15.75" customHeight="1">
      <c r="A69" s="49"/>
      <c r="B69" s="49"/>
      <c r="C69" s="49"/>
      <c r="D69" s="49"/>
      <c r="E69" s="50"/>
      <c r="F69" s="50"/>
      <c r="G69" s="50"/>
      <c r="H69" s="50"/>
      <c r="I69" s="50"/>
      <c r="J69" s="1"/>
    </row>
    <row r="70" ht="15.75" customHeight="1">
      <c r="A70" s="49"/>
      <c r="B70" s="49"/>
      <c r="C70" s="49"/>
      <c r="D70" s="49"/>
      <c r="E70" s="50"/>
      <c r="F70" s="50"/>
      <c r="G70" s="50"/>
      <c r="H70" s="50"/>
      <c r="I70" s="50"/>
      <c r="J70" s="1"/>
    </row>
    <row r="71" ht="15.75" customHeight="1">
      <c r="A71" s="49"/>
      <c r="B71" s="49"/>
      <c r="C71" s="49"/>
      <c r="D71" s="49"/>
      <c r="E71" s="50"/>
      <c r="F71" s="50"/>
      <c r="G71" s="50"/>
      <c r="H71" s="50"/>
      <c r="I71" s="50"/>
      <c r="J71" s="1"/>
    </row>
    <row r="72" ht="15.75" customHeight="1">
      <c r="A72" s="49"/>
      <c r="B72" s="49"/>
      <c r="C72" s="49"/>
      <c r="D72" s="49"/>
      <c r="E72" s="50"/>
      <c r="F72" s="50"/>
      <c r="G72" s="50"/>
      <c r="H72" s="50"/>
      <c r="I72" s="50"/>
      <c r="J72" s="1"/>
    </row>
    <row r="73" ht="15.75" customHeight="1">
      <c r="A73" s="49"/>
      <c r="B73" s="49"/>
      <c r="C73" s="49"/>
      <c r="D73" s="49"/>
      <c r="E73" s="50"/>
      <c r="F73" s="50"/>
      <c r="G73" s="50"/>
      <c r="H73" s="50"/>
      <c r="I73" s="50"/>
      <c r="J73" s="1"/>
    </row>
    <row r="74" ht="15.75" customHeight="1">
      <c r="A74" s="49"/>
      <c r="B74" s="49"/>
      <c r="C74" s="49"/>
      <c r="D74" s="49"/>
      <c r="E74" s="50"/>
      <c r="F74" s="50"/>
      <c r="G74" s="50"/>
      <c r="H74" s="50"/>
      <c r="I74" s="50"/>
      <c r="J74" s="1"/>
    </row>
    <row r="75" ht="15.75" customHeight="1">
      <c r="A75" s="49"/>
      <c r="B75" s="49"/>
      <c r="C75" s="49"/>
      <c r="D75" s="49"/>
      <c r="E75" s="50"/>
      <c r="F75" s="50"/>
      <c r="G75" s="50"/>
      <c r="H75" s="50"/>
      <c r="I75" s="50"/>
      <c r="J75" s="1"/>
    </row>
    <row r="76" ht="15.75" customHeight="1">
      <c r="A76" s="49"/>
      <c r="B76" s="49"/>
      <c r="C76" s="49"/>
      <c r="D76" s="49"/>
      <c r="E76" s="50"/>
      <c r="F76" s="50"/>
      <c r="G76" s="50"/>
      <c r="H76" s="50"/>
      <c r="I76" s="50"/>
      <c r="J76" s="1"/>
    </row>
    <row r="77" ht="15.75" customHeight="1">
      <c r="A77" s="49"/>
      <c r="B77" s="49"/>
      <c r="C77" s="49"/>
      <c r="D77" s="49"/>
      <c r="E77" s="50"/>
      <c r="F77" s="50"/>
      <c r="G77" s="50"/>
      <c r="H77" s="50"/>
      <c r="I77" s="50"/>
      <c r="J77" s="1"/>
    </row>
    <row r="78" ht="15.75" customHeight="1">
      <c r="A78" s="49"/>
      <c r="B78" s="49"/>
      <c r="C78" s="49"/>
      <c r="D78" s="49"/>
      <c r="E78" s="50"/>
      <c r="F78" s="50"/>
      <c r="G78" s="50"/>
      <c r="H78" s="50"/>
      <c r="I78" s="50"/>
      <c r="J78" s="1"/>
    </row>
    <row r="79" ht="15.75" customHeight="1">
      <c r="A79" s="49"/>
      <c r="B79" s="49"/>
      <c r="C79" s="49"/>
      <c r="D79" s="49"/>
      <c r="E79" s="50"/>
      <c r="F79" s="50"/>
      <c r="G79" s="50"/>
      <c r="H79" s="50"/>
      <c r="I79" s="50"/>
      <c r="J79" s="1"/>
    </row>
    <row r="80" ht="15.75" customHeight="1">
      <c r="A80" s="49"/>
      <c r="B80" s="49"/>
      <c r="C80" s="49"/>
      <c r="D80" s="49"/>
      <c r="E80" s="50"/>
      <c r="F80" s="50"/>
      <c r="G80" s="50"/>
      <c r="H80" s="50"/>
      <c r="I80" s="50"/>
      <c r="J80" s="1"/>
    </row>
    <row r="81" ht="15.75" customHeight="1">
      <c r="A81" s="49"/>
      <c r="B81" s="49"/>
      <c r="C81" s="49"/>
      <c r="D81" s="49"/>
      <c r="E81" s="50"/>
      <c r="F81" s="50"/>
      <c r="G81" s="50"/>
      <c r="H81" s="50"/>
      <c r="I81" s="50"/>
      <c r="J81" s="1"/>
    </row>
    <row r="82" ht="15.75" customHeight="1">
      <c r="A82" s="49"/>
      <c r="B82" s="49"/>
      <c r="C82" s="49"/>
      <c r="D82" s="49"/>
      <c r="E82" s="50"/>
      <c r="F82" s="50"/>
      <c r="G82" s="50"/>
      <c r="H82" s="50"/>
      <c r="I82" s="50"/>
      <c r="J82" s="1"/>
    </row>
    <row r="83" ht="15.75" customHeight="1">
      <c r="A83" s="49"/>
      <c r="B83" s="49"/>
      <c r="C83" s="49"/>
      <c r="D83" s="49"/>
      <c r="E83" s="50"/>
      <c r="F83" s="50"/>
      <c r="G83" s="50"/>
      <c r="H83" s="50"/>
      <c r="I83" s="50"/>
      <c r="J83" s="1"/>
    </row>
    <row r="84" ht="15.75" customHeight="1">
      <c r="A84" s="49"/>
      <c r="B84" s="49"/>
      <c r="C84" s="49"/>
      <c r="D84" s="49"/>
      <c r="E84" s="50"/>
      <c r="F84" s="50"/>
      <c r="G84" s="50"/>
      <c r="H84" s="50"/>
      <c r="I84" s="50"/>
      <c r="J84" s="1"/>
    </row>
    <row r="85" ht="15.75" customHeight="1">
      <c r="A85" s="49"/>
      <c r="B85" s="49"/>
      <c r="C85" s="49"/>
      <c r="D85" s="49"/>
      <c r="E85" s="50"/>
      <c r="F85" s="50"/>
      <c r="G85" s="50"/>
      <c r="H85" s="50"/>
      <c r="I85" s="50"/>
      <c r="J85" s="1"/>
    </row>
    <row r="86" ht="15.75" customHeight="1">
      <c r="A86" s="49"/>
      <c r="B86" s="49"/>
      <c r="C86" s="49"/>
      <c r="D86" s="49"/>
      <c r="E86" s="50"/>
      <c r="F86" s="50"/>
      <c r="G86" s="50"/>
      <c r="H86" s="50"/>
      <c r="I86" s="50"/>
      <c r="J86" s="1"/>
    </row>
    <row r="87" ht="15.75" customHeight="1">
      <c r="A87" s="49"/>
      <c r="B87" s="49"/>
      <c r="C87" s="49"/>
      <c r="D87" s="49"/>
      <c r="E87" s="50"/>
      <c r="F87" s="50"/>
      <c r="G87" s="50"/>
      <c r="H87" s="50"/>
      <c r="I87" s="50"/>
      <c r="J87" s="1"/>
    </row>
    <row r="88" ht="15.75" customHeight="1">
      <c r="A88" s="49"/>
      <c r="B88" s="49"/>
      <c r="C88" s="49"/>
      <c r="D88" s="49"/>
      <c r="E88" s="50"/>
      <c r="F88" s="50"/>
      <c r="G88" s="50"/>
      <c r="H88" s="50"/>
      <c r="I88" s="50"/>
      <c r="J88" s="1"/>
    </row>
    <row r="89" ht="15.75" customHeight="1">
      <c r="A89" s="49"/>
      <c r="B89" s="49"/>
      <c r="C89" s="49"/>
      <c r="D89" s="49"/>
      <c r="E89" s="50"/>
      <c r="F89" s="50"/>
      <c r="G89" s="50"/>
      <c r="H89" s="50"/>
      <c r="I89" s="50"/>
      <c r="J89" s="1"/>
    </row>
    <row r="90" ht="15.75" customHeight="1">
      <c r="A90" s="49"/>
      <c r="B90" s="49"/>
      <c r="C90" s="49"/>
      <c r="D90" s="49"/>
      <c r="E90" s="50"/>
      <c r="F90" s="50"/>
      <c r="G90" s="50"/>
      <c r="H90" s="50"/>
      <c r="I90" s="50"/>
      <c r="J90" s="1"/>
    </row>
    <row r="91" ht="15.75" customHeight="1">
      <c r="A91" s="49"/>
      <c r="B91" s="49"/>
      <c r="C91" s="49"/>
      <c r="D91" s="49"/>
      <c r="E91" s="50"/>
      <c r="F91" s="50"/>
      <c r="G91" s="50"/>
      <c r="H91" s="50"/>
      <c r="I91" s="50"/>
      <c r="J91" s="1"/>
    </row>
    <row r="92" ht="15.75" customHeight="1">
      <c r="A92" s="49"/>
      <c r="B92" s="49"/>
      <c r="C92" s="49"/>
      <c r="D92" s="49"/>
      <c r="E92" s="50"/>
      <c r="F92" s="50"/>
      <c r="G92" s="50"/>
      <c r="H92" s="50"/>
      <c r="I92" s="50"/>
      <c r="J92" s="1"/>
    </row>
    <row r="93" ht="15.75" customHeight="1">
      <c r="A93" s="49"/>
      <c r="B93" s="49"/>
      <c r="C93" s="49"/>
      <c r="D93" s="49"/>
      <c r="E93" s="50"/>
      <c r="F93" s="50"/>
      <c r="G93" s="50"/>
      <c r="H93" s="50"/>
      <c r="I93" s="50"/>
      <c r="J93" s="1"/>
    </row>
    <row r="94" ht="15.75" customHeight="1">
      <c r="A94" s="49"/>
      <c r="B94" s="49"/>
      <c r="C94" s="49"/>
      <c r="D94" s="49"/>
      <c r="E94" s="50"/>
      <c r="F94" s="50"/>
      <c r="G94" s="50"/>
      <c r="H94" s="50"/>
      <c r="I94" s="50"/>
      <c r="J94" s="1"/>
    </row>
    <row r="95" ht="15.75" customHeight="1">
      <c r="A95" s="49"/>
      <c r="B95" s="49"/>
      <c r="C95" s="49"/>
      <c r="D95" s="49"/>
      <c r="E95" s="50"/>
      <c r="F95" s="50"/>
      <c r="G95" s="50"/>
      <c r="H95" s="50"/>
      <c r="I95" s="50"/>
      <c r="J95" s="1"/>
    </row>
    <row r="96" ht="15.75" customHeight="1">
      <c r="A96" s="49"/>
      <c r="B96" s="49"/>
      <c r="C96" s="49"/>
      <c r="D96" s="49"/>
      <c r="E96" s="50"/>
      <c r="F96" s="50"/>
      <c r="G96" s="50"/>
      <c r="H96" s="50"/>
      <c r="I96" s="50"/>
      <c r="J96" s="1"/>
    </row>
    <row r="97" ht="15.75" customHeight="1">
      <c r="A97" s="49"/>
      <c r="B97" s="49"/>
      <c r="C97" s="49"/>
      <c r="D97" s="49"/>
      <c r="E97" s="50"/>
      <c r="F97" s="50"/>
      <c r="G97" s="50"/>
      <c r="H97" s="50"/>
      <c r="I97" s="50"/>
      <c r="J97" s="1"/>
    </row>
    <row r="98" ht="15.75" customHeight="1">
      <c r="A98" s="49"/>
      <c r="B98" s="49"/>
      <c r="C98" s="49"/>
      <c r="D98" s="49"/>
      <c r="E98" s="50"/>
      <c r="F98" s="50"/>
      <c r="G98" s="50"/>
      <c r="H98" s="50"/>
      <c r="I98" s="50"/>
      <c r="J98" s="1"/>
    </row>
    <row r="99" ht="15.75" customHeight="1">
      <c r="A99" s="49"/>
      <c r="B99" s="49"/>
      <c r="C99" s="49"/>
      <c r="D99" s="49"/>
      <c r="E99" s="50"/>
      <c r="F99" s="50"/>
      <c r="G99" s="50"/>
      <c r="H99" s="50"/>
      <c r="I99" s="50"/>
      <c r="J99" s="1"/>
    </row>
    <row r="100" ht="15.75" customHeight="1">
      <c r="A100" s="49"/>
      <c r="B100" s="49"/>
      <c r="C100" s="49"/>
      <c r="D100" s="49"/>
      <c r="E100" s="50"/>
      <c r="F100" s="50"/>
      <c r="G100" s="50"/>
      <c r="H100" s="50"/>
      <c r="I100" s="50"/>
      <c r="J100" s="1"/>
    </row>
    <row r="101" ht="15.75" customHeight="1">
      <c r="A101" s="49"/>
      <c r="B101" s="49"/>
      <c r="C101" s="49"/>
      <c r="D101" s="49"/>
      <c r="E101" s="50"/>
      <c r="F101" s="50"/>
      <c r="G101" s="50"/>
      <c r="H101" s="50"/>
      <c r="I101" s="50"/>
      <c r="J101" s="1"/>
    </row>
    <row r="102" ht="15.75" customHeight="1">
      <c r="A102" s="49"/>
      <c r="B102" s="49"/>
      <c r="C102" s="49"/>
      <c r="D102" s="49"/>
      <c r="E102" s="50"/>
      <c r="F102" s="50"/>
      <c r="G102" s="50"/>
      <c r="H102" s="50"/>
      <c r="I102" s="50"/>
      <c r="J102" s="1"/>
    </row>
    <row r="103" ht="15.75" customHeight="1">
      <c r="A103" s="49"/>
      <c r="B103" s="49"/>
      <c r="C103" s="49"/>
      <c r="D103" s="49"/>
      <c r="E103" s="50"/>
      <c r="F103" s="50"/>
      <c r="G103" s="50"/>
      <c r="H103" s="50"/>
      <c r="I103" s="50"/>
      <c r="J103" s="1"/>
    </row>
    <row r="104" ht="15.75" customHeight="1">
      <c r="A104" s="49"/>
      <c r="B104" s="49"/>
      <c r="C104" s="49"/>
      <c r="D104" s="49"/>
      <c r="E104" s="50"/>
      <c r="F104" s="50"/>
      <c r="G104" s="50"/>
      <c r="H104" s="50"/>
      <c r="I104" s="50"/>
      <c r="J104" s="1"/>
    </row>
    <row r="105" ht="15.75" customHeight="1">
      <c r="A105" s="49"/>
      <c r="B105" s="49"/>
      <c r="C105" s="49"/>
      <c r="D105" s="49"/>
      <c r="E105" s="50"/>
      <c r="F105" s="50"/>
      <c r="G105" s="50"/>
      <c r="H105" s="50"/>
      <c r="I105" s="50"/>
      <c r="J105" s="1"/>
    </row>
    <row r="106" ht="15.75" customHeight="1">
      <c r="A106" s="49"/>
      <c r="B106" s="49"/>
      <c r="C106" s="49"/>
      <c r="D106" s="49"/>
      <c r="E106" s="50"/>
      <c r="F106" s="50"/>
      <c r="G106" s="50"/>
      <c r="H106" s="50"/>
      <c r="I106" s="50"/>
      <c r="J106" s="1"/>
    </row>
    <row r="107" ht="15.75" customHeight="1">
      <c r="A107" s="49"/>
      <c r="B107" s="49"/>
      <c r="C107" s="49"/>
      <c r="D107" s="49"/>
      <c r="E107" s="50"/>
      <c r="F107" s="50"/>
      <c r="G107" s="50"/>
      <c r="H107" s="50"/>
      <c r="I107" s="50"/>
      <c r="J107" s="1"/>
    </row>
    <row r="108" ht="15.75" customHeight="1">
      <c r="A108" s="49"/>
      <c r="B108" s="49"/>
      <c r="C108" s="49"/>
      <c r="D108" s="49"/>
      <c r="E108" s="50"/>
      <c r="F108" s="50"/>
      <c r="G108" s="50"/>
      <c r="H108" s="50"/>
      <c r="I108" s="50"/>
      <c r="J108" s="1"/>
    </row>
    <row r="109" ht="15.75" customHeight="1">
      <c r="A109" s="49"/>
      <c r="B109" s="49"/>
      <c r="C109" s="49"/>
      <c r="D109" s="49"/>
      <c r="E109" s="50"/>
      <c r="F109" s="50"/>
      <c r="G109" s="50"/>
      <c r="H109" s="50"/>
      <c r="I109" s="50"/>
      <c r="J109" s="1"/>
    </row>
    <row r="110" ht="15.75" customHeight="1">
      <c r="A110" s="49"/>
      <c r="B110" s="49"/>
      <c r="C110" s="49"/>
      <c r="D110" s="49"/>
      <c r="E110" s="50"/>
      <c r="F110" s="50"/>
      <c r="G110" s="50"/>
      <c r="H110" s="50"/>
      <c r="I110" s="50"/>
      <c r="J110" s="1"/>
    </row>
    <row r="111" ht="15.75" customHeight="1">
      <c r="A111" s="49"/>
      <c r="B111" s="49"/>
      <c r="C111" s="49"/>
      <c r="D111" s="49"/>
      <c r="E111" s="50"/>
      <c r="F111" s="50"/>
      <c r="G111" s="50"/>
      <c r="H111" s="50"/>
      <c r="I111" s="50"/>
      <c r="J111" s="1"/>
    </row>
    <row r="112" ht="15.75" customHeight="1">
      <c r="A112" s="49"/>
      <c r="B112" s="49"/>
      <c r="C112" s="49"/>
      <c r="D112" s="49"/>
      <c r="E112" s="50"/>
      <c r="F112" s="50"/>
      <c r="G112" s="50"/>
      <c r="H112" s="50"/>
      <c r="I112" s="50"/>
      <c r="J112" s="1"/>
    </row>
    <row r="113" ht="15.75" customHeight="1">
      <c r="A113" s="49"/>
      <c r="B113" s="49"/>
      <c r="C113" s="49"/>
      <c r="D113" s="49"/>
      <c r="E113" s="50"/>
      <c r="F113" s="50"/>
      <c r="G113" s="50"/>
      <c r="H113" s="50"/>
      <c r="I113" s="50"/>
      <c r="J113" s="1"/>
    </row>
    <row r="114" ht="15.75" customHeight="1">
      <c r="A114" s="49"/>
      <c r="B114" s="49"/>
      <c r="C114" s="49"/>
      <c r="D114" s="49"/>
      <c r="E114" s="50"/>
      <c r="F114" s="50"/>
      <c r="G114" s="50"/>
      <c r="H114" s="50"/>
      <c r="I114" s="50"/>
      <c r="J114" s="1"/>
    </row>
    <row r="115" ht="15.75" customHeight="1">
      <c r="A115" s="49"/>
      <c r="B115" s="49"/>
      <c r="C115" s="49"/>
      <c r="D115" s="49"/>
      <c r="E115" s="50"/>
      <c r="F115" s="50"/>
      <c r="G115" s="50"/>
      <c r="H115" s="50"/>
      <c r="I115" s="50"/>
      <c r="J115" s="1"/>
    </row>
    <row r="116" ht="15.75" customHeight="1">
      <c r="A116" s="49"/>
      <c r="B116" s="49"/>
      <c r="C116" s="49"/>
      <c r="D116" s="49"/>
      <c r="E116" s="50"/>
      <c r="F116" s="50"/>
      <c r="G116" s="50"/>
      <c r="H116" s="50"/>
      <c r="I116" s="50"/>
      <c r="J116" s="1"/>
    </row>
    <row r="117" ht="15.75" customHeight="1">
      <c r="A117" s="49"/>
      <c r="B117" s="49"/>
      <c r="C117" s="49"/>
      <c r="D117" s="49"/>
      <c r="E117" s="50"/>
      <c r="F117" s="50"/>
      <c r="G117" s="50"/>
      <c r="H117" s="50"/>
      <c r="I117" s="50"/>
      <c r="J117" s="1"/>
    </row>
    <row r="118" ht="15.75" customHeight="1">
      <c r="A118" s="49"/>
      <c r="B118" s="49"/>
      <c r="C118" s="49"/>
      <c r="D118" s="49"/>
      <c r="E118" s="50"/>
      <c r="F118" s="50"/>
      <c r="G118" s="50"/>
      <c r="H118" s="50"/>
      <c r="I118" s="50"/>
      <c r="J118" s="1"/>
    </row>
    <row r="119" ht="15.75" customHeight="1">
      <c r="A119" s="49"/>
      <c r="B119" s="49"/>
      <c r="C119" s="49"/>
      <c r="D119" s="49"/>
      <c r="E119" s="50"/>
      <c r="F119" s="50"/>
      <c r="G119" s="50"/>
      <c r="H119" s="50"/>
      <c r="I119" s="50"/>
      <c r="J119" s="1"/>
    </row>
    <row r="120" ht="15.75" customHeight="1">
      <c r="A120" s="49"/>
      <c r="B120" s="49"/>
      <c r="C120" s="49"/>
      <c r="D120" s="49"/>
      <c r="E120" s="50"/>
      <c r="F120" s="50"/>
      <c r="G120" s="50"/>
      <c r="H120" s="50"/>
      <c r="I120" s="50"/>
      <c r="J120" s="1"/>
    </row>
    <row r="121" ht="15.75" customHeight="1">
      <c r="A121" s="49"/>
      <c r="B121" s="49"/>
      <c r="C121" s="49"/>
      <c r="D121" s="49"/>
      <c r="E121" s="50"/>
      <c r="F121" s="50"/>
      <c r="G121" s="50"/>
      <c r="H121" s="50"/>
      <c r="I121" s="50"/>
      <c r="J121" s="1"/>
    </row>
    <row r="122" ht="15.75" customHeight="1">
      <c r="A122" s="49"/>
      <c r="B122" s="49"/>
      <c r="C122" s="49"/>
      <c r="D122" s="49"/>
      <c r="E122" s="50"/>
      <c r="F122" s="50"/>
      <c r="G122" s="50"/>
      <c r="H122" s="50"/>
      <c r="I122" s="50"/>
      <c r="J122" s="1"/>
    </row>
    <row r="123" ht="15.75" customHeight="1">
      <c r="A123" s="49"/>
      <c r="B123" s="49"/>
      <c r="C123" s="49"/>
      <c r="D123" s="49"/>
      <c r="E123" s="50"/>
      <c r="F123" s="50"/>
      <c r="G123" s="50"/>
      <c r="H123" s="50"/>
      <c r="I123" s="50"/>
      <c r="J123" s="1"/>
    </row>
    <row r="124" ht="15.75" customHeight="1">
      <c r="A124" s="49"/>
      <c r="B124" s="49"/>
      <c r="C124" s="49"/>
      <c r="D124" s="49"/>
      <c r="E124" s="50"/>
      <c r="F124" s="50"/>
      <c r="G124" s="50"/>
      <c r="H124" s="50"/>
      <c r="I124" s="50"/>
      <c r="J124" s="1"/>
    </row>
    <row r="125" ht="15.75" customHeight="1">
      <c r="A125" s="49"/>
      <c r="B125" s="49"/>
      <c r="C125" s="49"/>
      <c r="D125" s="49"/>
      <c r="E125" s="50"/>
      <c r="F125" s="50"/>
      <c r="G125" s="50"/>
      <c r="H125" s="50"/>
      <c r="I125" s="50"/>
      <c r="J125" s="1"/>
    </row>
    <row r="126" ht="15.75" customHeight="1">
      <c r="A126" s="49"/>
      <c r="B126" s="49"/>
      <c r="C126" s="49"/>
      <c r="D126" s="49"/>
      <c r="E126" s="50"/>
      <c r="F126" s="50"/>
      <c r="G126" s="50"/>
      <c r="H126" s="50"/>
      <c r="I126" s="50"/>
      <c r="J126" s="1"/>
    </row>
    <row r="127" ht="15.75" customHeight="1">
      <c r="A127" s="49"/>
      <c r="B127" s="49"/>
      <c r="C127" s="49"/>
      <c r="D127" s="49"/>
      <c r="E127" s="50"/>
      <c r="F127" s="50"/>
      <c r="G127" s="50"/>
      <c r="H127" s="50"/>
      <c r="I127" s="50"/>
      <c r="J127" s="1"/>
    </row>
    <row r="128" ht="15.75" customHeight="1">
      <c r="A128" s="49"/>
      <c r="B128" s="49"/>
      <c r="C128" s="49"/>
      <c r="D128" s="49"/>
      <c r="E128" s="50"/>
      <c r="F128" s="50"/>
      <c r="G128" s="50"/>
      <c r="H128" s="50"/>
      <c r="I128" s="50"/>
      <c r="J128" s="1"/>
    </row>
    <row r="129" ht="15.75" customHeight="1">
      <c r="A129" s="49"/>
      <c r="B129" s="49"/>
      <c r="C129" s="49"/>
      <c r="D129" s="49"/>
      <c r="E129" s="50"/>
      <c r="F129" s="50"/>
      <c r="G129" s="50"/>
      <c r="H129" s="50"/>
      <c r="I129" s="50"/>
      <c r="J129" s="1"/>
    </row>
    <row r="130" ht="15.75" customHeight="1">
      <c r="A130" s="49"/>
      <c r="B130" s="49"/>
      <c r="C130" s="49"/>
      <c r="D130" s="49"/>
      <c r="E130" s="50"/>
      <c r="F130" s="50"/>
      <c r="G130" s="50"/>
      <c r="H130" s="50"/>
      <c r="I130" s="50"/>
      <c r="J130" s="1"/>
    </row>
    <row r="131" ht="15.75" customHeight="1">
      <c r="A131" s="49"/>
      <c r="B131" s="49"/>
      <c r="C131" s="49"/>
      <c r="D131" s="49"/>
      <c r="E131" s="50"/>
      <c r="F131" s="50"/>
      <c r="G131" s="50"/>
      <c r="H131" s="50"/>
      <c r="I131" s="50"/>
      <c r="J131" s="1"/>
    </row>
    <row r="132" ht="15.75" customHeight="1">
      <c r="A132" s="49"/>
      <c r="B132" s="49"/>
      <c r="C132" s="49"/>
      <c r="D132" s="49"/>
      <c r="E132" s="50"/>
      <c r="F132" s="50"/>
      <c r="G132" s="50"/>
      <c r="H132" s="50"/>
      <c r="I132" s="50"/>
      <c r="J132" s="1"/>
    </row>
    <row r="133" ht="15.75" customHeight="1">
      <c r="A133" s="49"/>
      <c r="B133" s="49"/>
      <c r="C133" s="49"/>
      <c r="D133" s="49"/>
      <c r="E133" s="50"/>
      <c r="F133" s="50"/>
      <c r="G133" s="50"/>
      <c r="H133" s="50"/>
      <c r="I133" s="50"/>
      <c r="J133" s="1"/>
    </row>
    <row r="134" ht="15.75" customHeight="1">
      <c r="A134" s="49"/>
      <c r="B134" s="49"/>
      <c r="C134" s="49"/>
      <c r="D134" s="49"/>
      <c r="E134" s="50"/>
      <c r="F134" s="50"/>
      <c r="G134" s="50"/>
      <c r="H134" s="50"/>
      <c r="I134" s="50"/>
      <c r="J134" s="1"/>
    </row>
    <row r="135" ht="15.75" customHeight="1">
      <c r="A135" s="49"/>
      <c r="B135" s="49"/>
      <c r="C135" s="49"/>
      <c r="D135" s="49"/>
      <c r="E135" s="50"/>
      <c r="F135" s="50"/>
      <c r="G135" s="50"/>
      <c r="H135" s="50"/>
      <c r="I135" s="50"/>
      <c r="J135" s="1"/>
    </row>
    <row r="136" ht="15.75" customHeight="1">
      <c r="A136" s="49"/>
      <c r="B136" s="49"/>
      <c r="C136" s="49"/>
      <c r="D136" s="49"/>
      <c r="E136" s="50"/>
      <c r="F136" s="50"/>
      <c r="G136" s="50"/>
      <c r="H136" s="50"/>
      <c r="I136" s="50"/>
      <c r="J136" s="1"/>
    </row>
    <row r="137" ht="15.75" customHeight="1">
      <c r="A137" s="49"/>
      <c r="B137" s="49"/>
      <c r="C137" s="49"/>
      <c r="D137" s="49"/>
      <c r="E137" s="50"/>
      <c r="F137" s="50"/>
      <c r="G137" s="50"/>
      <c r="H137" s="50"/>
      <c r="I137" s="50"/>
      <c r="J137" s="1"/>
    </row>
    <row r="138" ht="15.75" customHeight="1">
      <c r="A138" s="49"/>
      <c r="B138" s="49"/>
      <c r="C138" s="49"/>
      <c r="D138" s="49"/>
      <c r="E138" s="50"/>
      <c r="F138" s="50"/>
      <c r="G138" s="50"/>
      <c r="H138" s="50"/>
      <c r="I138" s="50"/>
      <c r="J138" s="1"/>
    </row>
    <row r="139" ht="15.75" customHeight="1">
      <c r="A139" s="49"/>
      <c r="B139" s="49"/>
      <c r="C139" s="49"/>
      <c r="D139" s="49"/>
      <c r="E139" s="50"/>
      <c r="F139" s="50"/>
      <c r="G139" s="50"/>
      <c r="H139" s="50"/>
      <c r="I139" s="50"/>
      <c r="J139" s="1"/>
    </row>
    <row r="140" ht="15.75" customHeight="1">
      <c r="A140" s="49"/>
      <c r="B140" s="49"/>
      <c r="C140" s="49"/>
      <c r="D140" s="49"/>
      <c r="E140" s="50"/>
      <c r="F140" s="50"/>
      <c r="G140" s="50"/>
      <c r="H140" s="50"/>
      <c r="I140" s="50"/>
      <c r="J140" s="1"/>
    </row>
    <row r="141" ht="15.75" customHeight="1">
      <c r="A141" s="49"/>
      <c r="B141" s="49"/>
      <c r="C141" s="49"/>
      <c r="D141" s="49"/>
      <c r="E141" s="50"/>
      <c r="F141" s="50"/>
      <c r="G141" s="50"/>
      <c r="H141" s="50"/>
      <c r="I141" s="50"/>
      <c r="J141" s="1"/>
    </row>
    <row r="142" ht="15.75" customHeight="1">
      <c r="A142" s="49"/>
      <c r="B142" s="49"/>
      <c r="C142" s="49"/>
      <c r="D142" s="49"/>
      <c r="E142" s="50"/>
      <c r="F142" s="50"/>
      <c r="G142" s="50"/>
      <c r="H142" s="50"/>
      <c r="I142" s="50"/>
      <c r="J142" s="1"/>
    </row>
    <row r="143" ht="15.75" customHeight="1">
      <c r="A143" s="49"/>
      <c r="B143" s="49"/>
      <c r="C143" s="49"/>
      <c r="D143" s="49"/>
      <c r="E143" s="50"/>
      <c r="F143" s="50"/>
      <c r="G143" s="50"/>
      <c r="H143" s="50"/>
      <c r="I143" s="50"/>
      <c r="J143" s="1"/>
    </row>
    <row r="144" ht="15.75" customHeight="1">
      <c r="A144" s="49"/>
      <c r="B144" s="49"/>
      <c r="C144" s="49"/>
      <c r="D144" s="49"/>
      <c r="E144" s="50"/>
      <c r="F144" s="50"/>
      <c r="G144" s="50"/>
      <c r="H144" s="50"/>
      <c r="I144" s="50"/>
      <c r="J144" s="1"/>
    </row>
    <row r="145" ht="15.75" customHeight="1">
      <c r="A145" s="49"/>
      <c r="B145" s="49"/>
      <c r="C145" s="49"/>
      <c r="D145" s="49"/>
      <c r="E145" s="50"/>
      <c r="F145" s="50"/>
      <c r="G145" s="50"/>
      <c r="H145" s="50"/>
      <c r="I145" s="50"/>
      <c r="J145" s="1"/>
    </row>
    <row r="146" ht="15.75" customHeight="1">
      <c r="A146" s="49"/>
      <c r="B146" s="49"/>
      <c r="C146" s="49"/>
      <c r="D146" s="49"/>
      <c r="E146" s="50"/>
      <c r="F146" s="50"/>
      <c r="G146" s="50"/>
      <c r="H146" s="50"/>
      <c r="I146" s="50"/>
      <c r="J146" s="1"/>
    </row>
    <row r="147" ht="15.75" customHeight="1">
      <c r="A147" s="49"/>
      <c r="B147" s="49"/>
      <c r="C147" s="49"/>
      <c r="D147" s="49"/>
      <c r="E147" s="50"/>
      <c r="F147" s="50"/>
      <c r="G147" s="50"/>
      <c r="H147" s="50"/>
      <c r="I147" s="50"/>
      <c r="J147" s="1"/>
    </row>
    <row r="148" ht="15.75" customHeight="1">
      <c r="A148" s="49"/>
      <c r="B148" s="49"/>
      <c r="C148" s="49"/>
      <c r="D148" s="49"/>
      <c r="E148" s="50"/>
      <c r="F148" s="50"/>
      <c r="G148" s="50"/>
      <c r="H148" s="50"/>
      <c r="I148" s="50"/>
      <c r="J148" s="1"/>
    </row>
    <row r="149" ht="15.75" customHeight="1">
      <c r="A149" s="49"/>
      <c r="B149" s="49"/>
      <c r="C149" s="49"/>
      <c r="D149" s="49"/>
      <c r="E149" s="50"/>
      <c r="F149" s="50"/>
      <c r="G149" s="50"/>
      <c r="H149" s="50"/>
      <c r="I149" s="50"/>
      <c r="J149" s="1"/>
    </row>
    <row r="150" ht="15.75" customHeight="1">
      <c r="A150" s="49"/>
      <c r="B150" s="49"/>
      <c r="C150" s="49"/>
      <c r="D150" s="49"/>
      <c r="E150" s="50"/>
      <c r="F150" s="50"/>
      <c r="G150" s="50"/>
      <c r="H150" s="50"/>
      <c r="I150" s="50"/>
      <c r="J150" s="1"/>
    </row>
    <row r="151" ht="15.75" customHeight="1">
      <c r="A151" s="49"/>
      <c r="B151" s="49"/>
      <c r="C151" s="49"/>
      <c r="D151" s="49"/>
      <c r="E151" s="50"/>
      <c r="F151" s="50"/>
      <c r="G151" s="50"/>
      <c r="H151" s="50"/>
      <c r="I151" s="50"/>
      <c r="J151" s="1"/>
    </row>
    <row r="152" ht="15.75" customHeight="1">
      <c r="A152" s="49"/>
      <c r="B152" s="49"/>
      <c r="C152" s="49"/>
      <c r="D152" s="49"/>
      <c r="E152" s="50"/>
      <c r="F152" s="50"/>
      <c r="G152" s="50"/>
      <c r="H152" s="50"/>
      <c r="I152" s="50"/>
      <c r="J152" s="1"/>
    </row>
    <row r="153" ht="15.75" customHeight="1">
      <c r="A153" s="49"/>
      <c r="B153" s="49"/>
      <c r="C153" s="49"/>
      <c r="D153" s="49"/>
      <c r="E153" s="50"/>
      <c r="F153" s="50"/>
      <c r="G153" s="50"/>
      <c r="H153" s="50"/>
      <c r="I153" s="50"/>
      <c r="J153" s="1"/>
    </row>
    <row r="154" ht="15.75" customHeight="1">
      <c r="A154" s="49"/>
      <c r="B154" s="49"/>
      <c r="C154" s="49"/>
      <c r="D154" s="49"/>
      <c r="E154" s="50"/>
      <c r="F154" s="50"/>
      <c r="G154" s="50"/>
      <c r="H154" s="50"/>
      <c r="I154" s="50"/>
      <c r="J154" s="1"/>
    </row>
    <row r="155" ht="15.75" customHeight="1">
      <c r="A155" s="49"/>
      <c r="B155" s="49"/>
      <c r="C155" s="49"/>
      <c r="D155" s="49"/>
      <c r="E155" s="50"/>
      <c r="F155" s="50"/>
      <c r="G155" s="50"/>
      <c r="H155" s="50"/>
      <c r="I155" s="50"/>
      <c r="J155" s="1"/>
    </row>
    <row r="156" ht="15.75" customHeight="1">
      <c r="A156" s="49"/>
      <c r="B156" s="49"/>
      <c r="C156" s="49"/>
      <c r="D156" s="49"/>
      <c r="E156" s="50"/>
      <c r="F156" s="50"/>
      <c r="G156" s="50"/>
      <c r="H156" s="50"/>
      <c r="I156" s="50"/>
      <c r="J156" s="1"/>
    </row>
    <row r="157" ht="15.75" customHeight="1">
      <c r="A157" s="49"/>
      <c r="B157" s="49"/>
      <c r="C157" s="49"/>
      <c r="D157" s="49"/>
      <c r="E157" s="50"/>
      <c r="F157" s="50"/>
      <c r="G157" s="50"/>
      <c r="H157" s="50"/>
      <c r="I157" s="50"/>
      <c r="J157" s="1"/>
    </row>
    <row r="158" ht="15.75" customHeight="1">
      <c r="A158" s="49"/>
      <c r="B158" s="49"/>
      <c r="C158" s="49"/>
      <c r="D158" s="49"/>
      <c r="E158" s="50"/>
      <c r="F158" s="50"/>
      <c r="G158" s="50"/>
      <c r="H158" s="50"/>
      <c r="I158" s="50"/>
      <c r="J158" s="1"/>
    </row>
    <row r="159" ht="15.75" customHeight="1">
      <c r="A159" s="49"/>
      <c r="B159" s="49"/>
      <c r="C159" s="49"/>
      <c r="D159" s="49"/>
      <c r="E159" s="50"/>
      <c r="F159" s="50"/>
      <c r="G159" s="50"/>
      <c r="H159" s="50"/>
      <c r="I159" s="50"/>
      <c r="J159" s="1"/>
    </row>
    <row r="160" ht="15.75" customHeight="1">
      <c r="A160" s="49"/>
      <c r="B160" s="49"/>
      <c r="C160" s="49"/>
      <c r="D160" s="49"/>
      <c r="E160" s="50"/>
      <c r="F160" s="50"/>
      <c r="G160" s="50"/>
      <c r="H160" s="50"/>
      <c r="I160" s="50"/>
      <c r="J160" s="1"/>
    </row>
    <row r="161" ht="15.75" customHeight="1">
      <c r="A161" s="49"/>
      <c r="B161" s="49"/>
      <c r="C161" s="49"/>
      <c r="D161" s="49"/>
      <c r="E161" s="50"/>
      <c r="F161" s="50"/>
      <c r="G161" s="50"/>
      <c r="H161" s="50"/>
      <c r="I161" s="50"/>
      <c r="J161" s="1"/>
    </row>
    <row r="162" ht="15.75" customHeight="1">
      <c r="A162" s="49"/>
      <c r="B162" s="49"/>
      <c r="C162" s="49"/>
      <c r="D162" s="49"/>
      <c r="E162" s="50"/>
      <c r="F162" s="50"/>
      <c r="G162" s="50"/>
      <c r="H162" s="50"/>
      <c r="I162" s="50"/>
      <c r="J162" s="1"/>
    </row>
    <row r="163" ht="15.75" customHeight="1">
      <c r="A163" s="49"/>
      <c r="B163" s="49"/>
      <c r="C163" s="49"/>
      <c r="D163" s="49"/>
      <c r="E163" s="50"/>
      <c r="F163" s="50"/>
      <c r="G163" s="50"/>
      <c r="H163" s="50"/>
      <c r="I163" s="50"/>
      <c r="J163" s="1"/>
    </row>
    <row r="164" ht="15.75" customHeight="1">
      <c r="A164" s="49"/>
      <c r="B164" s="49"/>
      <c r="C164" s="49"/>
      <c r="D164" s="49"/>
      <c r="E164" s="50"/>
      <c r="F164" s="50"/>
      <c r="G164" s="50"/>
      <c r="H164" s="50"/>
      <c r="I164" s="50"/>
      <c r="J164" s="1"/>
    </row>
    <row r="165" ht="15.75" customHeight="1">
      <c r="A165" s="49"/>
      <c r="B165" s="49"/>
      <c r="C165" s="49"/>
      <c r="D165" s="49"/>
      <c r="E165" s="50"/>
      <c r="F165" s="50"/>
      <c r="G165" s="50"/>
      <c r="H165" s="50"/>
      <c r="I165" s="50"/>
      <c r="J165" s="1"/>
    </row>
    <row r="166" ht="15.75" customHeight="1">
      <c r="A166" s="49"/>
      <c r="B166" s="49"/>
      <c r="C166" s="49"/>
      <c r="D166" s="49"/>
      <c r="E166" s="50"/>
      <c r="F166" s="50"/>
      <c r="G166" s="50"/>
      <c r="H166" s="50"/>
      <c r="I166" s="50"/>
      <c r="J166" s="1"/>
    </row>
    <row r="167" ht="15.75" customHeight="1">
      <c r="A167" s="49"/>
      <c r="B167" s="49"/>
      <c r="C167" s="49"/>
      <c r="D167" s="49"/>
      <c r="E167" s="50"/>
      <c r="F167" s="50"/>
      <c r="G167" s="50"/>
      <c r="H167" s="50"/>
      <c r="I167" s="50"/>
      <c r="J167" s="1"/>
    </row>
    <row r="168" ht="15.75" customHeight="1">
      <c r="A168" s="49"/>
      <c r="B168" s="49"/>
      <c r="C168" s="49"/>
      <c r="D168" s="49"/>
      <c r="E168" s="50"/>
      <c r="F168" s="50"/>
      <c r="G168" s="50"/>
      <c r="H168" s="50"/>
      <c r="I168" s="50"/>
      <c r="J168" s="1"/>
    </row>
    <row r="169" ht="15.75" customHeight="1">
      <c r="A169" s="49"/>
      <c r="B169" s="49"/>
      <c r="C169" s="49"/>
      <c r="D169" s="49"/>
      <c r="E169" s="50"/>
      <c r="F169" s="50"/>
      <c r="G169" s="50"/>
      <c r="H169" s="50"/>
      <c r="I169" s="50"/>
      <c r="J169" s="1"/>
    </row>
    <row r="170" ht="15.75" customHeight="1">
      <c r="A170" s="49"/>
      <c r="B170" s="49"/>
      <c r="C170" s="49"/>
      <c r="D170" s="49"/>
      <c r="E170" s="50"/>
      <c r="F170" s="50"/>
      <c r="G170" s="50"/>
      <c r="H170" s="50"/>
      <c r="I170" s="50"/>
      <c r="J170" s="1"/>
    </row>
    <row r="171" ht="15.75" customHeight="1">
      <c r="A171" s="49"/>
      <c r="B171" s="49"/>
      <c r="C171" s="49"/>
      <c r="D171" s="49"/>
      <c r="E171" s="50"/>
      <c r="F171" s="50"/>
      <c r="G171" s="50"/>
      <c r="H171" s="50"/>
      <c r="I171" s="50"/>
      <c r="J171" s="1"/>
    </row>
    <row r="172" ht="15.75" customHeight="1">
      <c r="A172" s="49"/>
      <c r="B172" s="49"/>
      <c r="C172" s="49"/>
      <c r="D172" s="49"/>
      <c r="E172" s="50"/>
      <c r="F172" s="50"/>
      <c r="G172" s="50"/>
      <c r="H172" s="50"/>
      <c r="I172" s="50"/>
      <c r="J172" s="1"/>
    </row>
    <row r="173" ht="15.75" customHeight="1">
      <c r="A173" s="49"/>
      <c r="B173" s="49"/>
      <c r="C173" s="49"/>
      <c r="D173" s="49"/>
      <c r="E173" s="50"/>
      <c r="F173" s="50"/>
      <c r="G173" s="50"/>
      <c r="H173" s="50"/>
      <c r="I173" s="50"/>
      <c r="J173" s="1"/>
    </row>
    <row r="174" ht="15.75" customHeight="1">
      <c r="A174" s="49"/>
      <c r="B174" s="49"/>
      <c r="C174" s="49"/>
      <c r="D174" s="49"/>
      <c r="E174" s="50"/>
      <c r="F174" s="50"/>
      <c r="G174" s="50"/>
      <c r="H174" s="50"/>
      <c r="I174" s="50"/>
      <c r="J174" s="1"/>
    </row>
    <row r="175" ht="15.75" customHeight="1">
      <c r="A175" s="49"/>
      <c r="B175" s="49"/>
      <c r="C175" s="49"/>
      <c r="D175" s="49"/>
      <c r="E175" s="50"/>
      <c r="F175" s="50"/>
      <c r="G175" s="50"/>
      <c r="H175" s="50"/>
      <c r="I175" s="50"/>
      <c r="J175" s="1"/>
    </row>
    <row r="176" ht="15.75" customHeight="1">
      <c r="A176" s="49"/>
      <c r="B176" s="49"/>
      <c r="C176" s="49"/>
      <c r="D176" s="49"/>
      <c r="E176" s="50"/>
      <c r="F176" s="50"/>
      <c r="G176" s="50"/>
      <c r="H176" s="50"/>
      <c r="I176" s="50"/>
      <c r="J176" s="1"/>
    </row>
    <row r="177" ht="15.75" customHeight="1">
      <c r="A177" s="49"/>
      <c r="B177" s="49"/>
      <c r="C177" s="49"/>
      <c r="D177" s="49"/>
      <c r="E177" s="50"/>
      <c r="F177" s="50"/>
      <c r="G177" s="50"/>
      <c r="H177" s="50"/>
      <c r="I177" s="50"/>
      <c r="J177" s="1"/>
    </row>
    <row r="178" ht="15.75" customHeight="1">
      <c r="A178" s="49"/>
      <c r="B178" s="49"/>
      <c r="C178" s="49"/>
      <c r="D178" s="49"/>
      <c r="E178" s="50"/>
      <c r="F178" s="50"/>
      <c r="G178" s="50"/>
      <c r="H178" s="50"/>
      <c r="I178" s="50"/>
      <c r="J178" s="1"/>
    </row>
    <row r="179" ht="15.75" customHeight="1">
      <c r="A179" s="49"/>
      <c r="B179" s="49"/>
      <c r="C179" s="49"/>
      <c r="D179" s="49"/>
      <c r="E179" s="50"/>
      <c r="F179" s="50"/>
      <c r="G179" s="50"/>
      <c r="H179" s="50"/>
      <c r="I179" s="50"/>
      <c r="J179" s="1"/>
    </row>
    <row r="180" ht="15.75" customHeight="1">
      <c r="A180" s="49"/>
      <c r="B180" s="49"/>
      <c r="C180" s="49"/>
      <c r="D180" s="49"/>
      <c r="E180" s="50"/>
      <c r="F180" s="50"/>
      <c r="G180" s="50"/>
      <c r="H180" s="50"/>
      <c r="I180" s="50"/>
      <c r="J180" s="1"/>
    </row>
    <row r="181" ht="15.75" customHeight="1">
      <c r="A181" s="49"/>
      <c r="B181" s="49"/>
      <c r="C181" s="49"/>
      <c r="D181" s="49"/>
      <c r="E181" s="50"/>
      <c r="F181" s="50"/>
      <c r="G181" s="50"/>
      <c r="H181" s="50"/>
      <c r="I181" s="50"/>
      <c r="J181" s="1"/>
    </row>
    <row r="182" ht="15.75" customHeight="1">
      <c r="A182" s="49"/>
      <c r="B182" s="49"/>
      <c r="C182" s="49"/>
      <c r="D182" s="49"/>
      <c r="E182" s="50"/>
      <c r="F182" s="50"/>
      <c r="G182" s="50"/>
      <c r="H182" s="50"/>
      <c r="I182" s="50"/>
      <c r="J182" s="1"/>
    </row>
    <row r="183" ht="15.75" customHeight="1">
      <c r="A183" s="49"/>
      <c r="B183" s="49"/>
      <c r="C183" s="49"/>
      <c r="D183" s="49"/>
      <c r="E183" s="50"/>
      <c r="F183" s="50"/>
      <c r="G183" s="50"/>
      <c r="H183" s="50"/>
      <c r="I183" s="50"/>
      <c r="J183" s="1"/>
    </row>
    <row r="184" ht="15.75" customHeight="1">
      <c r="A184" s="49"/>
      <c r="B184" s="49"/>
      <c r="C184" s="49"/>
      <c r="D184" s="49"/>
      <c r="E184" s="50"/>
      <c r="F184" s="50"/>
      <c r="G184" s="50"/>
      <c r="H184" s="50"/>
      <c r="I184" s="50"/>
      <c r="J184" s="1"/>
    </row>
    <row r="185" ht="15.75" customHeight="1">
      <c r="A185" s="49"/>
      <c r="B185" s="49"/>
      <c r="C185" s="49"/>
      <c r="D185" s="49"/>
      <c r="E185" s="50"/>
      <c r="F185" s="50"/>
      <c r="G185" s="50"/>
      <c r="H185" s="50"/>
      <c r="I185" s="50"/>
      <c r="J185" s="1"/>
    </row>
    <row r="186" ht="15.75" customHeight="1">
      <c r="A186" s="49"/>
      <c r="B186" s="49"/>
      <c r="C186" s="49"/>
      <c r="D186" s="49"/>
      <c r="E186" s="50"/>
      <c r="F186" s="50"/>
      <c r="G186" s="50"/>
      <c r="H186" s="50"/>
      <c r="I186" s="50"/>
      <c r="J186" s="1"/>
    </row>
    <row r="187" ht="15.75" customHeight="1">
      <c r="A187" s="49"/>
      <c r="B187" s="49"/>
      <c r="C187" s="49"/>
      <c r="D187" s="49"/>
      <c r="E187" s="50"/>
      <c r="F187" s="50"/>
      <c r="G187" s="50"/>
      <c r="H187" s="50"/>
      <c r="I187" s="50"/>
      <c r="J187" s="1"/>
    </row>
    <row r="188" ht="15.75" customHeight="1">
      <c r="A188" s="49"/>
      <c r="B188" s="49"/>
      <c r="C188" s="49"/>
      <c r="D188" s="49"/>
      <c r="E188" s="50"/>
      <c r="F188" s="50"/>
      <c r="G188" s="50"/>
      <c r="H188" s="50"/>
      <c r="I188" s="50"/>
      <c r="J188" s="1"/>
    </row>
    <row r="189" ht="15.75" customHeight="1">
      <c r="A189" s="49"/>
      <c r="B189" s="49"/>
      <c r="C189" s="49"/>
      <c r="D189" s="49"/>
      <c r="E189" s="50"/>
      <c r="F189" s="50"/>
      <c r="G189" s="50"/>
      <c r="H189" s="50"/>
      <c r="I189" s="50"/>
      <c r="J189" s="1"/>
    </row>
    <row r="190" ht="15.75" customHeight="1">
      <c r="A190" s="49"/>
      <c r="B190" s="49"/>
      <c r="C190" s="49"/>
      <c r="D190" s="49"/>
      <c r="E190" s="50"/>
      <c r="F190" s="50"/>
      <c r="G190" s="50"/>
      <c r="H190" s="50"/>
      <c r="I190" s="50"/>
      <c r="J190" s="1"/>
    </row>
    <row r="191" ht="15.75" customHeight="1">
      <c r="A191" s="49"/>
      <c r="B191" s="49"/>
      <c r="C191" s="49"/>
      <c r="D191" s="49"/>
      <c r="E191" s="50"/>
      <c r="F191" s="50"/>
      <c r="G191" s="50"/>
      <c r="H191" s="50"/>
      <c r="I191" s="50"/>
      <c r="J191" s="1"/>
    </row>
    <row r="192" ht="15.75" customHeight="1">
      <c r="A192" s="49"/>
      <c r="B192" s="49"/>
      <c r="C192" s="49"/>
      <c r="D192" s="49"/>
      <c r="E192" s="50"/>
      <c r="F192" s="50"/>
      <c r="G192" s="50"/>
      <c r="H192" s="50"/>
      <c r="I192" s="50"/>
      <c r="J192" s="1"/>
    </row>
    <row r="193" ht="15.75" customHeight="1">
      <c r="A193" s="49"/>
      <c r="B193" s="49"/>
      <c r="C193" s="49"/>
      <c r="D193" s="49"/>
      <c r="E193" s="50"/>
      <c r="F193" s="50"/>
      <c r="G193" s="50"/>
      <c r="H193" s="50"/>
      <c r="I193" s="50"/>
      <c r="J193" s="1"/>
    </row>
    <row r="194" ht="15.75" customHeight="1">
      <c r="A194" s="49"/>
      <c r="B194" s="49"/>
      <c r="C194" s="49"/>
      <c r="D194" s="49"/>
      <c r="E194" s="50"/>
      <c r="F194" s="50"/>
      <c r="G194" s="50"/>
      <c r="H194" s="50"/>
      <c r="I194" s="50"/>
      <c r="J194" s="1"/>
    </row>
    <row r="195" ht="15.75" customHeight="1">
      <c r="A195" s="49"/>
      <c r="B195" s="49"/>
      <c r="C195" s="49"/>
      <c r="D195" s="49"/>
      <c r="E195" s="50"/>
      <c r="F195" s="50"/>
      <c r="G195" s="50"/>
      <c r="H195" s="50"/>
      <c r="I195" s="50"/>
      <c r="J195" s="1"/>
    </row>
    <row r="196" ht="15.75" customHeight="1">
      <c r="A196" s="49"/>
      <c r="B196" s="49"/>
      <c r="C196" s="49"/>
      <c r="D196" s="49"/>
      <c r="E196" s="50"/>
      <c r="F196" s="50"/>
      <c r="G196" s="50"/>
      <c r="H196" s="50"/>
      <c r="I196" s="50"/>
      <c r="J196" s="1"/>
    </row>
    <row r="197" ht="15.75" customHeight="1">
      <c r="A197" s="49"/>
      <c r="B197" s="49"/>
      <c r="C197" s="49"/>
      <c r="D197" s="49"/>
      <c r="E197" s="50"/>
      <c r="F197" s="50"/>
      <c r="G197" s="50"/>
      <c r="H197" s="50"/>
      <c r="I197" s="50"/>
      <c r="J197" s="1"/>
    </row>
    <row r="198" ht="15.75" customHeight="1">
      <c r="A198" s="49"/>
      <c r="B198" s="49"/>
      <c r="C198" s="49"/>
      <c r="D198" s="49"/>
      <c r="E198" s="50"/>
      <c r="F198" s="50"/>
      <c r="G198" s="50"/>
      <c r="H198" s="50"/>
      <c r="I198" s="50"/>
      <c r="J198" s="1"/>
    </row>
    <row r="199" ht="15.75" customHeight="1">
      <c r="A199" s="49"/>
      <c r="B199" s="49"/>
      <c r="C199" s="49"/>
      <c r="D199" s="49"/>
      <c r="E199" s="50"/>
      <c r="F199" s="50"/>
      <c r="G199" s="50"/>
      <c r="H199" s="50"/>
      <c r="I199" s="50"/>
      <c r="J199" s="1"/>
    </row>
    <row r="200" ht="15.75" customHeight="1">
      <c r="A200" s="49"/>
      <c r="B200" s="49"/>
      <c r="C200" s="49"/>
      <c r="D200" s="49"/>
      <c r="E200" s="50"/>
      <c r="F200" s="50"/>
      <c r="G200" s="50"/>
      <c r="H200" s="50"/>
      <c r="I200" s="50"/>
      <c r="J200" s="1"/>
    </row>
    <row r="201" ht="15.75" customHeight="1">
      <c r="A201" s="49"/>
      <c r="B201" s="49"/>
      <c r="C201" s="49"/>
      <c r="D201" s="49"/>
      <c r="E201" s="50"/>
      <c r="F201" s="50"/>
      <c r="G201" s="50"/>
      <c r="H201" s="50"/>
      <c r="I201" s="50"/>
      <c r="J201" s="1"/>
    </row>
    <row r="202" ht="15.75" customHeight="1">
      <c r="A202" s="49"/>
      <c r="B202" s="49"/>
      <c r="C202" s="49"/>
      <c r="D202" s="49"/>
      <c r="E202" s="50"/>
      <c r="F202" s="50"/>
      <c r="G202" s="50"/>
      <c r="H202" s="50"/>
      <c r="I202" s="50"/>
      <c r="J202" s="1"/>
    </row>
    <row r="203" ht="15.75" customHeight="1">
      <c r="A203" s="49"/>
      <c r="B203" s="49"/>
      <c r="C203" s="49"/>
      <c r="D203" s="49"/>
      <c r="E203" s="50"/>
      <c r="F203" s="50"/>
      <c r="G203" s="50"/>
      <c r="H203" s="50"/>
      <c r="I203" s="50"/>
      <c r="J203" s="1"/>
    </row>
    <row r="204" ht="15.75" customHeight="1">
      <c r="A204" s="49"/>
      <c r="B204" s="49"/>
      <c r="C204" s="49"/>
      <c r="D204" s="49"/>
      <c r="E204" s="50"/>
      <c r="F204" s="50"/>
      <c r="G204" s="50"/>
      <c r="H204" s="50"/>
      <c r="I204" s="50"/>
      <c r="J204" s="1"/>
    </row>
    <row r="205" ht="15.75" customHeight="1">
      <c r="A205" s="49"/>
      <c r="B205" s="49"/>
      <c r="C205" s="49"/>
      <c r="D205" s="49"/>
      <c r="E205" s="50"/>
      <c r="F205" s="50"/>
      <c r="G205" s="50"/>
      <c r="H205" s="50"/>
      <c r="I205" s="50"/>
      <c r="J205" s="1"/>
    </row>
    <row r="206" ht="15.75" customHeight="1">
      <c r="A206" s="49"/>
      <c r="B206" s="49"/>
      <c r="C206" s="49"/>
      <c r="D206" s="49"/>
      <c r="E206" s="50"/>
      <c r="F206" s="50"/>
      <c r="G206" s="50"/>
      <c r="H206" s="50"/>
      <c r="I206" s="50"/>
      <c r="J206" s="1"/>
    </row>
    <row r="207" ht="15.75" customHeight="1">
      <c r="A207" s="49"/>
      <c r="B207" s="49"/>
      <c r="C207" s="49"/>
      <c r="D207" s="49"/>
      <c r="E207" s="50"/>
      <c r="F207" s="50"/>
      <c r="G207" s="50"/>
      <c r="H207" s="50"/>
      <c r="I207" s="50"/>
      <c r="J207" s="1"/>
    </row>
    <row r="208" ht="15.75" customHeight="1">
      <c r="A208" s="49"/>
      <c r="B208" s="49"/>
      <c r="C208" s="49"/>
      <c r="D208" s="49"/>
      <c r="E208" s="50"/>
      <c r="F208" s="50"/>
      <c r="G208" s="50"/>
      <c r="H208" s="50"/>
      <c r="I208" s="50"/>
      <c r="J208" s="1"/>
    </row>
    <row r="209" ht="15.75" customHeight="1">
      <c r="A209" s="49"/>
      <c r="B209" s="49"/>
      <c r="C209" s="49"/>
      <c r="D209" s="49"/>
      <c r="E209" s="50"/>
      <c r="F209" s="50"/>
      <c r="G209" s="50"/>
      <c r="H209" s="50"/>
      <c r="I209" s="50"/>
      <c r="J209" s="1"/>
    </row>
    <row r="210" ht="15.75" customHeight="1">
      <c r="A210" s="49"/>
      <c r="B210" s="49"/>
      <c r="C210" s="49"/>
      <c r="D210" s="49"/>
      <c r="E210" s="50"/>
      <c r="F210" s="50"/>
      <c r="G210" s="50"/>
      <c r="H210" s="50"/>
      <c r="I210" s="50"/>
      <c r="J210" s="1"/>
    </row>
    <row r="211" ht="15.75" customHeight="1">
      <c r="A211" s="49"/>
      <c r="B211" s="49"/>
      <c r="C211" s="49"/>
      <c r="D211" s="49"/>
      <c r="E211" s="50"/>
      <c r="F211" s="50"/>
      <c r="G211" s="50"/>
      <c r="H211" s="50"/>
      <c r="I211" s="50"/>
      <c r="J211" s="1"/>
    </row>
    <row r="212" ht="15.75" customHeight="1">
      <c r="A212" s="49"/>
      <c r="B212" s="49"/>
      <c r="C212" s="49"/>
      <c r="D212" s="49"/>
      <c r="E212" s="50"/>
      <c r="F212" s="50"/>
      <c r="G212" s="50"/>
      <c r="H212" s="50"/>
      <c r="I212" s="50"/>
      <c r="J212" s="1"/>
    </row>
    <row r="213" ht="15.75" customHeight="1">
      <c r="A213" s="49"/>
      <c r="B213" s="49"/>
      <c r="C213" s="49"/>
      <c r="D213" s="49"/>
      <c r="E213" s="50"/>
      <c r="F213" s="50"/>
      <c r="G213" s="50"/>
      <c r="H213" s="50"/>
      <c r="I213" s="50"/>
      <c r="J213" s="1"/>
    </row>
    <row r="214" ht="15.75" customHeight="1">
      <c r="A214" s="49"/>
      <c r="B214" s="49"/>
      <c r="C214" s="49"/>
      <c r="D214" s="49"/>
      <c r="E214" s="50"/>
      <c r="F214" s="50"/>
      <c r="G214" s="50"/>
      <c r="H214" s="50"/>
      <c r="I214" s="50"/>
      <c r="J214" s="1"/>
    </row>
    <row r="215" ht="15.75" customHeight="1">
      <c r="A215" s="49"/>
      <c r="B215" s="49"/>
      <c r="C215" s="49"/>
      <c r="D215" s="49"/>
      <c r="E215" s="50"/>
      <c r="F215" s="50"/>
      <c r="G215" s="50"/>
      <c r="H215" s="50"/>
      <c r="I215" s="50"/>
      <c r="J215" s="1"/>
    </row>
    <row r="216" ht="15.75" customHeight="1">
      <c r="A216" s="49"/>
      <c r="B216" s="49"/>
      <c r="C216" s="49"/>
      <c r="D216" s="49"/>
      <c r="E216" s="50"/>
      <c r="F216" s="50"/>
      <c r="G216" s="50"/>
      <c r="H216" s="50"/>
      <c r="I216" s="50"/>
      <c r="J216" s="1"/>
    </row>
    <row r="217" ht="15.75" customHeight="1">
      <c r="A217" s="49"/>
      <c r="B217" s="49"/>
      <c r="C217" s="49"/>
      <c r="D217" s="49"/>
      <c r="E217" s="50"/>
      <c r="F217" s="50"/>
      <c r="G217" s="50"/>
      <c r="H217" s="50"/>
      <c r="I217" s="50"/>
      <c r="J217" s="1"/>
    </row>
    <row r="218" ht="15.75" customHeight="1">
      <c r="A218" s="49"/>
      <c r="B218" s="49"/>
      <c r="C218" s="49"/>
      <c r="D218" s="49"/>
      <c r="E218" s="50"/>
      <c r="F218" s="50"/>
      <c r="G218" s="50"/>
      <c r="H218" s="50"/>
      <c r="I218" s="50"/>
      <c r="J218" s="1"/>
    </row>
    <row r="219" ht="15.75" customHeight="1">
      <c r="A219" s="49"/>
      <c r="B219" s="49"/>
      <c r="C219" s="49"/>
      <c r="D219" s="49"/>
      <c r="E219" s="50"/>
      <c r="F219" s="50"/>
      <c r="G219" s="50"/>
      <c r="H219" s="50"/>
      <c r="I219" s="50"/>
      <c r="J219" s="1"/>
    </row>
    <row r="220" ht="15.75" customHeight="1">
      <c r="A220" s="49"/>
      <c r="B220" s="49"/>
      <c r="C220" s="49"/>
      <c r="D220" s="49"/>
      <c r="E220" s="50"/>
      <c r="F220" s="50"/>
      <c r="G220" s="50"/>
      <c r="H220" s="50"/>
      <c r="I220" s="50"/>
      <c r="J220" s="1"/>
    </row>
    <row r="221" ht="15.75" customHeight="1">
      <c r="A221" s="49"/>
      <c r="B221" s="49"/>
      <c r="C221" s="49"/>
      <c r="D221" s="49"/>
      <c r="E221" s="50"/>
      <c r="F221" s="50"/>
      <c r="G221" s="50"/>
      <c r="H221" s="50"/>
      <c r="I221" s="50"/>
      <c r="J221" s="1"/>
    </row>
    <row r="222" ht="15.75" customHeight="1">
      <c r="A222" s="49"/>
      <c r="B222" s="49"/>
      <c r="C222" s="49"/>
      <c r="D222" s="49"/>
      <c r="E222" s="50"/>
      <c r="F222" s="50"/>
      <c r="G222" s="50"/>
      <c r="H222" s="50"/>
      <c r="I222" s="50"/>
      <c r="J222" s="1"/>
    </row>
    <row r="223" ht="15.75" customHeight="1">
      <c r="A223" s="49"/>
      <c r="B223" s="49"/>
      <c r="C223" s="49"/>
      <c r="D223" s="49"/>
      <c r="E223" s="50"/>
      <c r="F223" s="50"/>
      <c r="G223" s="50"/>
      <c r="H223" s="50"/>
      <c r="I223" s="50"/>
      <c r="J223" s="1"/>
    </row>
    <row r="224" ht="15.75" customHeight="1">
      <c r="A224" s="49"/>
      <c r="B224" s="49"/>
      <c r="C224" s="49"/>
      <c r="D224" s="49"/>
      <c r="E224" s="50"/>
      <c r="F224" s="50"/>
      <c r="G224" s="50"/>
      <c r="H224" s="50"/>
      <c r="I224" s="50"/>
      <c r="J224" s="1"/>
    </row>
    <row r="225" ht="15.75" customHeight="1">
      <c r="A225" s="49"/>
      <c r="B225" s="49"/>
      <c r="C225" s="49"/>
      <c r="D225" s="49"/>
      <c r="E225" s="50"/>
      <c r="F225" s="50"/>
      <c r="G225" s="50"/>
      <c r="H225" s="50"/>
      <c r="I225" s="50"/>
      <c r="J225" s="1"/>
    </row>
    <row r="226" ht="15.75" customHeight="1">
      <c r="A226" s="49"/>
      <c r="B226" s="49"/>
      <c r="C226" s="49"/>
      <c r="D226" s="49"/>
      <c r="E226" s="50"/>
      <c r="F226" s="50"/>
      <c r="G226" s="50"/>
      <c r="H226" s="50"/>
      <c r="I226" s="50"/>
      <c r="J226" s="1"/>
    </row>
    <row r="227" ht="15.75" customHeight="1">
      <c r="A227" s="49"/>
      <c r="B227" s="49"/>
      <c r="C227" s="49"/>
      <c r="D227" s="49"/>
      <c r="E227" s="50"/>
      <c r="F227" s="50"/>
      <c r="G227" s="50"/>
      <c r="H227" s="50"/>
      <c r="I227" s="50"/>
      <c r="J227" s="1"/>
    </row>
    <row r="228" ht="15.75" customHeight="1">
      <c r="A228" s="49"/>
      <c r="B228" s="49"/>
      <c r="C228" s="49"/>
      <c r="D228" s="49"/>
      <c r="E228" s="50"/>
      <c r="F228" s="50"/>
      <c r="G228" s="50"/>
      <c r="H228" s="50"/>
      <c r="I228" s="50"/>
      <c r="J228" s="1"/>
    </row>
    <row r="229" ht="15.75" customHeight="1">
      <c r="A229" s="49"/>
      <c r="B229" s="49"/>
      <c r="C229" s="49"/>
      <c r="D229" s="49"/>
      <c r="E229" s="50"/>
      <c r="F229" s="50"/>
      <c r="G229" s="50"/>
      <c r="H229" s="50"/>
      <c r="I229" s="50"/>
      <c r="J229" s="1"/>
    </row>
    <row r="230" ht="15.75" customHeight="1">
      <c r="A230" s="49"/>
      <c r="B230" s="49"/>
      <c r="C230" s="49"/>
      <c r="D230" s="49"/>
      <c r="E230" s="50"/>
      <c r="F230" s="50"/>
      <c r="G230" s="50"/>
      <c r="H230" s="50"/>
      <c r="I230" s="50"/>
      <c r="J230" s="1"/>
    </row>
    <row r="231" ht="15.75" customHeight="1">
      <c r="A231" s="49"/>
      <c r="B231" s="49"/>
      <c r="C231" s="49"/>
      <c r="D231" s="49"/>
      <c r="E231" s="50"/>
      <c r="F231" s="50"/>
      <c r="G231" s="50"/>
      <c r="H231" s="50"/>
      <c r="I231" s="50"/>
      <c r="J231" s="1"/>
    </row>
    <row r="232" ht="15.75" customHeight="1">
      <c r="A232" s="49"/>
      <c r="B232" s="49"/>
      <c r="C232" s="49"/>
      <c r="D232" s="49"/>
      <c r="E232" s="50"/>
      <c r="F232" s="50"/>
      <c r="G232" s="50"/>
      <c r="H232" s="50"/>
      <c r="I232" s="50"/>
      <c r="J232" s="1"/>
    </row>
    <row r="233" ht="15.75" customHeight="1">
      <c r="A233" s="49"/>
      <c r="B233" s="49"/>
      <c r="C233" s="49"/>
      <c r="D233" s="49"/>
      <c r="E233" s="50"/>
      <c r="F233" s="50"/>
      <c r="G233" s="50"/>
      <c r="H233" s="50"/>
      <c r="I233" s="50"/>
      <c r="J233" s="1"/>
    </row>
    <row r="234" ht="15.75" customHeight="1">
      <c r="A234" s="49"/>
      <c r="B234" s="49"/>
      <c r="C234" s="49"/>
      <c r="D234" s="49"/>
      <c r="E234" s="50"/>
      <c r="F234" s="50"/>
      <c r="G234" s="50"/>
      <c r="H234" s="50"/>
      <c r="I234" s="50"/>
      <c r="J234" s="1"/>
    </row>
    <row r="235" ht="15.75" customHeight="1">
      <c r="A235" s="49"/>
      <c r="B235" s="49"/>
      <c r="C235" s="49"/>
      <c r="D235" s="49"/>
      <c r="E235" s="50"/>
      <c r="F235" s="50"/>
      <c r="G235" s="50"/>
      <c r="H235" s="50"/>
      <c r="I235" s="50"/>
      <c r="J235" s="1"/>
    </row>
    <row r="236" ht="15.75" customHeight="1">
      <c r="A236" s="49"/>
      <c r="B236" s="49"/>
      <c r="C236" s="49"/>
      <c r="D236" s="49"/>
      <c r="E236" s="50"/>
      <c r="F236" s="50"/>
      <c r="G236" s="50"/>
      <c r="H236" s="50"/>
      <c r="I236" s="50"/>
      <c r="J236" s="1"/>
    </row>
    <row r="237" ht="15.75" customHeight="1">
      <c r="A237" s="49"/>
      <c r="B237" s="49"/>
      <c r="C237" s="49"/>
      <c r="D237" s="49"/>
      <c r="E237" s="50"/>
      <c r="F237" s="50"/>
      <c r="G237" s="50"/>
      <c r="H237" s="50"/>
      <c r="I237" s="50"/>
      <c r="J237" s="1"/>
    </row>
    <row r="238" ht="15.75" customHeight="1">
      <c r="A238" s="49"/>
      <c r="B238" s="49"/>
      <c r="C238" s="49"/>
      <c r="D238" s="49"/>
      <c r="E238" s="50"/>
      <c r="F238" s="50"/>
      <c r="G238" s="50"/>
      <c r="H238" s="50"/>
      <c r="I238" s="50"/>
      <c r="J238" s="1"/>
    </row>
    <row r="239" ht="15.75" customHeight="1">
      <c r="A239" s="49"/>
      <c r="B239" s="49"/>
      <c r="C239" s="49"/>
      <c r="D239" s="49"/>
      <c r="E239" s="50"/>
      <c r="F239" s="50"/>
      <c r="G239" s="50"/>
      <c r="H239" s="50"/>
      <c r="I239" s="50"/>
      <c r="J239" s="1"/>
    </row>
    <row r="240" ht="15.75" customHeight="1">
      <c r="A240" s="49"/>
      <c r="B240" s="49"/>
      <c r="C240" s="49"/>
      <c r="D240" s="49"/>
      <c r="E240" s="50"/>
      <c r="F240" s="50"/>
      <c r="G240" s="50"/>
      <c r="H240" s="50"/>
      <c r="I240" s="50"/>
      <c r="J240" s="1"/>
    </row>
    <row r="241" ht="15.75" customHeight="1">
      <c r="A241" s="49"/>
      <c r="B241" s="49"/>
      <c r="C241" s="49"/>
      <c r="D241" s="49"/>
      <c r="E241" s="50"/>
      <c r="F241" s="50"/>
      <c r="G241" s="50"/>
      <c r="H241" s="50"/>
      <c r="I241" s="50"/>
      <c r="J241" s="1"/>
    </row>
    <row r="242" ht="15.75" customHeight="1">
      <c r="A242" s="49"/>
      <c r="B242" s="49"/>
      <c r="C242" s="49"/>
      <c r="D242" s="49"/>
      <c r="E242" s="50"/>
      <c r="F242" s="50"/>
      <c r="G242" s="50"/>
      <c r="H242" s="50"/>
      <c r="I242" s="50"/>
      <c r="J242" s="1"/>
    </row>
    <row r="243" ht="15.75" customHeight="1">
      <c r="A243" s="49"/>
      <c r="B243" s="49"/>
      <c r="C243" s="49"/>
      <c r="D243" s="49"/>
      <c r="E243" s="50"/>
      <c r="F243" s="50"/>
      <c r="G243" s="50"/>
      <c r="H243" s="50"/>
      <c r="I243" s="50"/>
      <c r="J243" s="1"/>
    </row>
    <row r="244" ht="15.75" customHeight="1">
      <c r="A244" s="49"/>
      <c r="B244" s="49"/>
      <c r="C244" s="49"/>
      <c r="D244" s="49"/>
      <c r="E244" s="50"/>
      <c r="F244" s="50"/>
      <c r="G244" s="50"/>
      <c r="H244" s="50"/>
      <c r="I244" s="50"/>
      <c r="J244" s="1"/>
    </row>
    <row r="245" ht="15.75" customHeight="1">
      <c r="A245" s="49"/>
      <c r="B245" s="49"/>
      <c r="C245" s="49"/>
      <c r="D245" s="49"/>
      <c r="E245" s="50"/>
      <c r="F245" s="50"/>
      <c r="G245" s="50"/>
      <c r="H245" s="50"/>
      <c r="I245" s="50"/>
      <c r="J245" s="1"/>
    </row>
    <row r="246" ht="15.75" customHeight="1">
      <c r="A246" s="49"/>
      <c r="B246" s="49"/>
      <c r="C246" s="49"/>
      <c r="D246" s="49"/>
      <c r="E246" s="50"/>
      <c r="F246" s="50"/>
      <c r="G246" s="50"/>
      <c r="H246" s="50"/>
      <c r="I246" s="50"/>
      <c r="J246" s="1"/>
    </row>
    <row r="247" ht="15.75" customHeight="1">
      <c r="A247" s="49"/>
      <c r="B247" s="49"/>
      <c r="C247" s="49"/>
      <c r="D247" s="49"/>
      <c r="E247" s="50"/>
      <c r="F247" s="50"/>
      <c r="G247" s="50"/>
      <c r="H247" s="50"/>
      <c r="I247" s="50"/>
      <c r="J247" s="1"/>
    </row>
    <row r="248" ht="15.75" customHeight="1">
      <c r="A248" s="49"/>
      <c r="B248" s="49"/>
      <c r="C248" s="49"/>
      <c r="D248" s="49"/>
      <c r="E248" s="50"/>
      <c r="F248" s="50"/>
      <c r="G248" s="50"/>
      <c r="H248" s="50"/>
      <c r="I248" s="50"/>
      <c r="J248" s="1"/>
    </row>
    <row r="249" ht="15.75" customHeight="1">
      <c r="A249" s="49"/>
      <c r="B249" s="49"/>
      <c r="C249" s="49"/>
      <c r="D249" s="49"/>
      <c r="E249" s="50"/>
      <c r="F249" s="50"/>
      <c r="G249" s="50"/>
      <c r="H249" s="50"/>
      <c r="I249" s="50"/>
      <c r="J249" s="1"/>
    </row>
    <row r="250" ht="15.75" customHeight="1">
      <c r="A250" s="49"/>
      <c r="B250" s="49"/>
      <c r="C250" s="49"/>
      <c r="D250" s="49"/>
      <c r="E250" s="50"/>
      <c r="F250" s="50"/>
      <c r="G250" s="50"/>
      <c r="H250" s="50"/>
      <c r="I250" s="50"/>
      <c r="J250" s="1"/>
    </row>
    <row r="251" ht="15.75" customHeight="1">
      <c r="A251" s="49"/>
      <c r="B251" s="49"/>
      <c r="C251" s="49"/>
      <c r="D251" s="49"/>
      <c r="E251" s="50"/>
      <c r="F251" s="50"/>
      <c r="G251" s="50"/>
      <c r="H251" s="50"/>
      <c r="I251" s="50"/>
      <c r="J251" s="1"/>
    </row>
    <row r="252" ht="15.75" customHeight="1">
      <c r="A252" s="49"/>
      <c r="B252" s="49"/>
      <c r="C252" s="49"/>
      <c r="D252" s="49"/>
      <c r="E252" s="50"/>
      <c r="F252" s="50"/>
      <c r="G252" s="50"/>
      <c r="H252" s="50"/>
      <c r="I252" s="50"/>
      <c r="J252" s="1"/>
    </row>
    <row r="253" ht="15.75" customHeight="1">
      <c r="A253" s="49"/>
      <c r="B253" s="49"/>
      <c r="C253" s="49"/>
      <c r="D253" s="49"/>
      <c r="E253" s="50"/>
      <c r="F253" s="50"/>
      <c r="G253" s="50"/>
      <c r="H253" s="50"/>
      <c r="I253" s="50"/>
      <c r="J253" s="1"/>
    </row>
    <row r="254" ht="15.75" customHeight="1">
      <c r="A254" s="49"/>
      <c r="B254" s="49"/>
      <c r="C254" s="49"/>
      <c r="D254" s="49"/>
      <c r="E254" s="50"/>
      <c r="F254" s="50"/>
      <c r="G254" s="50"/>
      <c r="H254" s="50"/>
      <c r="I254" s="50"/>
      <c r="J254" s="1"/>
    </row>
    <row r="255" ht="15.75" customHeight="1">
      <c r="A255" s="49"/>
      <c r="B255" s="49"/>
      <c r="C255" s="49"/>
      <c r="D255" s="49"/>
      <c r="E255" s="50"/>
      <c r="F255" s="50"/>
      <c r="G255" s="50"/>
      <c r="H255" s="50"/>
      <c r="I255" s="50"/>
      <c r="J255" s="1"/>
    </row>
    <row r="256" ht="15.75" customHeight="1">
      <c r="A256" s="49"/>
      <c r="B256" s="49"/>
      <c r="C256" s="49"/>
      <c r="D256" s="49"/>
      <c r="E256" s="50"/>
      <c r="F256" s="50"/>
      <c r="G256" s="50"/>
      <c r="H256" s="50"/>
      <c r="I256" s="50"/>
      <c r="J256" s="1"/>
    </row>
    <row r="257" ht="15.75" customHeight="1">
      <c r="A257" s="49"/>
      <c r="B257" s="49"/>
      <c r="C257" s="49"/>
      <c r="D257" s="49"/>
      <c r="E257" s="50"/>
      <c r="F257" s="50"/>
      <c r="G257" s="50"/>
      <c r="H257" s="50"/>
      <c r="I257" s="50"/>
      <c r="J257" s="1"/>
    </row>
    <row r="258" ht="15.75" customHeight="1">
      <c r="A258" s="49"/>
      <c r="B258" s="49"/>
      <c r="C258" s="49"/>
      <c r="D258" s="49"/>
      <c r="E258" s="50"/>
      <c r="F258" s="50"/>
      <c r="G258" s="50"/>
      <c r="H258" s="50"/>
      <c r="I258" s="50"/>
      <c r="J258" s="1"/>
    </row>
    <row r="259" ht="15.75" customHeight="1">
      <c r="A259" s="49"/>
      <c r="B259" s="49"/>
      <c r="C259" s="49"/>
      <c r="D259" s="49"/>
      <c r="E259" s="50"/>
      <c r="F259" s="50"/>
      <c r="G259" s="50"/>
      <c r="H259" s="50"/>
      <c r="I259" s="50"/>
      <c r="J259" s="1"/>
    </row>
    <row r="260" ht="15.75" customHeight="1">
      <c r="A260" s="49"/>
      <c r="B260" s="49"/>
      <c r="C260" s="49"/>
      <c r="D260" s="49"/>
      <c r="E260" s="50"/>
      <c r="F260" s="50"/>
      <c r="G260" s="50"/>
      <c r="H260" s="50"/>
      <c r="I260" s="50"/>
      <c r="J260" s="1"/>
    </row>
    <row r="261" ht="15.75" customHeight="1">
      <c r="A261" s="49"/>
      <c r="B261" s="49"/>
      <c r="C261" s="49"/>
      <c r="D261" s="49"/>
      <c r="E261" s="50"/>
      <c r="F261" s="50"/>
      <c r="G261" s="50"/>
      <c r="H261" s="50"/>
      <c r="I261" s="50"/>
      <c r="J261" s="1"/>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10:J10"/>
    <mergeCell ref="A61:J61"/>
    <mergeCell ref="A2:J2"/>
    <mergeCell ref="A4:J4"/>
    <mergeCell ref="A5:J5"/>
    <mergeCell ref="A6:J6"/>
    <mergeCell ref="A7:J7"/>
    <mergeCell ref="A8:J8"/>
    <mergeCell ref="A9:J9"/>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71"/>
    <col customWidth="1" min="2" max="2" width="14.71"/>
    <col customWidth="1" min="3" max="3" width="17.0"/>
    <col customWidth="1" min="4" max="4" width="19.71"/>
    <col customWidth="1" min="5" max="5" width="11.86"/>
    <col customWidth="1" min="6" max="6" width="11.71"/>
    <col customWidth="1" min="7" max="7" width="16.0"/>
    <col customWidth="1" min="8" max="8" width="10.0"/>
    <col customWidth="1" min="9" max="9" width="9.14"/>
    <col customWidth="1" min="10" max="10" width="12.0"/>
    <col customWidth="1" min="11" max="11" width="21.14"/>
    <col customWidth="1" min="12" max="26" width="8.0"/>
  </cols>
  <sheetData>
    <row r="1">
      <c r="A1" s="49"/>
      <c r="B1" s="49"/>
      <c r="C1" s="49"/>
      <c r="D1" s="49"/>
      <c r="E1" s="692"/>
      <c r="F1" s="50"/>
      <c r="G1" s="50"/>
      <c r="H1" s="1"/>
      <c r="I1" s="1"/>
    </row>
    <row r="2">
      <c r="A2" s="52" t="s">
        <v>4996</v>
      </c>
      <c r="B2" s="53"/>
      <c r="C2" s="53"/>
      <c r="D2" s="53"/>
      <c r="E2" s="53"/>
      <c r="F2" s="53"/>
      <c r="G2" s="53"/>
      <c r="H2" s="53"/>
      <c r="I2" s="53"/>
      <c r="J2" s="54"/>
      <c r="K2" s="57"/>
      <c r="L2" s="57"/>
      <c r="M2" s="57"/>
      <c r="N2" s="57"/>
      <c r="O2" s="57"/>
      <c r="P2" s="57"/>
      <c r="Q2" s="57"/>
      <c r="R2" s="57"/>
      <c r="S2" s="57"/>
      <c r="T2" s="57"/>
      <c r="U2" s="57"/>
      <c r="V2" s="57"/>
      <c r="W2" s="57"/>
      <c r="X2" s="57"/>
      <c r="Y2" s="57"/>
      <c r="Z2" s="57"/>
    </row>
    <row r="3">
      <c r="A3" s="212"/>
      <c r="B3" s="212"/>
      <c r="C3" s="212"/>
      <c r="D3" s="212"/>
      <c r="E3" s="693"/>
      <c r="F3" s="212"/>
      <c r="G3" s="212"/>
      <c r="H3" s="212"/>
      <c r="I3" s="55"/>
      <c r="J3" s="57"/>
      <c r="K3" s="57"/>
      <c r="L3" s="57"/>
      <c r="M3" s="57"/>
      <c r="N3" s="57"/>
      <c r="O3" s="57"/>
      <c r="P3" s="57"/>
      <c r="Q3" s="57"/>
      <c r="R3" s="57"/>
      <c r="S3" s="57"/>
      <c r="T3" s="57"/>
      <c r="U3" s="57"/>
      <c r="V3" s="57"/>
      <c r="W3" s="57"/>
      <c r="X3" s="57"/>
      <c r="Y3" s="57"/>
      <c r="Z3" s="57"/>
    </row>
    <row r="4">
      <c r="A4" s="174" t="s">
        <v>4997</v>
      </c>
      <c r="B4" s="53"/>
      <c r="C4" s="53"/>
      <c r="D4" s="53"/>
      <c r="E4" s="53"/>
      <c r="F4" s="53"/>
      <c r="G4" s="53"/>
      <c r="H4" s="53"/>
      <c r="I4" s="53"/>
      <c r="J4" s="54"/>
    </row>
    <row r="5">
      <c r="A5" s="174" t="s">
        <v>4998</v>
      </c>
      <c r="B5" s="53"/>
      <c r="C5" s="53"/>
      <c r="D5" s="53"/>
      <c r="E5" s="53"/>
      <c r="F5" s="53"/>
      <c r="G5" s="53"/>
      <c r="H5" s="53"/>
      <c r="I5" s="53"/>
      <c r="J5" s="54"/>
    </row>
    <row r="6" ht="29.25" customHeight="1">
      <c r="A6" s="58" t="s">
        <v>4999</v>
      </c>
      <c r="B6" s="53"/>
      <c r="C6" s="53"/>
      <c r="D6" s="53"/>
      <c r="E6" s="53"/>
      <c r="F6" s="53"/>
      <c r="G6" s="53"/>
      <c r="H6" s="53"/>
      <c r="I6" s="53"/>
      <c r="J6" s="54"/>
      <c r="K6" s="209"/>
      <c r="L6" s="209"/>
      <c r="M6" s="209"/>
      <c r="N6" s="209"/>
      <c r="O6" s="209"/>
      <c r="P6" s="209"/>
      <c r="Q6" s="209"/>
      <c r="R6" s="209"/>
      <c r="S6" s="209"/>
      <c r="T6" s="209"/>
      <c r="U6" s="209"/>
      <c r="V6" s="209"/>
      <c r="W6" s="209"/>
      <c r="X6" s="209"/>
      <c r="Y6" s="209"/>
      <c r="Z6" s="209"/>
    </row>
    <row r="7" ht="26.25" customHeight="1">
      <c r="A7" s="58" t="s">
        <v>5000</v>
      </c>
      <c r="B7" s="53"/>
      <c r="C7" s="53"/>
      <c r="D7" s="53"/>
      <c r="E7" s="53"/>
      <c r="F7" s="53"/>
      <c r="G7" s="53"/>
      <c r="H7" s="53"/>
      <c r="I7" s="53"/>
      <c r="J7" s="54"/>
      <c r="K7" s="209"/>
    </row>
    <row r="8" ht="22.5" customHeight="1">
      <c r="A8" s="58" t="s">
        <v>5001</v>
      </c>
      <c r="B8" s="53"/>
      <c r="C8" s="53"/>
      <c r="D8" s="53"/>
      <c r="E8" s="53"/>
      <c r="F8" s="53"/>
      <c r="G8" s="53"/>
      <c r="H8" s="53"/>
      <c r="I8" s="53"/>
      <c r="J8" s="54"/>
      <c r="K8" s="209"/>
    </row>
    <row r="9" ht="13.5" customHeight="1">
      <c r="A9" s="58" t="s">
        <v>5002</v>
      </c>
      <c r="B9" s="53"/>
      <c r="C9" s="53"/>
      <c r="D9" s="53"/>
      <c r="E9" s="53"/>
      <c r="F9" s="53"/>
      <c r="G9" s="53"/>
      <c r="H9" s="53"/>
      <c r="I9" s="53"/>
      <c r="J9" s="54"/>
      <c r="K9" s="209"/>
    </row>
    <row r="10">
      <c r="A10" s="58" t="s">
        <v>5003</v>
      </c>
      <c r="B10" s="53"/>
      <c r="C10" s="53"/>
      <c r="D10" s="53"/>
      <c r="E10" s="53"/>
      <c r="F10" s="53"/>
      <c r="G10" s="53"/>
      <c r="H10" s="53"/>
      <c r="I10" s="53"/>
      <c r="J10" s="54"/>
      <c r="K10" s="209"/>
    </row>
    <row r="11" ht="123.75" customHeight="1">
      <c r="A11" s="58" t="s">
        <v>5004</v>
      </c>
      <c r="B11" s="53"/>
      <c r="C11" s="53"/>
      <c r="D11" s="53"/>
      <c r="E11" s="53"/>
      <c r="F11" s="53"/>
      <c r="G11" s="53"/>
      <c r="H11" s="53"/>
      <c r="I11" s="53"/>
      <c r="J11" s="54"/>
      <c r="K11" s="209"/>
      <c r="L11" s="209"/>
      <c r="M11" s="209"/>
      <c r="N11" s="209"/>
      <c r="O11" s="209"/>
      <c r="P11" s="209"/>
      <c r="Q11" s="209"/>
      <c r="R11" s="209"/>
      <c r="S11" s="209"/>
      <c r="T11" s="209"/>
      <c r="U11" s="209"/>
      <c r="V11" s="209"/>
      <c r="W11" s="209"/>
      <c r="X11" s="209"/>
      <c r="Y11" s="209"/>
      <c r="Z11" s="209"/>
    </row>
    <row r="12">
      <c r="A12" s="49"/>
      <c r="B12" s="49"/>
      <c r="C12" s="49"/>
      <c r="D12" s="49"/>
      <c r="E12" s="692"/>
      <c r="F12" s="50"/>
      <c r="G12" s="50"/>
      <c r="H12" s="1"/>
      <c r="I12" s="1"/>
    </row>
    <row r="13" ht="38.25" customHeight="1">
      <c r="A13" s="442" t="s">
        <v>8</v>
      </c>
      <c r="B13" s="358" t="s">
        <v>4961</v>
      </c>
      <c r="C13" s="358" t="s">
        <v>5005</v>
      </c>
      <c r="D13" s="358" t="s">
        <v>5006</v>
      </c>
      <c r="E13" s="358" t="s">
        <v>4963</v>
      </c>
      <c r="F13" s="178" t="s">
        <v>9</v>
      </c>
      <c r="G13" s="358" t="s">
        <v>5007</v>
      </c>
      <c r="H13" s="358" t="s">
        <v>5008</v>
      </c>
      <c r="I13" s="358" t="s">
        <v>4967</v>
      </c>
      <c r="J13" s="694" t="s">
        <v>197</v>
      </c>
      <c r="K13" s="64" t="s">
        <v>198</v>
      </c>
    </row>
    <row r="14">
      <c r="A14" s="639" t="s">
        <v>5009</v>
      </c>
      <c r="B14" s="648" t="s">
        <v>5010</v>
      </c>
      <c r="C14" s="695" t="s">
        <v>5011</v>
      </c>
      <c r="D14" s="696" t="s">
        <v>5012</v>
      </c>
      <c r="E14" s="695" t="s">
        <v>2362</v>
      </c>
      <c r="F14" s="489" t="s">
        <v>38</v>
      </c>
      <c r="G14" s="697" t="s">
        <v>5013</v>
      </c>
      <c r="H14" s="489">
        <v>2020.0</v>
      </c>
      <c r="I14" s="489">
        <v>300.0</v>
      </c>
      <c r="J14" s="698">
        <v>75.0</v>
      </c>
      <c r="K14" s="136" t="s">
        <v>614</v>
      </c>
    </row>
    <row r="15">
      <c r="A15" s="643" t="s">
        <v>5014</v>
      </c>
      <c r="B15" s="482" t="s">
        <v>5015</v>
      </c>
      <c r="C15" s="482" t="s">
        <v>5016</v>
      </c>
      <c r="D15" s="481" t="s">
        <v>5017</v>
      </c>
      <c r="E15" s="481" t="s">
        <v>2362</v>
      </c>
      <c r="F15" s="481" t="s">
        <v>38</v>
      </c>
      <c r="G15" s="487" t="s">
        <v>5018</v>
      </c>
      <c r="H15" s="481">
        <v>2020.0</v>
      </c>
      <c r="I15" s="481">
        <v>100.0</v>
      </c>
      <c r="J15" s="614">
        <v>33.0</v>
      </c>
      <c r="K15" s="136" t="s">
        <v>614</v>
      </c>
    </row>
    <row r="16">
      <c r="A16" s="643" t="s">
        <v>5014</v>
      </c>
      <c r="B16" s="482" t="s">
        <v>5019</v>
      </c>
      <c r="C16" s="482" t="s">
        <v>5020</v>
      </c>
      <c r="D16" s="481" t="s">
        <v>5017</v>
      </c>
      <c r="E16" s="481" t="s">
        <v>2362</v>
      </c>
      <c r="F16" s="481" t="s">
        <v>38</v>
      </c>
      <c r="G16" s="483" t="s">
        <v>5021</v>
      </c>
      <c r="H16" s="481">
        <v>2020.0</v>
      </c>
      <c r="I16" s="481">
        <v>100.0</v>
      </c>
      <c r="J16" s="614">
        <v>33.0</v>
      </c>
      <c r="K16" s="136" t="s">
        <v>614</v>
      </c>
    </row>
    <row r="17">
      <c r="A17" s="639" t="s">
        <v>4464</v>
      </c>
      <c r="B17" s="648" t="s">
        <v>5022</v>
      </c>
      <c r="C17" s="695" t="s">
        <v>5023</v>
      </c>
      <c r="D17" s="696" t="s">
        <v>5024</v>
      </c>
      <c r="E17" s="696" t="s">
        <v>4464</v>
      </c>
      <c r="F17" s="489" t="s">
        <v>38</v>
      </c>
      <c r="G17" s="699" t="s">
        <v>5025</v>
      </c>
      <c r="H17" s="700">
        <v>44075.0</v>
      </c>
      <c r="I17" s="489">
        <v>150.0</v>
      </c>
      <c r="J17" s="698">
        <v>50.0</v>
      </c>
      <c r="K17" s="136" t="s">
        <v>279</v>
      </c>
      <c r="L17" s="210"/>
    </row>
    <row r="18">
      <c r="A18" s="89" t="s">
        <v>1491</v>
      </c>
      <c r="B18" s="701" t="s">
        <v>5026</v>
      </c>
      <c r="C18" s="702" t="s">
        <v>5027</v>
      </c>
      <c r="D18" s="239" t="s">
        <v>5028</v>
      </c>
      <c r="E18" s="239" t="s">
        <v>5029</v>
      </c>
      <c r="F18" s="91" t="s">
        <v>38</v>
      </c>
      <c r="G18" s="703" t="s">
        <v>5030</v>
      </c>
      <c r="H18" s="91">
        <v>2020.0</v>
      </c>
      <c r="I18" s="91">
        <v>150.0</v>
      </c>
      <c r="J18" s="163">
        <v>75.0</v>
      </c>
      <c r="K18" s="75" t="s">
        <v>5031</v>
      </c>
    </row>
    <row r="19">
      <c r="A19" s="639" t="s">
        <v>1503</v>
      </c>
      <c r="B19" s="648" t="s">
        <v>5032</v>
      </c>
      <c r="C19" s="695" t="s">
        <v>5033</v>
      </c>
      <c r="D19" s="696" t="s">
        <v>5034</v>
      </c>
      <c r="E19" s="696" t="s">
        <v>1503</v>
      </c>
      <c r="F19" s="489" t="s">
        <v>38</v>
      </c>
      <c r="G19" s="704" t="s">
        <v>5035</v>
      </c>
      <c r="H19" s="700">
        <v>44244.0</v>
      </c>
      <c r="I19" s="489">
        <v>150.0</v>
      </c>
      <c r="J19" s="698">
        <v>150.0</v>
      </c>
      <c r="K19" s="136" t="s">
        <v>1503</v>
      </c>
    </row>
    <row r="20" ht="15.75" customHeight="1">
      <c r="A20" s="639" t="s">
        <v>5036</v>
      </c>
      <c r="B20" s="482" t="s">
        <v>5037</v>
      </c>
      <c r="C20" s="482" t="s">
        <v>5038</v>
      </c>
      <c r="D20" s="481" t="s">
        <v>5017</v>
      </c>
      <c r="E20" s="481" t="s">
        <v>5039</v>
      </c>
      <c r="F20" s="481" t="s">
        <v>38</v>
      </c>
      <c r="G20" s="483" t="s">
        <v>5040</v>
      </c>
      <c r="H20" s="705">
        <v>44256.0</v>
      </c>
      <c r="I20" s="481">
        <v>300.0</v>
      </c>
      <c r="J20" s="614">
        <v>75.0</v>
      </c>
      <c r="K20" s="136" t="s">
        <v>5041</v>
      </c>
    </row>
    <row r="21" ht="15.75" customHeight="1">
      <c r="A21" s="643" t="s">
        <v>5036</v>
      </c>
      <c r="B21" s="482" t="s">
        <v>5042</v>
      </c>
      <c r="C21" s="482" t="s">
        <v>5043</v>
      </c>
      <c r="D21" s="481" t="s">
        <v>5017</v>
      </c>
      <c r="E21" s="481" t="s">
        <v>5044</v>
      </c>
      <c r="F21" s="481" t="s">
        <v>38</v>
      </c>
      <c r="G21" s="483" t="s">
        <v>5040</v>
      </c>
      <c r="H21" s="705">
        <v>44256.0</v>
      </c>
      <c r="I21" s="481">
        <v>100.0</v>
      </c>
      <c r="J21" s="614">
        <v>34.0</v>
      </c>
      <c r="K21" s="136" t="s">
        <v>5041</v>
      </c>
    </row>
    <row r="22" ht="15.75" customHeight="1">
      <c r="A22" s="643" t="s">
        <v>5036</v>
      </c>
      <c r="B22" s="482" t="s">
        <v>5045</v>
      </c>
      <c r="C22" s="482" t="s">
        <v>5046</v>
      </c>
      <c r="D22" s="481" t="s">
        <v>5017</v>
      </c>
      <c r="E22" s="481" t="s">
        <v>5044</v>
      </c>
      <c r="F22" s="481" t="s">
        <v>38</v>
      </c>
      <c r="G22" s="483" t="s">
        <v>5040</v>
      </c>
      <c r="H22" s="705">
        <v>44256.0</v>
      </c>
      <c r="I22" s="481">
        <v>100.0</v>
      </c>
      <c r="J22" s="614">
        <v>34.0</v>
      </c>
      <c r="K22" s="136" t="s">
        <v>5041</v>
      </c>
    </row>
    <row r="23" ht="15.75" customHeight="1">
      <c r="A23" s="520" t="s">
        <v>1075</v>
      </c>
      <c r="B23" s="648" t="s">
        <v>5037</v>
      </c>
      <c r="C23" s="695" t="s">
        <v>5047</v>
      </c>
      <c r="D23" s="696" t="s">
        <v>5024</v>
      </c>
      <c r="E23" s="696" t="s">
        <v>5048</v>
      </c>
      <c r="F23" s="489" t="s">
        <v>38</v>
      </c>
      <c r="G23" s="706" t="s">
        <v>5049</v>
      </c>
      <c r="H23" s="707">
        <v>44232.0</v>
      </c>
      <c r="I23" s="489">
        <v>300.0</v>
      </c>
      <c r="J23" s="614">
        <v>75.0</v>
      </c>
      <c r="K23" s="624" t="s">
        <v>1075</v>
      </c>
    </row>
    <row r="24" ht="15.75" customHeight="1">
      <c r="A24" s="521" t="s">
        <v>1075</v>
      </c>
      <c r="B24" s="482" t="s">
        <v>5045</v>
      </c>
      <c r="C24" s="708" t="s">
        <v>5050</v>
      </c>
      <c r="D24" s="481" t="s">
        <v>5017</v>
      </c>
      <c r="E24" s="481" t="s">
        <v>5051</v>
      </c>
      <c r="F24" s="494" t="s">
        <v>38</v>
      </c>
      <c r="G24" s="487" t="s">
        <v>5052</v>
      </c>
      <c r="H24" s="709">
        <v>44276.0</v>
      </c>
      <c r="I24" s="481">
        <v>100.0</v>
      </c>
      <c r="J24" s="614">
        <v>33.0</v>
      </c>
      <c r="K24" s="624" t="s">
        <v>1075</v>
      </c>
    </row>
    <row r="25" ht="15.75" customHeight="1">
      <c r="A25" s="520" t="s">
        <v>1075</v>
      </c>
      <c r="B25" s="520" t="s">
        <v>5042</v>
      </c>
      <c r="C25" s="710" t="s">
        <v>5053</v>
      </c>
      <c r="D25" s="546" t="s">
        <v>5017</v>
      </c>
      <c r="E25" s="546" t="s">
        <v>5051</v>
      </c>
      <c r="F25" s="420" t="s">
        <v>38</v>
      </c>
      <c r="G25" s="545" t="s">
        <v>5052</v>
      </c>
      <c r="H25" s="711">
        <v>44043.0</v>
      </c>
      <c r="I25" s="546">
        <v>100.0</v>
      </c>
      <c r="J25" s="636">
        <v>33.0</v>
      </c>
      <c r="K25" s="624" t="s">
        <v>1075</v>
      </c>
    </row>
    <row r="26" ht="15.75" customHeight="1">
      <c r="A26" s="520" t="s">
        <v>704</v>
      </c>
      <c r="B26" s="520" t="s">
        <v>5054</v>
      </c>
      <c r="C26" s="520" t="s">
        <v>5055</v>
      </c>
      <c r="D26" s="520" t="s">
        <v>5024</v>
      </c>
      <c r="E26" s="520" t="s">
        <v>5056</v>
      </c>
      <c r="F26" s="546" t="s">
        <v>2900</v>
      </c>
      <c r="G26" s="545" t="s">
        <v>5057</v>
      </c>
      <c r="H26" s="712">
        <v>43904.0</v>
      </c>
      <c r="I26" s="546">
        <v>1000.0</v>
      </c>
      <c r="J26" s="624">
        <v>150.0</v>
      </c>
      <c r="K26" s="136" t="s">
        <v>704</v>
      </c>
    </row>
    <row r="27" ht="15.75" customHeight="1">
      <c r="A27" s="520" t="s">
        <v>704</v>
      </c>
      <c r="B27" s="520" t="s">
        <v>5058</v>
      </c>
      <c r="C27" s="520" t="s">
        <v>5059</v>
      </c>
      <c r="D27" s="520" t="s">
        <v>5017</v>
      </c>
      <c r="E27" s="520" t="s">
        <v>5060</v>
      </c>
      <c r="F27" s="546" t="s">
        <v>38</v>
      </c>
      <c r="G27" s="545" t="s">
        <v>5061</v>
      </c>
      <c r="H27" s="712">
        <v>44098.0</v>
      </c>
      <c r="I27" s="546">
        <v>500.0</v>
      </c>
      <c r="J27" s="624">
        <v>300.0</v>
      </c>
      <c r="K27" s="136" t="s">
        <v>704</v>
      </c>
    </row>
    <row r="28" ht="15.75" customHeight="1">
      <c r="A28" s="713" t="s">
        <v>1373</v>
      </c>
      <c r="B28" s="421" t="s">
        <v>5062</v>
      </c>
      <c r="C28" s="547" t="s">
        <v>5063</v>
      </c>
      <c r="D28" s="548" t="s">
        <v>5012</v>
      </c>
      <c r="E28" s="548" t="s">
        <v>5064</v>
      </c>
      <c r="F28" s="546" t="s">
        <v>38</v>
      </c>
      <c r="G28" s="424" t="s">
        <v>5030</v>
      </c>
      <c r="H28" s="546">
        <v>2020.0</v>
      </c>
      <c r="I28" s="546">
        <v>150.0</v>
      </c>
      <c r="J28" s="636">
        <v>75.0</v>
      </c>
      <c r="K28" s="136" t="s">
        <v>1373</v>
      </c>
    </row>
    <row r="29" ht="15.75" customHeight="1">
      <c r="A29" s="546" t="s">
        <v>1373</v>
      </c>
      <c r="B29" s="421" t="s">
        <v>5065</v>
      </c>
      <c r="C29" s="421" t="s">
        <v>5066</v>
      </c>
      <c r="D29" s="546" t="s">
        <v>5012</v>
      </c>
      <c r="E29" s="548" t="s">
        <v>5067</v>
      </c>
      <c r="F29" s="546" t="s">
        <v>38</v>
      </c>
      <c r="G29" s="491" t="s">
        <v>5030</v>
      </c>
      <c r="H29" s="546">
        <v>2020.0</v>
      </c>
      <c r="I29" s="546">
        <v>150.0</v>
      </c>
      <c r="J29" s="636">
        <v>50.0</v>
      </c>
      <c r="K29" s="136" t="s">
        <v>1373</v>
      </c>
    </row>
    <row r="30" ht="15.75" customHeight="1">
      <c r="A30" s="559" t="s">
        <v>1373</v>
      </c>
      <c r="B30" s="421" t="s">
        <v>5068</v>
      </c>
      <c r="C30" s="421" t="s">
        <v>5027</v>
      </c>
      <c r="D30" s="421" t="s">
        <v>5024</v>
      </c>
      <c r="E30" s="421" t="s">
        <v>5069</v>
      </c>
      <c r="F30" s="546" t="s">
        <v>38</v>
      </c>
      <c r="G30" s="546" t="s">
        <v>5070</v>
      </c>
      <c r="H30" s="546">
        <v>2020.0</v>
      </c>
      <c r="I30" s="546">
        <v>300.0</v>
      </c>
      <c r="J30" s="636">
        <v>75.0</v>
      </c>
      <c r="K30" s="136" t="s">
        <v>1373</v>
      </c>
    </row>
    <row r="31" ht="15.75" customHeight="1">
      <c r="A31" s="639" t="s">
        <v>5071</v>
      </c>
      <c r="B31" s="478" t="s">
        <v>5054</v>
      </c>
      <c r="C31" s="478" t="s">
        <v>5055</v>
      </c>
      <c r="D31" s="478" t="s">
        <v>5024</v>
      </c>
      <c r="E31" s="714" t="s">
        <v>5072</v>
      </c>
      <c r="F31" s="481" t="s">
        <v>38</v>
      </c>
      <c r="G31" s="558" t="s">
        <v>5057</v>
      </c>
      <c r="H31" s="715">
        <v>43904.0</v>
      </c>
      <c r="I31" s="155">
        <v>1000.0</v>
      </c>
      <c r="J31" s="611">
        <v>700.0</v>
      </c>
      <c r="K31" s="136" t="s">
        <v>777</v>
      </c>
    </row>
    <row r="32" ht="15.75" customHeight="1">
      <c r="A32" s="643" t="s">
        <v>5071</v>
      </c>
      <c r="B32" s="482" t="s">
        <v>5073</v>
      </c>
      <c r="C32" s="482" t="s">
        <v>5074</v>
      </c>
      <c r="D32" s="482" t="s">
        <v>5012</v>
      </c>
      <c r="E32" s="716" t="s">
        <v>5075</v>
      </c>
      <c r="F32" s="481" t="s">
        <v>38</v>
      </c>
      <c r="G32" s="487" t="s">
        <v>5057</v>
      </c>
      <c r="H32" s="717">
        <v>43887.0</v>
      </c>
      <c r="I32" s="481">
        <v>750.0</v>
      </c>
      <c r="J32" s="614">
        <v>375.0</v>
      </c>
      <c r="K32" s="136" t="s">
        <v>777</v>
      </c>
    </row>
    <row r="33" ht="15.75" customHeight="1">
      <c r="A33" s="643" t="s">
        <v>5071</v>
      </c>
      <c r="B33" s="482" t="s">
        <v>5076</v>
      </c>
      <c r="C33" s="482" t="s">
        <v>5077</v>
      </c>
      <c r="D33" s="482" t="s">
        <v>5012</v>
      </c>
      <c r="E33" s="716" t="s">
        <v>5078</v>
      </c>
      <c r="F33" s="481" t="s">
        <v>38</v>
      </c>
      <c r="G33" s="483" t="s">
        <v>5079</v>
      </c>
      <c r="H33" s="481" t="s">
        <v>5080</v>
      </c>
      <c r="I33" s="481">
        <v>450.0</v>
      </c>
      <c r="J33" s="614">
        <v>112.5</v>
      </c>
      <c r="K33" s="136" t="s">
        <v>777</v>
      </c>
    </row>
    <row r="34" ht="15.75" customHeight="1">
      <c r="A34" s="643" t="s">
        <v>5071</v>
      </c>
      <c r="B34" s="482" t="s">
        <v>5058</v>
      </c>
      <c r="C34" s="482" t="s">
        <v>5081</v>
      </c>
      <c r="D34" s="482" t="s">
        <v>5017</v>
      </c>
      <c r="E34" s="482" t="s">
        <v>5082</v>
      </c>
      <c r="F34" s="481" t="s">
        <v>38</v>
      </c>
      <c r="G34" s="483" t="s">
        <v>5061</v>
      </c>
      <c r="H34" s="717">
        <v>44098.0</v>
      </c>
      <c r="I34" s="481">
        <v>500.0</v>
      </c>
      <c r="J34" s="614">
        <v>200.0</v>
      </c>
      <c r="K34" s="136" t="s">
        <v>777</v>
      </c>
    </row>
    <row r="35" ht="15.75" customHeight="1">
      <c r="A35" s="691" t="s">
        <v>4771</v>
      </c>
      <c r="B35" s="718" t="s">
        <v>5083</v>
      </c>
      <c r="C35" s="719" t="s">
        <v>5084</v>
      </c>
      <c r="D35" s="719" t="s">
        <v>5085</v>
      </c>
      <c r="E35" s="719" t="s">
        <v>4771</v>
      </c>
      <c r="F35" s="718" t="s">
        <v>101</v>
      </c>
      <c r="G35" s="718" t="s">
        <v>5086</v>
      </c>
      <c r="H35" s="720" t="s">
        <v>5087</v>
      </c>
      <c r="I35" s="718" t="s">
        <v>5088</v>
      </c>
      <c r="J35" s="721">
        <v>300.0</v>
      </c>
      <c r="K35" s="136" t="s">
        <v>130</v>
      </c>
    </row>
    <row r="36" ht="15.75" customHeight="1">
      <c r="A36" s="691" t="s">
        <v>4794</v>
      </c>
      <c r="B36" s="718" t="s">
        <v>5089</v>
      </c>
      <c r="C36" s="719" t="s">
        <v>5090</v>
      </c>
      <c r="D36" s="719" t="s">
        <v>5024</v>
      </c>
      <c r="E36" s="719" t="s">
        <v>5091</v>
      </c>
      <c r="F36" s="718" t="s">
        <v>132</v>
      </c>
      <c r="G36" s="718" t="s">
        <v>5079</v>
      </c>
      <c r="H36" s="720" t="s">
        <v>5092</v>
      </c>
      <c r="I36" s="718">
        <v>450.0</v>
      </c>
      <c r="J36" s="721">
        <v>112.5</v>
      </c>
      <c r="K36" s="136" t="s">
        <v>136</v>
      </c>
    </row>
    <row r="37" ht="15.75" customHeight="1">
      <c r="A37" s="691" t="s">
        <v>5093</v>
      </c>
      <c r="B37" s="718" t="s">
        <v>5094</v>
      </c>
      <c r="C37" s="719" t="s">
        <v>5095</v>
      </c>
      <c r="D37" s="719" t="s">
        <v>5012</v>
      </c>
      <c r="E37" s="719" t="s">
        <v>5096</v>
      </c>
      <c r="F37" s="718" t="s">
        <v>132</v>
      </c>
      <c r="G37" s="718" t="s">
        <v>5097</v>
      </c>
      <c r="H37" s="720" t="s">
        <v>5098</v>
      </c>
      <c r="I37" s="718">
        <v>300.0</v>
      </c>
      <c r="J37" s="721">
        <v>100.0</v>
      </c>
      <c r="K37" s="136" t="s">
        <v>160</v>
      </c>
    </row>
    <row r="38" ht="15.75" customHeight="1">
      <c r="A38" s="691" t="s">
        <v>5093</v>
      </c>
      <c r="B38" s="718" t="s">
        <v>5094</v>
      </c>
      <c r="C38" s="719" t="s">
        <v>5099</v>
      </c>
      <c r="D38" s="719" t="s">
        <v>5012</v>
      </c>
      <c r="E38" s="719" t="s">
        <v>5100</v>
      </c>
      <c r="F38" s="718" t="s">
        <v>132</v>
      </c>
      <c r="G38" s="718" t="s">
        <v>5101</v>
      </c>
      <c r="H38" s="720" t="s">
        <v>5098</v>
      </c>
      <c r="I38" s="718">
        <v>300.0</v>
      </c>
      <c r="J38" s="721">
        <v>100.0</v>
      </c>
      <c r="K38" s="136" t="s">
        <v>164</v>
      </c>
    </row>
    <row r="39" ht="15.75" customHeight="1">
      <c r="A39" s="691"/>
      <c r="B39" s="718"/>
      <c r="C39" s="719"/>
      <c r="D39" s="719"/>
      <c r="E39" s="719"/>
      <c r="F39" s="718"/>
      <c r="G39" s="718"/>
      <c r="H39" s="720"/>
      <c r="I39" s="718"/>
      <c r="J39" s="721"/>
      <c r="K39" s="136"/>
    </row>
    <row r="40" ht="15.75" customHeight="1">
      <c r="A40" s="691"/>
      <c r="B40" s="718"/>
      <c r="C40" s="719"/>
      <c r="D40" s="719"/>
      <c r="E40" s="719"/>
      <c r="F40" s="718"/>
      <c r="G40" s="718"/>
      <c r="H40" s="720"/>
      <c r="I40" s="718"/>
      <c r="J40" s="721"/>
      <c r="K40" s="136"/>
    </row>
    <row r="41" ht="15.75" customHeight="1">
      <c r="A41" s="691"/>
      <c r="B41" s="718"/>
      <c r="C41" s="719"/>
      <c r="D41" s="719"/>
      <c r="E41" s="719"/>
      <c r="F41" s="718"/>
      <c r="G41" s="718"/>
      <c r="H41" s="720"/>
      <c r="I41" s="718"/>
      <c r="J41" s="721"/>
      <c r="K41" s="136"/>
    </row>
    <row r="42" ht="15.75" customHeight="1">
      <c r="A42" s="691"/>
      <c r="B42" s="718"/>
      <c r="C42" s="719"/>
      <c r="D42" s="719"/>
      <c r="E42" s="719"/>
      <c r="F42" s="718"/>
      <c r="G42" s="718"/>
      <c r="H42" s="720"/>
      <c r="I42" s="718"/>
      <c r="J42" s="721"/>
      <c r="K42" s="136"/>
    </row>
    <row r="43" ht="15.75" customHeight="1">
      <c r="A43" s="691"/>
      <c r="B43" s="718"/>
      <c r="C43" s="719"/>
      <c r="D43" s="719"/>
      <c r="E43" s="719"/>
      <c r="F43" s="718"/>
      <c r="G43" s="718"/>
      <c r="H43" s="720"/>
      <c r="I43" s="718"/>
      <c r="J43" s="721"/>
      <c r="K43" s="136"/>
    </row>
    <row r="44" ht="15.75" customHeight="1">
      <c r="A44" s="691"/>
      <c r="B44" s="718"/>
      <c r="C44" s="719"/>
      <c r="D44" s="719"/>
      <c r="E44" s="719"/>
      <c r="F44" s="718"/>
      <c r="G44" s="718"/>
      <c r="H44" s="720"/>
      <c r="I44" s="718"/>
      <c r="J44" s="721"/>
      <c r="K44" s="136"/>
    </row>
    <row r="45" ht="15.75" customHeight="1">
      <c r="A45" s="691"/>
      <c r="B45" s="718"/>
      <c r="C45" s="719"/>
      <c r="D45" s="719"/>
      <c r="E45" s="719"/>
      <c r="F45" s="718"/>
      <c r="G45" s="718"/>
      <c r="H45" s="720"/>
      <c r="I45" s="718"/>
      <c r="J45" s="721"/>
      <c r="K45" s="136"/>
    </row>
    <row r="46" ht="15.75" customHeight="1">
      <c r="A46" s="691"/>
      <c r="B46" s="718"/>
      <c r="C46" s="719"/>
      <c r="D46" s="719"/>
      <c r="E46" s="719"/>
      <c r="F46" s="718"/>
      <c r="G46" s="718"/>
      <c r="H46" s="720"/>
      <c r="I46" s="718"/>
      <c r="J46" s="721"/>
      <c r="K46" s="136"/>
    </row>
    <row r="47" ht="15.75" customHeight="1">
      <c r="A47" s="691"/>
      <c r="B47" s="718"/>
      <c r="C47" s="719"/>
      <c r="D47" s="719"/>
      <c r="E47" s="719"/>
      <c r="F47" s="718"/>
      <c r="G47" s="718"/>
      <c r="H47" s="720"/>
      <c r="I47" s="718"/>
      <c r="J47" s="721"/>
      <c r="K47" s="136"/>
    </row>
    <row r="48" ht="15.75" customHeight="1">
      <c r="A48" s="691"/>
      <c r="B48" s="718"/>
      <c r="C48" s="719"/>
      <c r="D48" s="719"/>
      <c r="E48" s="719"/>
      <c r="F48" s="718"/>
      <c r="G48" s="718"/>
      <c r="H48" s="720"/>
      <c r="I48" s="718"/>
      <c r="J48" s="721"/>
      <c r="K48" s="136"/>
    </row>
    <row r="49" ht="15.75" customHeight="1">
      <c r="A49" s="691"/>
      <c r="B49" s="718"/>
      <c r="C49" s="719"/>
      <c r="D49" s="719"/>
      <c r="E49" s="719"/>
      <c r="F49" s="718"/>
      <c r="G49" s="718"/>
      <c r="H49" s="720"/>
      <c r="I49" s="718"/>
      <c r="J49" s="721"/>
      <c r="K49" s="136"/>
    </row>
    <row r="50" ht="15.75" customHeight="1">
      <c r="A50" s="691"/>
      <c r="B50" s="718"/>
      <c r="C50" s="719"/>
      <c r="D50" s="719"/>
      <c r="E50" s="719"/>
      <c r="F50" s="718"/>
      <c r="G50" s="718"/>
      <c r="H50" s="720"/>
      <c r="I50" s="718"/>
      <c r="J50" s="721"/>
      <c r="K50" s="136"/>
    </row>
    <row r="51" ht="15.75" customHeight="1">
      <c r="A51" s="691"/>
      <c r="B51" s="718"/>
      <c r="C51" s="719"/>
      <c r="D51" s="719"/>
      <c r="E51" s="719"/>
      <c r="F51" s="718"/>
      <c r="G51" s="718"/>
      <c r="H51" s="720"/>
      <c r="I51" s="718"/>
      <c r="J51" s="721"/>
      <c r="K51" s="136"/>
    </row>
    <row r="52" ht="15.75" customHeight="1">
      <c r="A52" s="691"/>
      <c r="B52" s="718"/>
      <c r="C52" s="719"/>
      <c r="D52" s="719"/>
      <c r="E52" s="719"/>
      <c r="F52" s="718"/>
      <c r="G52" s="718"/>
      <c r="H52" s="720"/>
      <c r="I52" s="718"/>
      <c r="J52" s="721"/>
      <c r="K52" s="136"/>
    </row>
    <row r="53" ht="15.75" customHeight="1">
      <c r="A53" s="691"/>
      <c r="B53" s="718"/>
      <c r="C53" s="719"/>
      <c r="D53" s="719"/>
      <c r="E53" s="719"/>
      <c r="F53" s="718"/>
      <c r="G53" s="718"/>
      <c r="H53" s="720"/>
      <c r="I53" s="718"/>
      <c r="J53" s="721"/>
      <c r="K53" s="136"/>
    </row>
    <row r="54" ht="15.75" customHeight="1">
      <c r="A54" s="691"/>
      <c r="B54" s="718"/>
      <c r="C54" s="719"/>
      <c r="D54" s="719"/>
      <c r="E54" s="719"/>
      <c r="F54" s="718"/>
      <c r="G54" s="718"/>
      <c r="H54" s="720"/>
      <c r="I54" s="718"/>
      <c r="J54" s="721"/>
      <c r="K54" s="136"/>
    </row>
    <row r="55" ht="15.75" customHeight="1">
      <c r="A55" s="691"/>
      <c r="B55" s="718"/>
      <c r="C55" s="719"/>
      <c r="D55" s="719"/>
      <c r="E55" s="719"/>
      <c r="F55" s="718"/>
      <c r="G55" s="718"/>
      <c r="H55" s="720"/>
      <c r="I55" s="718"/>
      <c r="J55" s="721"/>
      <c r="K55" s="136"/>
    </row>
    <row r="56" ht="15.75" customHeight="1">
      <c r="A56" s="691"/>
      <c r="B56" s="329"/>
      <c r="C56" s="329"/>
      <c r="D56" s="329"/>
      <c r="E56" s="329"/>
      <c r="F56" s="722"/>
      <c r="G56" s="722"/>
      <c r="H56" s="722"/>
      <c r="I56" s="722"/>
      <c r="J56" s="723"/>
      <c r="K56" s="136"/>
    </row>
    <row r="57" ht="15.75" customHeight="1">
      <c r="A57" s="691"/>
      <c r="B57" s="137"/>
      <c r="C57" s="137"/>
      <c r="D57" s="137"/>
      <c r="E57" s="137"/>
      <c r="F57" s="134"/>
      <c r="G57" s="134"/>
      <c r="H57" s="134"/>
      <c r="I57" s="134"/>
      <c r="J57" s="592"/>
      <c r="K57" s="136"/>
    </row>
    <row r="58" ht="15.75" customHeight="1">
      <c r="A58" s="691"/>
      <c r="B58" s="137"/>
      <c r="C58" s="137"/>
      <c r="D58" s="137"/>
      <c r="E58" s="137"/>
      <c r="F58" s="134"/>
      <c r="G58" s="134"/>
      <c r="H58" s="134"/>
      <c r="I58" s="134"/>
      <c r="J58" s="592"/>
      <c r="K58" s="136"/>
    </row>
    <row r="59" ht="15.75" customHeight="1">
      <c r="A59" s="691"/>
      <c r="B59" s="137"/>
      <c r="C59" s="137"/>
      <c r="D59" s="137"/>
      <c r="E59" s="137"/>
      <c r="F59" s="134"/>
      <c r="G59" s="134"/>
      <c r="H59" s="134"/>
      <c r="I59" s="134"/>
      <c r="J59" s="592"/>
      <c r="K59" s="136"/>
    </row>
    <row r="60" ht="15.75" customHeight="1">
      <c r="A60" s="691"/>
      <c r="B60" s="137"/>
      <c r="C60" s="137"/>
      <c r="D60" s="137"/>
      <c r="E60" s="137"/>
      <c r="F60" s="134"/>
      <c r="G60" s="134"/>
      <c r="H60" s="134"/>
      <c r="I60" s="134"/>
      <c r="J60" s="592"/>
      <c r="K60" s="136"/>
    </row>
    <row r="61" ht="15.75" customHeight="1">
      <c r="A61" s="691"/>
      <c r="B61" s="137"/>
      <c r="C61" s="137"/>
      <c r="D61" s="137"/>
      <c r="E61" s="137"/>
      <c r="F61" s="134"/>
      <c r="G61" s="134"/>
      <c r="H61" s="134"/>
      <c r="I61" s="134"/>
      <c r="J61" s="592"/>
      <c r="K61" s="136"/>
    </row>
    <row r="62" ht="15.75" customHeight="1">
      <c r="A62" s="141" t="s">
        <v>168</v>
      </c>
      <c r="B62" s="49"/>
      <c r="C62" s="141"/>
      <c r="D62" s="141"/>
      <c r="E62" s="50"/>
      <c r="F62" s="50"/>
      <c r="G62" s="1"/>
      <c r="H62" s="1"/>
      <c r="I62" s="1"/>
      <c r="J62" s="593">
        <f>SUM(J14:J61)</f>
        <v>3350</v>
      </c>
    </row>
    <row r="63" ht="15.75" customHeight="1">
      <c r="A63" s="49"/>
      <c r="B63" s="49"/>
      <c r="C63" s="49"/>
      <c r="D63" s="49"/>
      <c r="E63" s="692"/>
      <c r="F63" s="50"/>
      <c r="G63" s="50"/>
      <c r="H63" s="1"/>
      <c r="I63" s="1"/>
    </row>
    <row r="64" ht="15.75" customHeight="1">
      <c r="A64" s="49"/>
      <c r="B64" s="50"/>
      <c r="C64" s="50"/>
      <c r="D64" s="50"/>
      <c r="E64" s="50"/>
      <c r="F64" s="50"/>
      <c r="G64" s="1"/>
    </row>
    <row r="65" ht="15.75" customHeight="1">
      <c r="A65" s="594" t="s">
        <v>388</v>
      </c>
      <c r="B65" s="144"/>
      <c r="C65" s="144"/>
      <c r="D65" s="144"/>
      <c r="E65" s="144"/>
      <c r="F65" s="144"/>
      <c r="G65" s="144"/>
      <c r="H65" s="144"/>
      <c r="I65" s="144"/>
      <c r="J65" s="145"/>
    </row>
    <row r="66" ht="15.75" customHeight="1">
      <c r="A66" s="49"/>
      <c r="B66" s="49"/>
      <c r="C66" s="49"/>
      <c r="D66" s="49"/>
      <c r="E66" s="692"/>
      <c r="F66" s="50"/>
      <c r="G66" s="50"/>
      <c r="H66" s="1"/>
      <c r="I66" s="1"/>
    </row>
    <row r="67" ht="15.75" customHeight="1">
      <c r="A67" s="49"/>
      <c r="B67" s="49"/>
      <c r="C67" s="49"/>
      <c r="D67" s="49"/>
      <c r="E67" s="692"/>
      <c r="F67" s="50"/>
      <c r="G67" s="50"/>
      <c r="H67" s="1"/>
      <c r="I67" s="1"/>
    </row>
    <row r="68" ht="15.75" customHeight="1">
      <c r="A68" s="49"/>
      <c r="B68" s="49"/>
      <c r="C68" s="49"/>
      <c r="D68" s="49"/>
      <c r="E68" s="692"/>
      <c r="F68" s="50"/>
      <c r="G68" s="50"/>
      <c r="H68" s="1"/>
      <c r="I68" s="1"/>
    </row>
    <row r="69" ht="15.75" customHeight="1">
      <c r="A69" s="49"/>
      <c r="B69" s="49"/>
      <c r="C69" s="49"/>
      <c r="D69" s="49"/>
      <c r="E69" s="692"/>
      <c r="F69" s="50"/>
      <c r="G69" s="50"/>
      <c r="H69" s="1"/>
      <c r="I69" s="1"/>
    </row>
    <row r="70" ht="15.75" customHeight="1">
      <c r="A70" s="49"/>
      <c r="B70" s="49"/>
      <c r="C70" s="49"/>
      <c r="D70" s="49"/>
      <c r="E70" s="692"/>
      <c r="F70" s="50"/>
      <c r="G70" s="50"/>
      <c r="H70" s="1"/>
      <c r="I70" s="1"/>
    </row>
    <row r="71" ht="15.75" customHeight="1">
      <c r="A71" s="49"/>
      <c r="B71" s="49"/>
      <c r="C71" s="49"/>
      <c r="D71" s="49"/>
      <c r="E71" s="692"/>
      <c r="F71" s="50"/>
      <c r="G71" s="50"/>
      <c r="H71" s="1"/>
      <c r="I71" s="1"/>
    </row>
    <row r="72" ht="15.75" customHeight="1">
      <c r="A72" s="49"/>
      <c r="B72" s="49"/>
      <c r="C72" s="49"/>
      <c r="D72" s="49"/>
      <c r="E72" s="692"/>
      <c r="F72" s="50"/>
      <c r="G72" s="50"/>
      <c r="H72" s="1"/>
      <c r="I72" s="1"/>
    </row>
    <row r="73" ht="15.75" customHeight="1">
      <c r="A73" s="49"/>
      <c r="B73" s="49"/>
      <c r="C73" s="49"/>
      <c r="D73" s="49"/>
      <c r="E73" s="692"/>
      <c r="F73" s="50"/>
      <c r="G73" s="50"/>
      <c r="H73" s="1"/>
      <c r="I73" s="1"/>
    </row>
    <row r="74" ht="15.75" customHeight="1">
      <c r="A74" s="49"/>
      <c r="B74" s="49"/>
      <c r="C74" s="49"/>
      <c r="D74" s="49"/>
      <c r="E74" s="692"/>
      <c r="F74" s="50"/>
      <c r="G74" s="50"/>
      <c r="H74" s="1"/>
      <c r="I74" s="1"/>
    </row>
    <row r="75" ht="15.75" customHeight="1">
      <c r="A75" s="49"/>
      <c r="B75" s="49"/>
      <c r="C75" s="49"/>
      <c r="D75" s="49"/>
      <c r="E75" s="692"/>
      <c r="F75" s="50"/>
      <c r="G75" s="50"/>
      <c r="H75" s="1"/>
      <c r="I75" s="1"/>
    </row>
    <row r="76" ht="15.75" customHeight="1">
      <c r="A76" s="49"/>
      <c r="B76" s="49"/>
      <c r="C76" s="49"/>
      <c r="D76" s="49"/>
      <c r="E76" s="692"/>
      <c r="F76" s="50"/>
      <c r="G76" s="50"/>
      <c r="H76" s="1"/>
      <c r="I76" s="1"/>
    </row>
    <row r="77" ht="15.75" customHeight="1">
      <c r="A77" s="49"/>
      <c r="B77" s="49"/>
      <c r="C77" s="49"/>
      <c r="D77" s="49"/>
      <c r="E77" s="692"/>
      <c r="F77" s="50"/>
      <c r="G77" s="50"/>
      <c r="H77" s="1"/>
      <c r="I77" s="1"/>
    </row>
    <row r="78" ht="15.75" customHeight="1">
      <c r="A78" s="49"/>
      <c r="B78" s="49"/>
      <c r="C78" s="49"/>
      <c r="D78" s="49"/>
      <c r="E78" s="692"/>
      <c r="F78" s="50"/>
      <c r="G78" s="50"/>
      <c r="H78" s="1"/>
      <c r="I78" s="1"/>
    </row>
    <row r="79" ht="15.75" customHeight="1">
      <c r="A79" s="49"/>
      <c r="B79" s="49"/>
      <c r="C79" s="49"/>
      <c r="D79" s="49"/>
      <c r="E79" s="692"/>
      <c r="F79" s="50"/>
      <c r="G79" s="50"/>
      <c r="H79" s="1"/>
      <c r="I79" s="1"/>
    </row>
    <row r="80" ht="15.75" customHeight="1">
      <c r="A80" s="49"/>
      <c r="B80" s="49"/>
      <c r="C80" s="49"/>
      <c r="D80" s="49"/>
      <c r="E80" s="692"/>
      <c r="F80" s="50"/>
      <c r="G80" s="50"/>
      <c r="H80" s="1"/>
      <c r="I80" s="1"/>
    </row>
    <row r="81" ht="15.75" customHeight="1">
      <c r="A81" s="49"/>
      <c r="B81" s="49"/>
      <c r="C81" s="49"/>
      <c r="D81" s="49"/>
      <c r="E81" s="692"/>
      <c r="F81" s="50"/>
      <c r="G81" s="50"/>
      <c r="H81" s="1"/>
      <c r="I81" s="1"/>
    </row>
    <row r="82" ht="15.75" customHeight="1">
      <c r="A82" s="49"/>
      <c r="B82" s="49"/>
      <c r="C82" s="49"/>
      <c r="D82" s="49"/>
      <c r="E82" s="692"/>
      <c r="F82" s="50"/>
      <c r="G82" s="50"/>
      <c r="H82" s="1"/>
      <c r="I82" s="1"/>
    </row>
    <row r="83" ht="15.75" customHeight="1">
      <c r="A83" s="49"/>
      <c r="B83" s="49"/>
      <c r="C83" s="49"/>
      <c r="D83" s="49"/>
      <c r="E83" s="692"/>
      <c r="F83" s="50"/>
      <c r="G83" s="50"/>
      <c r="H83" s="1"/>
      <c r="I83" s="1"/>
    </row>
    <row r="84" ht="15.75" customHeight="1">
      <c r="A84" s="49"/>
      <c r="B84" s="49"/>
      <c r="C84" s="49"/>
      <c r="D84" s="49"/>
      <c r="E84" s="692"/>
      <c r="F84" s="50"/>
      <c r="G84" s="50"/>
      <c r="H84" s="1"/>
      <c r="I84" s="1"/>
    </row>
    <row r="85" ht="15.75" customHeight="1">
      <c r="A85" s="49"/>
      <c r="B85" s="49"/>
      <c r="C85" s="49"/>
      <c r="D85" s="49"/>
      <c r="E85" s="692"/>
      <c r="F85" s="50"/>
      <c r="G85" s="50"/>
      <c r="H85" s="1"/>
      <c r="I85" s="1"/>
    </row>
    <row r="86" ht="15.75" customHeight="1">
      <c r="A86" s="49"/>
      <c r="B86" s="49"/>
      <c r="C86" s="49"/>
      <c r="D86" s="49"/>
      <c r="E86" s="692"/>
      <c r="F86" s="50"/>
      <c r="G86" s="50"/>
      <c r="H86" s="1"/>
      <c r="I86" s="1"/>
    </row>
    <row r="87" ht="15.75" customHeight="1">
      <c r="A87" s="49"/>
      <c r="B87" s="49"/>
      <c r="C87" s="49"/>
      <c r="D87" s="49"/>
      <c r="E87" s="692"/>
      <c r="F87" s="50"/>
      <c r="G87" s="50"/>
      <c r="H87" s="1"/>
      <c r="I87" s="1"/>
    </row>
    <row r="88" ht="15.75" customHeight="1">
      <c r="A88" s="49"/>
      <c r="B88" s="49"/>
      <c r="C88" s="49"/>
      <c r="D88" s="49"/>
      <c r="E88" s="692"/>
      <c r="F88" s="50"/>
      <c r="G88" s="50"/>
      <c r="H88" s="1"/>
      <c r="I88" s="1"/>
    </row>
    <row r="89" ht="15.75" customHeight="1">
      <c r="A89" s="49"/>
      <c r="B89" s="49"/>
      <c r="C89" s="49"/>
      <c r="D89" s="49"/>
      <c r="E89" s="692"/>
      <c r="F89" s="50"/>
      <c r="G89" s="50"/>
      <c r="H89" s="1"/>
      <c r="I89" s="1"/>
    </row>
    <row r="90" ht="15.75" customHeight="1">
      <c r="A90" s="49"/>
      <c r="B90" s="49"/>
      <c r="C90" s="49"/>
      <c r="D90" s="49"/>
      <c r="E90" s="692"/>
      <c r="F90" s="50"/>
      <c r="G90" s="50"/>
      <c r="H90" s="1"/>
      <c r="I90" s="1"/>
    </row>
    <row r="91" ht="15.75" customHeight="1">
      <c r="A91" s="49"/>
      <c r="B91" s="49"/>
      <c r="C91" s="49"/>
      <c r="D91" s="49"/>
      <c r="E91" s="692"/>
      <c r="F91" s="50"/>
      <c r="G91" s="50"/>
      <c r="H91" s="1"/>
      <c r="I91" s="1"/>
    </row>
    <row r="92" ht="15.75" customHeight="1">
      <c r="A92" s="49"/>
      <c r="B92" s="49"/>
      <c r="C92" s="49"/>
      <c r="D92" s="49"/>
      <c r="E92" s="692"/>
      <c r="F92" s="50"/>
      <c r="G92" s="50"/>
      <c r="H92" s="1"/>
      <c r="I92" s="1"/>
    </row>
    <row r="93" ht="15.75" customHeight="1">
      <c r="A93" s="49"/>
      <c r="B93" s="49"/>
      <c r="C93" s="49"/>
      <c r="D93" s="49"/>
      <c r="E93" s="692"/>
      <c r="F93" s="50"/>
      <c r="G93" s="50"/>
      <c r="H93" s="1"/>
      <c r="I93" s="1"/>
    </row>
    <row r="94" ht="15.75" customHeight="1">
      <c r="A94" s="49"/>
      <c r="B94" s="49"/>
      <c r="C94" s="49"/>
      <c r="D94" s="49"/>
      <c r="E94" s="692"/>
      <c r="F94" s="50"/>
      <c r="G94" s="50"/>
      <c r="H94" s="1"/>
      <c r="I94" s="1"/>
    </row>
    <row r="95" ht="15.75" customHeight="1">
      <c r="A95" s="49"/>
      <c r="B95" s="49"/>
      <c r="C95" s="49"/>
      <c r="D95" s="49"/>
      <c r="E95" s="692"/>
      <c r="F95" s="50"/>
      <c r="G95" s="50"/>
      <c r="H95" s="1"/>
      <c r="I95" s="1"/>
    </row>
    <row r="96" ht="15.75" customHeight="1">
      <c r="A96" s="49"/>
      <c r="B96" s="49"/>
      <c r="C96" s="49"/>
      <c r="D96" s="49"/>
      <c r="E96" s="692"/>
      <c r="F96" s="50"/>
      <c r="G96" s="50"/>
      <c r="H96" s="1"/>
      <c r="I96" s="1"/>
    </row>
    <row r="97" ht="15.75" customHeight="1">
      <c r="A97" s="49"/>
      <c r="B97" s="49"/>
      <c r="C97" s="49"/>
      <c r="D97" s="49"/>
      <c r="E97" s="692"/>
      <c r="F97" s="50"/>
      <c r="G97" s="50"/>
      <c r="H97" s="1"/>
      <c r="I97" s="1"/>
    </row>
    <row r="98" ht="15.75" customHeight="1">
      <c r="A98" s="49"/>
      <c r="B98" s="49"/>
      <c r="C98" s="49"/>
      <c r="D98" s="49"/>
      <c r="E98" s="692"/>
      <c r="F98" s="50"/>
      <c r="G98" s="50"/>
      <c r="H98" s="1"/>
      <c r="I98" s="1"/>
    </row>
    <row r="99" ht="15.75" customHeight="1">
      <c r="A99" s="49"/>
      <c r="B99" s="49"/>
      <c r="C99" s="49"/>
      <c r="D99" s="49"/>
      <c r="E99" s="692"/>
      <c r="F99" s="50"/>
      <c r="G99" s="50"/>
      <c r="H99" s="1"/>
      <c r="I99" s="1"/>
    </row>
    <row r="100" ht="15.75" customHeight="1">
      <c r="A100" s="49"/>
      <c r="B100" s="49"/>
      <c r="C100" s="49"/>
      <c r="D100" s="49"/>
      <c r="E100" s="692"/>
      <c r="F100" s="50"/>
      <c r="G100" s="50"/>
      <c r="H100" s="1"/>
      <c r="I100" s="1"/>
    </row>
    <row r="101" ht="15.75" customHeight="1">
      <c r="A101" s="49"/>
      <c r="B101" s="49"/>
      <c r="C101" s="49"/>
      <c r="D101" s="49"/>
      <c r="E101" s="692"/>
      <c r="F101" s="50"/>
      <c r="G101" s="50"/>
      <c r="H101" s="1"/>
      <c r="I101" s="1"/>
    </row>
    <row r="102" ht="15.75" customHeight="1">
      <c r="A102" s="49"/>
      <c r="B102" s="49"/>
      <c r="C102" s="49"/>
      <c r="D102" s="49"/>
      <c r="E102" s="692"/>
      <c r="F102" s="50"/>
      <c r="G102" s="50"/>
      <c r="H102" s="1"/>
      <c r="I102" s="1"/>
    </row>
    <row r="103" ht="15.75" customHeight="1">
      <c r="A103" s="49"/>
      <c r="B103" s="49"/>
      <c r="C103" s="49"/>
      <c r="D103" s="49"/>
      <c r="E103" s="692"/>
      <c r="F103" s="50"/>
      <c r="G103" s="50"/>
      <c r="H103" s="1"/>
      <c r="I103" s="1"/>
    </row>
    <row r="104" ht="15.75" customHeight="1">
      <c r="A104" s="49"/>
      <c r="B104" s="49"/>
      <c r="C104" s="49"/>
      <c r="D104" s="49"/>
      <c r="E104" s="692"/>
      <c r="F104" s="50"/>
      <c r="G104" s="50"/>
      <c r="H104" s="1"/>
      <c r="I104" s="1"/>
    </row>
    <row r="105" ht="15.75" customHeight="1">
      <c r="A105" s="49"/>
      <c r="B105" s="49"/>
      <c r="C105" s="49"/>
      <c r="D105" s="49"/>
      <c r="E105" s="692"/>
      <c r="F105" s="50"/>
      <c r="G105" s="50"/>
      <c r="H105" s="1"/>
      <c r="I105" s="1"/>
    </row>
    <row r="106" ht="15.75" customHeight="1">
      <c r="A106" s="49"/>
      <c r="B106" s="49"/>
      <c r="C106" s="49"/>
      <c r="D106" s="49"/>
      <c r="E106" s="692"/>
      <c r="F106" s="50"/>
      <c r="G106" s="50"/>
      <c r="H106" s="1"/>
      <c r="I106" s="1"/>
    </row>
    <row r="107" ht="15.75" customHeight="1">
      <c r="A107" s="49"/>
      <c r="B107" s="49"/>
      <c r="C107" s="49"/>
      <c r="D107" s="49"/>
      <c r="E107" s="692"/>
      <c r="F107" s="50"/>
      <c r="G107" s="50"/>
      <c r="H107" s="1"/>
      <c r="I107" s="1"/>
    </row>
    <row r="108" ht="15.75" customHeight="1">
      <c r="A108" s="49"/>
      <c r="B108" s="49"/>
      <c r="C108" s="49"/>
      <c r="D108" s="49"/>
      <c r="E108" s="692"/>
      <c r="F108" s="50"/>
      <c r="G108" s="50"/>
      <c r="H108" s="1"/>
      <c r="I108" s="1"/>
    </row>
    <row r="109" ht="15.75" customHeight="1">
      <c r="A109" s="49"/>
      <c r="B109" s="49"/>
      <c r="C109" s="49"/>
      <c r="D109" s="49"/>
      <c r="E109" s="692"/>
      <c r="F109" s="50"/>
      <c r="G109" s="50"/>
      <c r="H109" s="1"/>
      <c r="I109" s="1"/>
    </row>
    <row r="110" ht="15.75" customHeight="1">
      <c r="A110" s="49"/>
      <c r="B110" s="49"/>
      <c r="C110" s="49"/>
      <c r="D110" s="49"/>
      <c r="E110" s="692"/>
      <c r="F110" s="50"/>
      <c r="G110" s="50"/>
      <c r="H110" s="1"/>
      <c r="I110" s="1"/>
    </row>
    <row r="111" ht="15.75" customHeight="1">
      <c r="A111" s="49"/>
      <c r="B111" s="49"/>
      <c r="C111" s="49"/>
      <c r="D111" s="49"/>
      <c r="E111" s="692"/>
      <c r="F111" s="50"/>
      <c r="G111" s="50"/>
      <c r="H111" s="1"/>
      <c r="I111" s="1"/>
    </row>
    <row r="112" ht="15.75" customHeight="1">
      <c r="A112" s="49"/>
      <c r="B112" s="49"/>
      <c r="C112" s="49"/>
      <c r="D112" s="49"/>
      <c r="E112" s="692"/>
      <c r="F112" s="50"/>
      <c r="G112" s="50"/>
      <c r="H112" s="1"/>
      <c r="I112" s="1"/>
    </row>
    <row r="113" ht="15.75" customHeight="1">
      <c r="A113" s="49"/>
      <c r="B113" s="49"/>
      <c r="C113" s="49"/>
      <c r="D113" s="49"/>
      <c r="E113" s="692"/>
      <c r="F113" s="50"/>
      <c r="G113" s="50"/>
      <c r="H113" s="1"/>
      <c r="I113" s="1"/>
    </row>
    <row r="114" ht="15.75" customHeight="1">
      <c r="A114" s="49"/>
      <c r="B114" s="49"/>
      <c r="C114" s="49"/>
      <c r="D114" s="49"/>
      <c r="E114" s="692"/>
      <c r="F114" s="50"/>
      <c r="G114" s="50"/>
      <c r="H114" s="1"/>
      <c r="I114" s="1"/>
    </row>
    <row r="115" ht="15.75" customHeight="1">
      <c r="A115" s="49"/>
      <c r="B115" s="49"/>
      <c r="C115" s="49"/>
      <c r="D115" s="49"/>
      <c r="E115" s="692"/>
      <c r="F115" s="50"/>
      <c r="G115" s="50"/>
      <c r="H115" s="1"/>
      <c r="I115" s="1"/>
    </row>
    <row r="116" ht="15.75" customHeight="1">
      <c r="A116" s="49"/>
      <c r="B116" s="49"/>
      <c r="C116" s="49"/>
      <c r="D116" s="49"/>
      <c r="E116" s="692"/>
      <c r="F116" s="50"/>
      <c r="G116" s="50"/>
      <c r="H116" s="1"/>
      <c r="I116" s="1"/>
    </row>
    <row r="117" ht="15.75" customHeight="1">
      <c r="A117" s="49"/>
      <c r="B117" s="49"/>
      <c r="C117" s="49"/>
      <c r="D117" s="49"/>
      <c r="E117" s="692"/>
      <c r="F117" s="50"/>
      <c r="G117" s="50"/>
      <c r="H117" s="1"/>
      <c r="I117" s="1"/>
    </row>
    <row r="118" ht="15.75" customHeight="1">
      <c r="A118" s="49"/>
      <c r="B118" s="49"/>
      <c r="C118" s="49"/>
      <c r="D118" s="49"/>
      <c r="E118" s="692"/>
      <c r="F118" s="50"/>
      <c r="G118" s="50"/>
      <c r="H118" s="1"/>
      <c r="I118" s="1"/>
    </row>
    <row r="119" ht="15.75" customHeight="1">
      <c r="A119" s="49"/>
      <c r="B119" s="49"/>
      <c r="C119" s="49"/>
      <c r="D119" s="49"/>
      <c r="E119" s="692"/>
      <c r="F119" s="50"/>
      <c r="G119" s="50"/>
      <c r="H119" s="1"/>
      <c r="I119" s="1"/>
    </row>
    <row r="120" ht="15.75" customHeight="1">
      <c r="A120" s="49"/>
      <c r="B120" s="49"/>
      <c r="C120" s="49"/>
      <c r="D120" s="49"/>
      <c r="E120" s="692"/>
      <c r="F120" s="50"/>
      <c r="G120" s="50"/>
      <c r="H120" s="1"/>
      <c r="I120" s="1"/>
    </row>
    <row r="121" ht="15.75" customHeight="1">
      <c r="A121" s="49"/>
      <c r="B121" s="49"/>
      <c r="C121" s="49"/>
      <c r="D121" s="49"/>
      <c r="E121" s="692"/>
      <c r="F121" s="50"/>
      <c r="G121" s="50"/>
      <c r="H121" s="1"/>
      <c r="I121" s="1"/>
    </row>
    <row r="122" ht="15.75" customHeight="1">
      <c r="A122" s="49"/>
      <c r="B122" s="49"/>
      <c r="C122" s="49"/>
      <c r="D122" s="49"/>
      <c r="E122" s="692"/>
      <c r="F122" s="50"/>
      <c r="G122" s="50"/>
      <c r="H122" s="1"/>
      <c r="I122" s="1"/>
    </row>
    <row r="123" ht="15.75" customHeight="1">
      <c r="A123" s="49"/>
      <c r="B123" s="49"/>
      <c r="C123" s="49"/>
      <c r="D123" s="49"/>
      <c r="E123" s="692"/>
      <c r="F123" s="50"/>
      <c r="G123" s="50"/>
      <c r="H123" s="1"/>
      <c r="I123" s="1"/>
    </row>
    <row r="124" ht="15.75" customHeight="1">
      <c r="A124" s="49"/>
      <c r="B124" s="49"/>
      <c r="C124" s="49"/>
      <c r="D124" s="49"/>
      <c r="E124" s="692"/>
      <c r="F124" s="50"/>
      <c r="G124" s="50"/>
      <c r="H124" s="1"/>
      <c r="I124" s="1"/>
    </row>
    <row r="125" ht="15.75" customHeight="1">
      <c r="A125" s="49"/>
      <c r="B125" s="49"/>
      <c r="C125" s="49"/>
      <c r="D125" s="49"/>
      <c r="E125" s="692"/>
      <c r="F125" s="50"/>
      <c r="G125" s="50"/>
      <c r="H125" s="1"/>
      <c r="I125" s="1"/>
    </row>
    <row r="126" ht="15.75" customHeight="1">
      <c r="A126" s="49"/>
      <c r="B126" s="49"/>
      <c r="C126" s="49"/>
      <c r="D126" s="49"/>
      <c r="E126" s="692"/>
      <c r="F126" s="50"/>
      <c r="G126" s="50"/>
      <c r="H126" s="1"/>
      <c r="I126" s="1"/>
    </row>
    <row r="127" ht="15.75" customHeight="1">
      <c r="A127" s="49"/>
      <c r="B127" s="49"/>
      <c r="C127" s="49"/>
      <c r="D127" s="49"/>
      <c r="E127" s="692"/>
      <c r="F127" s="50"/>
      <c r="G127" s="50"/>
      <c r="H127" s="1"/>
      <c r="I127" s="1"/>
    </row>
    <row r="128" ht="15.75" customHeight="1">
      <c r="A128" s="49"/>
      <c r="B128" s="49"/>
      <c r="C128" s="49"/>
      <c r="D128" s="49"/>
      <c r="E128" s="692"/>
      <c r="F128" s="50"/>
      <c r="G128" s="50"/>
      <c r="H128" s="1"/>
      <c r="I128" s="1"/>
    </row>
    <row r="129" ht="15.75" customHeight="1">
      <c r="A129" s="49"/>
      <c r="B129" s="49"/>
      <c r="C129" s="49"/>
      <c r="D129" s="49"/>
      <c r="E129" s="692"/>
      <c r="F129" s="50"/>
      <c r="G129" s="50"/>
      <c r="H129" s="1"/>
      <c r="I129" s="1"/>
    </row>
    <row r="130" ht="15.75" customHeight="1">
      <c r="A130" s="49"/>
      <c r="B130" s="49"/>
      <c r="C130" s="49"/>
      <c r="D130" s="49"/>
      <c r="E130" s="692"/>
      <c r="F130" s="50"/>
      <c r="G130" s="50"/>
      <c r="H130" s="1"/>
      <c r="I130" s="1"/>
    </row>
    <row r="131" ht="15.75" customHeight="1">
      <c r="A131" s="49"/>
      <c r="B131" s="49"/>
      <c r="C131" s="49"/>
      <c r="D131" s="49"/>
      <c r="E131" s="692"/>
      <c r="F131" s="50"/>
      <c r="G131" s="50"/>
      <c r="H131" s="1"/>
      <c r="I131" s="1"/>
    </row>
    <row r="132" ht="15.75" customHeight="1">
      <c r="A132" s="49"/>
      <c r="B132" s="49"/>
      <c r="C132" s="49"/>
      <c r="D132" s="49"/>
      <c r="E132" s="692"/>
      <c r="F132" s="50"/>
      <c r="G132" s="50"/>
      <c r="H132" s="1"/>
      <c r="I132" s="1"/>
    </row>
    <row r="133" ht="15.75" customHeight="1">
      <c r="A133" s="49"/>
      <c r="B133" s="49"/>
      <c r="C133" s="49"/>
      <c r="D133" s="49"/>
      <c r="E133" s="692"/>
      <c r="F133" s="50"/>
      <c r="G133" s="50"/>
      <c r="H133" s="1"/>
      <c r="I133" s="1"/>
    </row>
    <row r="134" ht="15.75" customHeight="1">
      <c r="A134" s="49"/>
      <c r="B134" s="49"/>
      <c r="C134" s="49"/>
      <c r="D134" s="49"/>
      <c r="E134" s="692"/>
      <c r="F134" s="50"/>
      <c r="G134" s="50"/>
      <c r="H134" s="1"/>
      <c r="I134" s="1"/>
    </row>
    <row r="135" ht="15.75" customHeight="1">
      <c r="A135" s="49"/>
      <c r="B135" s="49"/>
      <c r="C135" s="49"/>
      <c r="D135" s="49"/>
      <c r="E135" s="692"/>
      <c r="F135" s="50"/>
      <c r="G135" s="50"/>
      <c r="H135" s="1"/>
      <c r="I135" s="1"/>
    </row>
    <row r="136" ht="15.75" customHeight="1">
      <c r="A136" s="49"/>
      <c r="B136" s="49"/>
      <c r="C136" s="49"/>
      <c r="D136" s="49"/>
      <c r="E136" s="692"/>
      <c r="F136" s="50"/>
      <c r="G136" s="50"/>
      <c r="H136" s="1"/>
      <c r="I136" s="1"/>
    </row>
    <row r="137" ht="15.75" customHeight="1">
      <c r="A137" s="49"/>
      <c r="B137" s="49"/>
      <c r="C137" s="49"/>
      <c r="D137" s="49"/>
      <c r="E137" s="692"/>
      <c r="F137" s="50"/>
      <c r="G137" s="50"/>
      <c r="H137" s="1"/>
      <c r="I137" s="1"/>
    </row>
    <row r="138" ht="15.75" customHeight="1">
      <c r="A138" s="49"/>
      <c r="B138" s="49"/>
      <c r="C138" s="49"/>
      <c r="D138" s="49"/>
      <c r="E138" s="692"/>
      <c r="F138" s="50"/>
      <c r="G138" s="50"/>
      <c r="H138" s="1"/>
      <c r="I138" s="1"/>
    </row>
    <row r="139" ht="15.75" customHeight="1">
      <c r="A139" s="49"/>
      <c r="B139" s="49"/>
      <c r="C139" s="49"/>
      <c r="D139" s="49"/>
      <c r="E139" s="692"/>
      <c r="F139" s="50"/>
      <c r="G139" s="50"/>
      <c r="H139" s="1"/>
      <c r="I139" s="1"/>
    </row>
    <row r="140" ht="15.75" customHeight="1">
      <c r="A140" s="49"/>
      <c r="B140" s="49"/>
      <c r="C140" s="49"/>
      <c r="D140" s="49"/>
      <c r="E140" s="692"/>
      <c r="F140" s="50"/>
      <c r="G140" s="50"/>
      <c r="H140" s="1"/>
      <c r="I140" s="1"/>
    </row>
    <row r="141" ht="15.75" customHeight="1">
      <c r="A141" s="49"/>
      <c r="B141" s="49"/>
      <c r="C141" s="49"/>
      <c r="D141" s="49"/>
      <c r="E141" s="692"/>
      <c r="F141" s="50"/>
      <c r="G141" s="50"/>
      <c r="H141" s="1"/>
      <c r="I141" s="1"/>
    </row>
    <row r="142" ht="15.75" customHeight="1">
      <c r="A142" s="49"/>
      <c r="B142" s="49"/>
      <c r="C142" s="49"/>
      <c r="D142" s="49"/>
      <c r="E142" s="692"/>
      <c r="F142" s="50"/>
      <c r="G142" s="50"/>
      <c r="H142" s="1"/>
      <c r="I142" s="1"/>
    </row>
    <row r="143" ht="15.75" customHeight="1">
      <c r="A143" s="49"/>
      <c r="B143" s="49"/>
      <c r="C143" s="49"/>
      <c r="D143" s="49"/>
      <c r="E143" s="692"/>
      <c r="F143" s="50"/>
      <c r="G143" s="50"/>
      <c r="H143" s="1"/>
      <c r="I143" s="1"/>
    </row>
    <row r="144" ht="15.75" customHeight="1">
      <c r="A144" s="49"/>
      <c r="B144" s="49"/>
      <c r="C144" s="49"/>
      <c r="D144" s="49"/>
      <c r="E144" s="692"/>
      <c r="F144" s="50"/>
      <c r="G144" s="50"/>
      <c r="H144" s="1"/>
      <c r="I144" s="1"/>
    </row>
    <row r="145" ht="15.75" customHeight="1">
      <c r="A145" s="49"/>
      <c r="B145" s="49"/>
      <c r="C145" s="49"/>
      <c r="D145" s="49"/>
      <c r="E145" s="692"/>
      <c r="F145" s="50"/>
      <c r="G145" s="50"/>
      <c r="H145" s="1"/>
      <c r="I145" s="1"/>
    </row>
    <row r="146" ht="15.75" customHeight="1">
      <c r="A146" s="49"/>
      <c r="B146" s="49"/>
      <c r="C146" s="49"/>
      <c r="D146" s="49"/>
      <c r="E146" s="692"/>
      <c r="F146" s="50"/>
      <c r="G146" s="50"/>
      <c r="H146" s="1"/>
      <c r="I146" s="1"/>
    </row>
    <row r="147" ht="15.75" customHeight="1">
      <c r="A147" s="49"/>
      <c r="B147" s="49"/>
      <c r="C147" s="49"/>
      <c r="D147" s="49"/>
      <c r="E147" s="692"/>
      <c r="F147" s="50"/>
      <c r="G147" s="50"/>
      <c r="H147" s="1"/>
      <c r="I147" s="1"/>
    </row>
    <row r="148" ht="15.75" customHeight="1">
      <c r="A148" s="49"/>
      <c r="B148" s="49"/>
      <c r="C148" s="49"/>
      <c r="D148" s="49"/>
      <c r="E148" s="692"/>
      <c r="F148" s="50"/>
      <c r="G148" s="50"/>
      <c r="H148" s="1"/>
      <c r="I148" s="1"/>
    </row>
    <row r="149" ht="15.75" customHeight="1">
      <c r="A149" s="49"/>
      <c r="B149" s="49"/>
      <c r="C149" s="49"/>
      <c r="D149" s="49"/>
      <c r="E149" s="692"/>
      <c r="F149" s="50"/>
      <c r="G149" s="50"/>
      <c r="H149" s="1"/>
      <c r="I149" s="1"/>
    </row>
    <row r="150" ht="15.75" customHeight="1">
      <c r="A150" s="49"/>
      <c r="B150" s="49"/>
      <c r="C150" s="49"/>
      <c r="D150" s="49"/>
      <c r="E150" s="692"/>
      <c r="F150" s="50"/>
      <c r="G150" s="50"/>
      <c r="H150" s="1"/>
      <c r="I150" s="1"/>
    </row>
    <row r="151" ht="15.75" customHeight="1">
      <c r="A151" s="49"/>
      <c r="B151" s="49"/>
      <c r="C151" s="49"/>
      <c r="D151" s="49"/>
      <c r="E151" s="692"/>
      <c r="F151" s="50"/>
      <c r="G151" s="50"/>
      <c r="H151" s="1"/>
      <c r="I151" s="1"/>
    </row>
    <row r="152" ht="15.75" customHeight="1">
      <c r="A152" s="49"/>
      <c r="B152" s="49"/>
      <c r="C152" s="49"/>
      <c r="D152" s="49"/>
      <c r="E152" s="692"/>
      <c r="F152" s="50"/>
      <c r="G152" s="50"/>
      <c r="H152" s="1"/>
      <c r="I152" s="1"/>
    </row>
    <row r="153" ht="15.75" customHeight="1">
      <c r="A153" s="49"/>
      <c r="B153" s="49"/>
      <c r="C153" s="49"/>
      <c r="D153" s="49"/>
      <c r="E153" s="692"/>
      <c r="F153" s="50"/>
      <c r="G153" s="50"/>
      <c r="H153" s="1"/>
      <c r="I153" s="1"/>
    </row>
    <row r="154" ht="15.75" customHeight="1">
      <c r="A154" s="49"/>
      <c r="B154" s="49"/>
      <c r="C154" s="49"/>
      <c r="D154" s="49"/>
      <c r="E154" s="692"/>
      <c r="F154" s="50"/>
      <c r="G154" s="50"/>
      <c r="H154" s="1"/>
      <c r="I154" s="1"/>
    </row>
    <row r="155" ht="15.75" customHeight="1">
      <c r="A155" s="49"/>
      <c r="B155" s="49"/>
      <c r="C155" s="49"/>
      <c r="D155" s="49"/>
      <c r="E155" s="692"/>
      <c r="F155" s="50"/>
      <c r="G155" s="50"/>
      <c r="H155" s="1"/>
      <c r="I155" s="1"/>
    </row>
    <row r="156" ht="15.75" customHeight="1">
      <c r="A156" s="49"/>
      <c r="B156" s="49"/>
      <c r="C156" s="49"/>
      <c r="D156" s="49"/>
      <c r="E156" s="692"/>
      <c r="F156" s="50"/>
      <c r="G156" s="50"/>
      <c r="H156" s="1"/>
      <c r="I156" s="1"/>
    </row>
    <row r="157" ht="15.75" customHeight="1">
      <c r="A157" s="49"/>
      <c r="B157" s="49"/>
      <c r="C157" s="49"/>
      <c r="D157" s="49"/>
      <c r="E157" s="692"/>
      <c r="F157" s="50"/>
      <c r="G157" s="50"/>
      <c r="H157" s="1"/>
      <c r="I157" s="1"/>
    </row>
    <row r="158" ht="15.75" customHeight="1">
      <c r="A158" s="49"/>
      <c r="B158" s="49"/>
      <c r="C158" s="49"/>
      <c r="D158" s="49"/>
      <c r="E158" s="692"/>
      <c r="F158" s="50"/>
      <c r="G158" s="50"/>
      <c r="H158" s="1"/>
      <c r="I158" s="1"/>
    </row>
    <row r="159" ht="15.75" customHeight="1">
      <c r="A159" s="49"/>
      <c r="B159" s="49"/>
      <c r="C159" s="49"/>
      <c r="D159" s="49"/>
      <c r="E159" s="692"/>
      <c r="F159" s="50"/>
      <c r="G159" s="50"/>
      <c r="H159" s="1"/>
      <c r="I159" s="1"/>
    </row>
    <row r="160" ht="15.75" customHeight="1">
      <c r="A160" s="49"/>
      <c r="B160" s="49"/>
      <c r="C160" s="49"/>
      <c r="D160" s="49"/>
      <c r="E160" s="692"/>
      <c r="F160" s="50"/>
      <c r="G160" s="50"/>
      <c r="H160" s="1"/>
      <c r="I160" s="1"/>
    </row>
    <row r="161" ht="15.75" customHeight="1">
      <c r="A161" s="49"/>
      <c r="B161" s="49"/>
      <c r="C161" s="49"/>
      <c r="D161" s="49"/>
      <c r="E161" s="692"/>
      <c r="F161" s="50"/>
      <c r="G161" s="50"/>
      <c r="H161" s="1"/>
      <c r="I161" s="1"/>
    </row>
    <row r="162" ht="15.75" customHeight="1">
      <c r="A162" s="49"/>
      <c r="B162" s="49"/>
      <c r="C162" s="49"/>
      <c r="D162" s="49"/>
      <c r="E162" s="692"/>
      <c r="F162" s="50"/>
      <c r="G162" s="50"/>
      <c r="H162" s="1"/>
      <c r="I162" s="1"/>
    </row>
    <row r="163" ht="15.75" customHeight="1">
      <c r="A163" s="49"/>
      <c r="B163" s="49"/>
      <c r="C163" s="49"/>
      <c r="D163" s="49"/>
      <c r="E163" s="692"/>
      <c r="F163" s="50"/>
      <c r="G163" s="50"/>
      <c r="H163" s="1"/>
      <c r="I163" s="1"/>
    </row>
    <row r="164" ht="15.75" customHeight="1">
      <c r="A164" s="49"/>
      <c r="B164" s="49"/>
      <c r="C164" s="49"/>
      <c r="D164" s="49"/>
      <c r="E164" s="692"/>
      <c r="F164" s="50"/>
      <c r="G164" s="50"/>
      <c r="H164" s="1"/>
      <c r="I164" s="1"/>
    </row>
    <row r="165" ht="15.75" customHeight="1">
      <c r="A165" s="49"/>
      <c r="B165" s="49"/>
      <c r="C165" s="49"/>
      <c r="D165" s="49"/>
      <c r="E165" s="692"/>
      <c r="F165" s="50"/>
      <c r="G165" s="50"/>
      <c r="H165" s="1"/>
      <c r="I165" s="1"/>
    </row>
    <row r="166" ht="15.75" customHeight="1">
      <c r="A166" s="49"/>
      <c r="B166" s="49"/>
      <c r="C166" s="49"/>
      <c r="D166" s="49"/>
      <c r="E166" s="692"/>
      <c r="F166" s="50"/>
      <c r="G166" s="50"/>
      <c r="H166" s="1"/>
      <c r="I166" s="1"/>
    </row>
    <row r="167" ht="15.75" customHeight="1">
      <c r="A167" s="49"/>
      <c r="B167" s="49"/>
      <c r="C167" s="49"/>
      <c r="D167" s="49"/>
      <c r="E167" s="692"/>
      <c r="F167" s="50"/>
      <c r="G167" s="50"/>
      <c r="H167" s="1"/>
      <c r="I167" s="1"/>
    </row>
    <row r="168" ht="15.75" customHeight="1">
      <c r="A168" s="49"/>
      <c r="B168" s="49"/>
      <c r="C168" s="49"/>
      <c r="D168" s="49"/>
      <c r="E168" s="692"/>
      <c r="F168" s="50"/>
      <c r="G168" s="50"/>
      <c r="H168" s="1"/>
      <c r="I168" s="1"/>
    </row>
    <row r="169" ht="15.75" customHeight="1">
      <c r="A169" s="49"/>
      <c r="B169" s="49"/>
      <c r="C169" s="49"/>
      <c r="D169" s="49"/>
      <c r="E169" s="692"/>
      <c r="F169" s="50"/>
      <c r="G169" s="50"/>
      <c r="H169" s="1"/>
      <c r="I169" s="1"/>
    </row>
    <row r="170" ht="15.75" customHeight="1">
      <c r="A170" s="49"/>
      <c r="B170" s="49"/>
      <c r="C170" s="49"/>
      <c r="D170" s="49"/>
      <c r="E170" s="692"/>
      <c r="F170" s="50"/>
      <c r="G170" s="50"/>
      <c r="H170" s="1"/>
      <c r="I170" s="1"/>
    </row>
    <row r="171" ht="15.75" customHeight="1">
      <c r="A171" s="49"/>
      <c r="B171" s="49"/>
      <c r="C171" s="49"/>
      <c r="D171" s="49"/>
      <c r="E171" s="692"/>
      <c r="F171" s="50"/>
      <c r="G171" s="50"/>
      <c r="H171" s="1"/>
      <c r="I171" s="1"/>
    </row>
    <row r="172" ht="15.75" customHeight="1">
      <c r="A172" s="49"/>
      <c r="B172" s="49"/>
      <c r="C172" s="49"/>
      <c r="D172" s="49"/>
      <c r="E172" s="692"/>
      <c r="F172" s="50"/>
      <c r="G172" s="50"/>
      <c r="H172" s="1"/>
      <c r="I172" s="1"/>
    </row>
    <row r="173" ht="15.75" customHeight="1">
      <c r="A173" s="49"/>
      <c r="B173" s="49"/>
      <c r="C173" s="49"/>
      <c r="D173" s="49"/>
      <c r="E173" s="692"/>
      <c r="F173" s="50"/>
      <c r="G173" s="50"/>
      <c r="H173" s="1"/>
      <c r="I173" s="1"/>
    </row>
    <row r="174" ht="15.75" customHeight="1">
      <c r="A174" s="49"/>
      <c r="B174" s="49"/>
      <c r="C174" s="49"/>
      <c r="D174" s="49"/>
      <c r="E174" s="692"/>
      <c r="F174" s="50"/>
      <c r="G174" s="50"/>
      <c r="H174" s="1"/>
      <c r="I174" s="1"/>
    </row>
    <row r="175" ht="15.75" customHeight="1">
      <c r="A175" s="49"/>
      <c r="B175" s="49"/>
      <c r="C175" s="49"/>
      <c r="D175" s="49"/>
      <c r="E175" s="692"/>
      <c r="F175" s="50"/>
      <c r="G175" s="50"/>
      <c r="H175" s="1"/>
      <c r="I175" s="1"/>
    </row>
    <row r="176" ht="15.75" customHeight="1">
      <c r="A176" s="49"/>
      <c r="B176" s="49"/>
      <c r="C176" s="49"/>
      <c r="D176" s="49"/>
      <c r="E176" s="692"/>
      <c r="F176" s="50"/>
      <c r="G176" s="50"/>
      <c r="H176" s="1"/>
      <c r="I176" s="1"/>
    </row>
    <row r="177" ht="15.75" customHeight="1">
      <c r="A177" s="49"/>
      <c r="B177" s="49"/>
      <c r="C177" s="49"/>
      <c r="D177" s="49"/>
      <c r="E177" s="692"/>
      <c r="F177" s="50"/>
      <c r="G177" s="50"/>
      <c r="H177" s="1"/>
      <c r="I177" s="1"/>
    </row>
    <row r="178" ht="15.75" customHeight="1">
      <c r="A178" s="49"/>
      <c r="B178" s="49"/>
      <c r="C178" s="49"/>
      <c r="D178" s="49"/>
      <c r="E178" s="692"/>
      <c r="F178" s="50"/>
      <c r="G178" s="50"/>
      <c r="H178" s="1"/>
      <c r="I178" s="1"/>
    </row>
    <row r="179" ht="15.75" customHeight="1">
      <c r="A179" s="49"/>
      <c r="B179" s="49"/>
      <c r="C179" s="49"/>
      <c r="D179" s="49"/>
      <c r="E179" s="692"/>
      <c r="F179" s="50"/>
      <c r="G179" s="50"/>
      <c r="H179" s="1"/>
      <c r="I179" s="1"/>
    </row>
    <row r="180" ht="15.75" customHeight="1">
      <c r="A180" s="49"/>
      <c r="B180" s="49"/>
      <c r="C180" s="49"/>
      <c r="D180" s="49"/>
      <c r="E180" s="692"/>
      <c r="F180" s="50"/>
      <c r="G180" s="50"/>
      <c r="H180" s="1"/>
      <c r="I180" s="1"/>
    </row>
    <row r="181" ht="15.75" customHeight="1">
      <c r="A181" s="49"/>
      <c r="B181" s="49"/>
      <c r="C181" s="49"/>
      <c r="D181" s="49"/>
      <c r="E181" s="692"/>
      <c r="F181" s="50"/>
      <c r="G181" s="50"/>
      <c r="H181" s="1"/>
      <c r="I181" s="1"/>
    </row>
    <row r="182" ht="15.75" customHeight="1">
      <c r="A182" s="49"/>
      <c r="B182" s="49"/>
      <c r="C182" s="49"/>
      <c r="D182" s="49"/>
      <c r="E182" s="692"/>
      <c r="F182" s="50"/>
      <c r="G182" s="50"/>
      <c r="H182" s="1"/>
      <c r="I182" s="1"/>
    </row>
    <row r="183" ht="15.75" customHeight="1">
      <c r="A183" s="49"/>
      <c r="B183" s="49"/>
      <c r="C183" s="49"/>
      <c r="D183" s="49"/>
      <c r="E183" s="692"/>
      <c r="F183" s="50"/>
      <c r="G183" s="50"/>
      <c r="H183" s="1"/>
      <c r="I183" s="1"/>
    </row>
    <row r="184" ht="15.75" customHeight="1">
      <c r="A184" s="49"/>
      <c r="B184" s="49"/>
      <c r="C184" s="49"/>
      <c r="D184" s="49"/>
      <c r="E184" s="692"/>
      <c r="F184" s="50"/>
      <c r="G184" s="50"/>
      <c r="H184" s="1"/>
      <c r="I184" s="1"/>
    </row>
    <row r="185" ht="15.75" customHeight="1">
      <c r="A185" s="49"/>
      <c r="B185" s="49"/>
      <c r="C185" s="49"/>
      <c r="D185" s="49"/>
      <c r="E185" s="692"/>
      <c r="F185" s="50"/>
      <c r="G185" s="50"/>
      <c r="H185" s="1"/>
      <c r="I185" s="1"/>
    </row>
    <row r="186" ht="15.75" customHeight="1">
      <c r="A186" s="49"/>
      <c r="B186" s="49"/>
      <c r="C186" s="49"/>
      <c r="D186" s="49"/>
      <c r="E186" s="692"/>
      <c r="F186" s="50"/>
      <c r="G186" s="50"/>
      <c r="H186" s="1"/>
      <c r="I186" s="1"/>
    </row>
    <row r="187" ht="15.75" customHeight="1">
      <c r="A187" s="49"/>
      <c r="B187" s="49"/>
      <c r="C187" s="49"/>
      <c r="D187" s="49"/>
      <c r="E187" s="692"/>
      <c r="F187" s="50"/>
      <c r="G187" s="50"/>
      <c r="H187" s="1"/>
      <c r="I187" s="1"/>
    </row>
    <row r="188" ht="15.75" customHeight="1">
      <c r="A188" s="49"/>
      <c r="B188" s="49"/>
      <c r="C188" s="49"/>
      <c r="D188" s="49"/>
      <c r="E188" s="692"/>
      <c r="F188" s="50"/>
      <c r="G188" s="50"/>
      <c r="H188" s="1"/>
      <c r="I188" s="1"/>
    </row>
    <row r="189" ht="15.75" customHeight="1">
      <c r="A189" s="49"/>
      <c r="B189" s="49"/>
      <c r="C189" s="49"/>
      <c r="D189" s="49"/>
      <c r="E189" s="692"/>
      <c r="F189" s="50"/>
      <c r="G189" s="50"/>
      <c r="H189" s="1"/>
      <c r="I189" s="1"/>
    </row>
    <row r="190" ht="15.75" customHeight="1">
      <c r="A190" s="49"/>
      <c r="B190" s="49"/>
      <c r="C190" s="49"/>
      <c r="D190" s="49"/>
      <c r="E190" s="692"/>
      <c r="F190" s="50"/>
      <c r="G190" s="50"/>
      <c r="H190" s="1"/>
      <c r="I190" s="1"/>
    </row>
    <row r="191" ht="15.75" customHeight="1">
      <c r="A191" s="49"/>
      <c r="B191" s="49"/>
      <c r="C191" s="49"/>
      <c r="D191" s="49"/>
      <c r="E191" s="692"/>
      <c r="F191" s="50"/>
      <c r="G191" s="50"/>
      <c r="H191" s="1"/>
      <c r="I191" s="1"/>
    </row>
    <row r="192" ht="15.75" customHeight="1">
      <c r="A192" s="49"/>
      <c r="B192" s="49"/>
      <c r="C192" s="49"/>
      <c r="D192" s="49"/>
      <c r="E192" s="692"/>
      <c r="F192" s="50"/>
      <c r="G192" s="50"/>
      <c r="H192" s="1"/>
      <c r="I192" s="1"/>
    </row>
    <row r="193" ht="15.75" customHeight="1">
      <c r="A193" s="49"/>
      <c r="B193" s="49"/>
      <c r="C193" s="49"/>
      <c r="D193" s="49"/>
      <c r="E193" s="692"/>
      <c r="F193" s="50"/>
      <c r="G193" s="50"/>
      <c r="H193" s="1"/>
      <c r="I193" s="1"/>
    </row>
    <row r="194" ht="15.75" customHeight="1">
      <c r="A194" s="49"/>
      <c r="B194" s="49"/>
      <c r="C194" s="49"/>
      <c r="D194" s="49"/>
      <c r="E194" s="692"/>
      <c r="F194" s="50"/>
      <c r="G194" s="50"/>
      <c r="H194" s="1"/>
      <c r="I194" s="1"/>
    </row>
    <row r="195" ht="15.75" customHeight="1">
      <c r="A195" s="49"/>
      <c r="B195" s="49"/>
      <c r="C195" s="49"/>
      <c r="D195" s="49"/>
      <c r="E195" s="692"/>
      <c r="F195" s="50"/>
      <c r="G195" s="50"/>
      <c r="H195" s="1"/>
      <c r="I195" s="1"/>
    </row>
    <row r="196" ht="15.75" customHeight="1">
      <c r="A196" s="49"/>
      <c r="B196" s="49"/>
      <c r="C196" s="49"/>
      <c r="D196" s="49"/>
      <c r="E196" s="692"/>
      <c r="F196" s="50"/>
      <c r="G196" s="50"/>
      <c r="H196" s="1"/>
      <c r="I196" s="1"/>
    </row>
    <row r="197" ht="15.75" customHeight="1">
      <c r="A197" s="49"/>
      <c r="B197" s="49"/>
      <c r="C197" s="49"/>
      <c r="D197" s="49"/>
      <c r="E197" s="692"/>
      <c r="F197" s="50"/>
      <c r="G197" s="50"/>
      <c r="H197" s="1"/>
      <c r="I197" s="1"/>
    </row>
    <row r="198" ht="15.75" customHeight="1">
      <c r="A198" s="49"/>
      <c r="B198" s="49"/>
      <c r="C198" s="49"/>
      <c r="D198" s="49"/>
      <c r="E198" s="692"/>
      <c r="F198" s="50"/>
      <c r="G198" s="50"/>
      <c r="H198" s="1"/>
      <c r="I198" s="1"/>
    </row>
    <row r="199" ht="15.75" customHeight="1">
      <c r="A199" s="49"/>
      <c r="B199" s="49"/>
      <c r="C199" s="49"/>
      <c r="D199" s="49"/>
      <c r="E199" s="692"/>
      <c r="F199" s="50"/>
      <c r="G199" s="50"/>
      <c r="H199" s="1"/>
      <c r="I199" s="1"/>
    </row>
    <row r="200" ht="15.75" customHeight="1">
      <c r="A200" s="49"/>
      <c r="B200" s="49"/>
      <c r="C200" s="49"/>
      <c r="D200" s="49"/>
      <c r="E200" s="692"/>
      <c r="F200" s="50"/>
      <c r="G200" s="50"/>
      <c r="H200" s="1"/>
      <c r="I200" s="1"/>
    </row>
    <row r="201" ht="15.75" customHeight="1">
      <c r="A201" s="49"/>
      <c r="B201" s="49"/>
      <c r="C201" s="49"/>
      <c r="D201" s="49"/>
      <c r="E201" s="692"/>
      <c r="F201" s="50"/>
      <c r="G201" s="50"/>
      <c r="H201" s="1"/>
      <c r="I201" s="1"/>
    </row>
    <row r="202" ht="15.75" customHeight="1">
      <c r="A202" s="49"/>
      <c r="B202" s="49"/>
      <c r="C202" s="49"/>
      <c r="D202" s="49"/>
      <c r="E202" s="692"/>
      <c r="F202" s="50"/>
      <c r="G202" s="50"/>
      <c r="H202" s="1"/>
      <c r="I202" s="1"/>
    </row>
    <row r="203" ht="15.75" customHeight="1">
      <c r="A203" s="49"/>
      <c r="B203" s="49"/>
      <c r="C203" s="49"/>
      <c r="D203" s="49"/>
      <c r="E203" s="692"/>
      <c r="F203" s="50"/>
      <c r="G203" s="50"/>
      <c r="H203" s="1"/>
      <c r="I203" s="1"/>
    </row>
    <row r="204" ht="15.75" customHeight="1">
      <c r="A204" s="49"/>
      <c r="B204" s="49"/>
      <c r="C204" s="49"/>
      <c r="D204" s="49"/>
      <c r="E204" s="692"/>
      <c r="F204" s="50"/>
      <c r="G204" s="50"/>
      <c r="H204" s="1"/>
      <c r="I204" s="1"/>
    </row>
    <row r="205" ht="15.75" customHeight="1">
      <c r="A205" s="49"/>
      <c r="B205" s="49"/>
      <c r="C205" s="49"/>
      <c r="D205" s="49"/>
      <c r="E205" s="692"/>
      <c r="F205" s="50"/>
      <c r="G205" s="50"/>
      <c r="H205" s="1"/>
      <c r="I205" s="1"/>
    </row>
    <row r="206" ht="15.75" customHeight="1">
      <c r="A206" s="49"/>
      <c r="B206" s="49"/>
      <c r="C206" s="49"/>
      <c r="D206" s="49"/>
      <c r="E206" s="692"/>
      <c r="F206" s="50"/>
      <c r="G206" s="50"/>
      <c r="H206" s="1"/>
      <c r="I206" s="1"/>
    </row>
    <row r="207" ht="15.75" customHeight="1">
      <c r="A207" s="49"/>
      <c r="B207" s="49"/>
      <c r="C207" s="49"/>
      <c r="D207" s="49"/>
      <c r="E207" s="692"/>
      <c r="F207" s="50"/>
      <c r="G207" s="50"/>
      <c r="H207" s="1"/>
      <c r="I207" s="1"/>
    </row>
    <row r="208" ht="15.75" customHeight="1">
      <c r="A208" s="49"/>
      <c r="B208" s="49"/>
      <c r="C208" s="49"/>
      <c r="D208" s="49"/>
      <c r="E208" s="692"/>
      <c r="F208" s="50"/>
      <c r="G208" s="50"/>
      <c r="H208" s="1"/>
      <c r="I208" s="1"/>
    </row>
    <row r="209" ht="15.75" customHeight="1">
      <c r="A209" s="49"/>
      <c r="B209" s="49"/>
      <c r="C209" s="49"/>
      <c r="D209" s="49"/>
      <c r="E209" s="692"/>
      <c r="F209" s="50"/>
      <c r="G209" s="50"/>
      <c r="H209" s="1"/>
      <c r="I209" s="1"/>
    </row>
    <row r="210" ht="15.75" customHeight="1">
      <c r="A210" s="49"/>
      <c r="B210" s="49"/>
      <c r="C210" s="49"/>
      <c r="D210" s="49"/>
      <c r="E210" s="692"/>
      <c r="F210" s="50"/>
      <c r="G210" s="50"/>
      <c r="H210" s="1"/>
      <c r="I210" s="1"/>
    </row>
    <row r="211" ht="15.75" customHeight="1">
      <c r="A211" s="49"/>
      <c r="B211" s="49"/>
      <c r="C211" s="49"/>
      <c r="D211" s="49"/>
      <c r="E211" s="692"/>
      <c r="F211" s="50"/>
      <c r="G211" s="50"/>
      <c r="H211" s="1"/>
      <c r="I211" s="1"/>
    </row>
    <row r="212" ht="15.75" customHeight="1">
      <c r="A212" s="49"/>
      <c r="B212" s="49"/>
      <c r="C212" s="49"/>
      <c r="D212" s="49"/>
      <c r="E212" s="692"/>
      <c r="F212" s="50"/>
      <c r="G212" s="50"/>
      <c r="H212" s="1"/>
      <c r="I212" s="1"/>
    </row>
    <row r="213" ht="15.75" customHeight="1">
      <c r="A213" s="49"/>
      <c r="B213" s="49"/>
      <c r="C213" s="49"/>
      <c r="D213" s="49"/>
      <c r="E213" s="692"/>
      <c r="F213" s="50"/>
      <c r="G213" s="50"/>
      <c r="H213" s="1"/>
      <c r="I213" s="1"/>
    </row>
    <row r="214" ht="15.75" customHeight="1">
      <c r="A214" s="49"/>
      <c r="B214" s="49"/>
      <c r="C214" s="49"/>
      <c r="D214" s="49"/>
      <c r="E214" s="692"/>
      <c r="F214" s="50"/>
      <c r="G214" s="50"/>
      <c r="H214" s="1"/>
      <c r="I214" s="1"/>
    </row>
    <row r="215" ht="15.75" customHeight="1">
      <c r="A215" s="49"/>
      <c r="B215" s="49"/>
      <c r="C215" s="49"/>
      <c r="D215" s="49"/>
      <c r="E215" s="692"/>
      <c r="F215" s="50"/>
      <c r="G215" s="50"/>
      <c r="H215" s="1"/>
      <c r="I215" s="1"/>
    </row>
    <row r="216" ht="15.75" customHeight="1">
      <c r="A216" s="49"/>
      <c r="B216" s="49"/>
      <c r="C216" s="49"/>
      <c r="D216" s="49"/>
      <c r="E216" s="692"/>
      <c r="F216" s="50"/>
      <c r="G216" s="50"/>
      <c r="H216" s="1"/>
      <c r="I216" s="1"/>
    </row>
    <row r="217" ht="15.75" customHeight="1">
      <c r="A217" s="49"/>
      <c r="B217" s="49"/>
      <c r="C217" s="49"/>
      <c r="D217" s="49"/>
      <c r="E217" s="692"/>
      <c r="F217" s="50"/>
      <c r="G217" s="50"/>
      <c r="H217" s="1"/>
      <c r="I217" s="1"/>
    </row>
    <row r="218" ht="15.75" customHeight="1">
      <c r="A218" s="49"/>
      <c r="B218" s="49"/>
      <c r="C218" s="49"/>
      <c r="D218" s="49"/>
      <c r="E218" s="692"/>
      <c r="F218" s="50"/>
      <c r="G218" s="50"/>
      <c r="H218" s="1"/>
      <c r="I218" s="1"/>
    </row>
    <row r="219" ht="15.75" customHeight="1">
      <c r="A219" s="49"/>
      <c r="B219" s="49"/>
      <c r="C219" s="49"/>
      <c r="D219" s="49"/>
      <c r="E219" s="692"/>
      <c r="F219" s="50"/>
      <c r="G219" s="50"/>
      <c r="H219" s="1"/>
      <c r="I219" s="1"/>
    </row>
    <row r="220" ht="15.75" customHeight="1">
      <c r="A220" s="49"/>
      <c r="B220" s="49"/>
      <c r="C220" s="49"/>
      <c r="D220" s="49"/>
      <c r="E220" s="692"/>
      <c r="F220" s="50"/>
      <c r="G220" s="50"/>
      <c r="H220" s="1"/>
      <c r="I220" s="1"/>
    </row>
    <row r="221" ht="15.75" customHeight="1">
      <c r="A221" s="49"/>
      <c r="B221" s="49"/>
      <c r="C221" s="49"/>
      <c r="D221" s="49"/>
      <c r="E221" s="692"/>
      <c r="F221" s="50"/>
      <c r="G221" s="50"/>
      <c r="H221" s="1"/>
      <c r="I221" s="1"/>
    </row>
    <row r="222" ht="15.75" customHeight="1">
      <c r="A222" s="49"/>
      <c r="B222" s="49"/>
      <c r="C222" s="49"/>
      <c r="D222" s="49"/>
      <c r="E222" s="692"/>
      <c r="F222" s="50"/>
      <c r="G222" s="50"/>
      <c r="H222" s="1"/>
      <c r="I222" s="1"/>
    </row>
    <row r="223" ht="15.75" customHeight="1">
      <c r="A223" s="49"/>
      <c r="B223" s="49"/>
      <c r="C223" s="49"/>
      <c r="D223" s="49"/>
      <c r="E223" s="692"/>
      <c r="F223" s="50"/>
      <c r="G223" s="50"/>
      <c r="H223" s="1"/>
      <c r="I223" s="1"/>
    </row>
    <row r="224" ht="15.75" customHeight="1">
      <c r="A224" s="49"/>
      <c r="B224" s="49"/>
      <c r="C224" s="49"/>
      <c r="D224" s="49"/>
      <c r="E224" s="692"/>
      <c r="F224" s="50"/>
      <c r="G224" s="50"/>
      <c r="H224" s="1"/>
      <c r="I224" s="1"/>
    </row>
    <row r="225" ht="15.75" customHeight="1">
      <c r="A225" s="49"/>
      <c r="B225" s="49"/>
      <c r="C225" s="49"/>
      <c r="D225" s="49"/>
      <c r="E225" s="692"/>
      <c r="F225" s="50"/>
      <c r="G225" s="50"/>
      <c r="H225" s="1"/>
      <c r="I225" s="1"/>
    </row>
    <row r="226" ht="15.75" customHeight="1">
      <c r="A226" s="49"/>
      <c r="B226" s="49"/>
      <c r="C226" s="49"/>
      <c r="D226" s="49"/>
      <c r="E226" s="692"/>
      <c r="F226" s="50"/>
      <c r="G226" s="50"/>
      <c r="H226" s="1"/>
      <c r="I226" s="1"/>
    </row>
    <row r="227" ht="15.75" customHeight="1">
      <c r="A227" s="49"/>
      <c r="B227" s="49"/>
      <c r="C227" s="49"/>
      <c r="D227" s="49"/>
      <c r="E227" s="692"/>
      <c r="F227" s="50"/>
      <c r="G227" s="50"/>
      <c r="H227" s="1"/>
      <c r="I227" s="1"/>
    </row>
    <row r="228" ht="15.75" customHeight="1">
      <c r="A228" s="49"/>
      <c r="B228" s="49"/>
      <c r="C228" s="49"/>
      <c r="D228" s="49"/>
      <c r="E228" s="692"/>
      <c r="F228" s="50"/>
      <c r="G228" s="50"/>
      <c r="H228" s="1"/>
      <c r="I228" s="1"/>
    </row>
    <row r="229" ht="15.75" customHeight="1">
      <c r="A229" s="49"/>
      <c r="B229" s="49"/>
      <c r="C229" s="49"/>
      <c r="D229" s="49"/>
      <c r="E229" s="692"/>
      <c r="F229" s="50"/>
      <c r="G229" s="50"/>
      <c r="H229" s="1"/>
      <c r="I229" s="1"/>
    </row>
    <row r="230" ht="15.75" customHeight="1">
      <c r="A230" s="49"/>
      <c r="B230" s="49"/>
      <c r="C230" s="49"/>
      <c r="D230" s="49"/>
      <c r="E230" s="692"/>
      <c r="F230" s="50"/>
      <c r="G230" s="50"/>
      <c r="H230" s="1"/>
      <c r="I230" s="1"/>
    </row>
    <row r="231" ht="15.75" customHeight="1">
      <c r="A231" s="49"/>
      <c r="B231" s="49"/>
      <c r="C231" s="49"/>
      <c r="D231" s="49"/>
      <c r="E231" s="692"/>
      <c r="F231" s="50"/>
      <c r="G231" s="50"/>
      <c r="H231" s="1"/>
      <c r="I231" s="1"/>
    </row>
    <row r="232" ht="15.75" customHeight="1">
      <c r="A232" s="49"/>
      <c r="B232" s="49"/>
      <c r="C232" s="49"/>
      <c r="D232" s="49"/>
      <c r="E232" s="692"/>
      <c r="F232" s="50"/>
      <c r="G232" s="50"/>
      <c r="H232" s="1"/>
      <c r="I232" s="1"/>
    </row>
    <row r="233" ht="15.75" customHeight="1">
      <c r="A233" s="49"/>
      <c r="B233" s="49"/>
      <c r="C233" s="49"/>
      <c r="D233" s="49"/>
      <c r="E233" s="692"/>
      <c r="F233" s="50"/>
      <c r="G233" s="50"/>
      <c r="H233" s="1"/>
      <c r="I233" s="1"/>
    </row>
    <row r="234" ht="15.75" customHeight="1">
      <c r="A234" s="49"/>
      <c r="B234" s="49"/>
      <c r="C234" s="49"/>
      <c r="D234" s="49"/>
      <c r="E234" s="692"/>
      <c r="F234" s="50"/>
      <c r="G234" s="50"/>
      <c r="H234" s="1"/>
      <c r="I234" s="1"/>
    </row>
    <row r="235" ht="15.75" customHeight="1">
      <c r="A235" s="49"/>
      <c r="B235" s="49"/>
      <c r="C235" s="49"/>
      <c r="D235" s="49"/>
      <c r="E235" s="692"/>
      <c r="F235" s="50"/>
      <c r="G235" s="50"/>
      <c r="H235" s="1"/>
      <c r="I235" s="1"/>
    </row>
    <row r="236" ht="15.75" customHeight="1">
      <c r="A236" s="49"/>
      <c r="B236" s="49"/>
      <c r="C236" s="49"/>
      <c r="D236" s="49"/>
      <c r="E236" s="692"/>
      <c r="F236" s="50"/>
      <c r="G236" s="50"/>
      <c r="H236" s="1"/>
      <c r="I236" s="1"/>
    </row>
    <row r="237" ht="15.75" customHeight="1">
      <c r="A237" s="49"/>
      <c r="B237" s="49"/>
      <c r="C237" s="49"/>
      <c r="D237" s="49"/>
      <c r="E237" s="692"/>
      <c r="F237" s="50"/>
      <c r="G237" s="50"/>
      <c r="H237" s="1"/>
      <c r="I237" s="1"/>
    </row>
    <row r="238" ht="15.75" customHeight="1">
      <c r="A238" s="49"/>
      <c r="B238" s="49"/>
      <c r="C238" s="49"/>
      <c r="D238" s="49"/>
      <c r="E238" s="692"/>
      <c r="F238" s="50"/>
      <c r="G238" s="50"/>
      <c r="H238" s="1"/>
      <c r="I238" s="1"/>
    </row>
    <row r="239" ht="15.75" customHeight="1">
      <c r="A239" s="49"/>
      <c r="B239" s="49"/>
      <c r="C239" s="49"/>
      <c r="D239" s="49"/>
      <c r="E239" s="692"/>
      <c r="F239" s="50"/>
      <c r="G239" s="50"/>
      <c r="H239" s="1"/>
      <c r="I239" s="1"/>
    </row>
    <row r="240" ht="15.75" customHeight="1">
      <c r="A240" s="49"/>
      <c r="B240" s="49"/>
      <c r="C240" s="49"/>
      <c r="D240" s="49"/>
      <c r="E240" s="692"/>
      <c r="F240" s="50"/>
      <c r="G240" s="50"/>
      <c r="H240" s="1"/>
      <c r="I240" s="1"/>
    </row>
    <row r="241" ht="15.75" customHeight="1">
      <c r="A241" s="49"/>
      <c r="B241" s="49"/>
      <c r="C241" s="49"/>
      <c r="D241" s="49"/>
      <c r="E241" s="692"/>
      <c r="F241" s="50"/>
      <c r="G241" s="50"/>
      <c r="H241" s="1"/>
      <c r="I241" s="1"/>
    </row>
    <row r="242" ht="15.75" customHeight="1">
      <c r="A242" s="49"/>
      <c r="B242" s="49"/>
      <c r="C242" s="49"/>
      <c r="D242" s="49"/>
      <c r="E242" s="692"/>
      <c r="F242" s="50"/>
      <c r="G242" s="50"/>
      <c r="H242" s="1"/>
      <c r="I242" s="1"/>
    </row>
    <row r="243" ht="15.75" customHeight="1">
      <c r="A243" s="49"/>
      <c r="B243" s="49"/>
      <c r="C243" s="49"/>
      <c r="D243" s="49"/>
      <c r="E243" s="692"/>
      <c r="F243" s="50"/>
      <c r="G243" s="50"/>
      <c r="H243" s="1"/>
      <c r="I243" s="1"/>
    </row>
    <row r="244" ht="15.75" customHeight="1">
      <c r="A244" s="49"/>
      <c r="B244" s="49"/>
      <c r="C244" s="49"/>
      <c r="D244" s="49"/>
      <c r="E244" s="692"/>
      <c r="F244" s="50"/>
      <c r="G244" s="50"/>
      <c r="H244" s="1"/>
      <c r="I244" s="1"/>
    </row>
    <row r="245" ht="15.75" customHeight="1">
      <c r="A245" s="49"/>
      <c r="B245" s="49"/>
      <c r="C245" s="49"/>
      <c r="D245" s="49"/>
      <c r="E245" s="692"/>
      <c r="F245" s="50"/>
      <c r="G245" s="50"/>
      <c r="H245" s="1"/>
      <c r="I245" s="1"/>
    </row>
    <row r="246" ht="15.75" customHeight="1">
      <c r="A246" s="49"/>
      <c r="B246" s="49"/>
      <c r="C246" s="49"/>
      <c r="D246" s="49"/>
      <c r="E246" s="692"/>
      <c r="F246" s="50"/>
      <c r="G246" s="50"/>
      <c r="H246" s="1"/>
      <c r="I246" s="1"/>
    </row>
    <row r="247" ht="15.75" customHeight="1">
      <c r="A247" s="49"/>
      <c r="B247" s="49"/>
      <c r="C247" s="49"/>
      <c r="D247" s="49"/>
      <c r="E247" s="692"/>
      <c r="F247" s="50"/>
      <c r="G247" s="50"/>
      <c r="H247" s="1"/>
      <c r="I247" s="1"/>
    </row>
    <row r="248" ht="15.75" customHeight="1">
      <c r="A248" s="49"/>
      <c r="B248" s="49"/>
      <c r="C248" s="49"/>
      <c r="D248" s="49"/>
      <c r="E248" s="692"/>
      <c r="F248" s="50"/>
      <c r="G248" s="50"/>
      <c r="H248" s="1"/>
      <c r="I248" s="1"/>
    </row>
    <row r="249" ht="15.75" customHeight="1">
      <c r="A249" s="49"/>
      <c r="B249" s="49"/>
      <c r="C249" s="49"/>
      <c r="D249" s="49"/>
      <c r="E249" s="692"/>
      <c r="F249" s="50"/>
      <c r="G249" s="50"/>
      <c r="H249" s="1"/>
      <c r="I249" s="1"/>
    </row>
    <row r="250" ht="15.75" customHeight="1">
      <c r="A250" s="49"/>
      <c r="B250" s="49"/>
      <c r="C250" s="49"/>
      <c r="D250" s="49"/>
      <c r="E250" s="692"/>
      <c r="F250" s="50"/>
      <c r="G250" s="50"/>
      <c r="H250" s="1"/>
      <c r="I250" s="1"/>
    </row>
    <row r="251" ht="15.75" customHeight="1">
      <c r="A251" s="49"/>
      <c r="B251" s="49"/>
      <c r="C251" s="49"/>
      <c r="D251" s="49"/>
      <c r="E251" s="692"/>
      <c r="F251" s="50"/>
      <c r="G251" s="50"/>
      <c r="H251" s="1"/>
      <c r="I251" s="1"/>
    </row>
    <row r="252" ht="15.75" customHeight="1">
      <c r="A252" s="49"/>
      <c r="B252" s="49"/>
      <c r="C252" s="49"/>
      <c r="D252" s="49"/>
      <c r="E252" s="692"/>
      <c r="F252" s="50"/>
      <c r="G252" s="50"/>
      <c r="H252" s="1"/>
      <c r="I252" s="1"/>
    </row>
    <row r="253" ht="15.75" customHeight="1">
      <c r="A253" s="49"/>
      <c r="B253" s="49"/>
      <c r="C253" s="49"/>
      <c r="D253" s="49"/>
      <c r="E253" s="692"/>
      <c r="F253" s="50"/>
      <c r="G253" s="50"/>
      <c r="H253" s="1"/>
      <c r="I253" s="1"/>
    </row>
    <row r="254" ht="15.75" customHeight="1">
      <c r="A254" s="49"/>
      <c r="B254" s="49"/>
      <c r="C254" s="49"/>
      <c r="D254" s="49"/>
      <c r="E254" s="692"/>
      <c r="F254" s="50"/>
      <c r="G254" s="50"/>
      <c r="H254" s="1"/>
      <c r="I254" s="1"/>
    </row>
    <row r="255" ht="15.75" customHeight="1">
      <c r="A255" s="49"/>
      <c r="B255" s="49"/>
      <c r="C255" s="49"/>
      <c r="D255" s="49"/>
      <c r="E255" s="692"/>
      <c r="F255" s="50"/>
      <c r="G255" s="50"/>
      <c r="H255" s="1"/>
      <c r="I255" s="1"/>
    </row>
    <row r="256" ht="15.75" customHeight="1">
      <c r="A256" s="49"/>
      <c r="B256" s="49"/>
      <c r="C256" s="49"/>
      <c r="D256" s="49"/>
      <c r="E256" s="692"/>
      <c r="F256" s="50"/>
      <c r="G256" s="50"/>
      <c r="H256" s="1"/>
      <c r="I256" s="1"/>
    </row>
    <row r="257" ht="15.75" customHeight="1">
      <c r="A257" s="49"/>
      <c r="B257" s="49"/>
      <c r="C257" s="49"/>
      <c r="D257" s="49"/>
      <c r="E257" s="692"/>
      <c r="F257" s="50"/>
      <c r="G257" s="50"/>
      <c r="H257" s="1"/>
      <c r="I257" s="1"/>
    </row>
    <row r="258" ht="15.75" customHeight="1">
      <c r="A258" s="49"/>
      <c r="B258" s="49"/>
      <c r="C258" s="49"/>
      <c r="D258" s="49"/>
      <c r="E258" s="692"/>
      <c r="F258" s="50"/>
      <c r="G258" s="50"/>
      <c r="H258" s="1"/>
      <c r="I258" s="1"/>
    </row>
    <row r="259" ht="15.75" customHeight="1">
      <c r="A259" s="49"/>
      <c r="B259" s="49"/>
      <c r="C259" s="49"/>
      <c r="D259" s="49"/>
      <c r="E259" s="692"/>
      <c r="F259" s="50"/>
      <c r="G259" s="50"/>
      <c r="H259" s="1"/>
      <c r="I259" s="1"/>
    </row>
    <row r="260" ht="15.75" customHeight="1">
      <c r="A260" s="49"/>
      <c r="B260" s="49"/>
      <c r="C260" s="49"/>
      <c r="D260" s="49"/>
      <c r="E260" s="692"/>
      <c r="F260" s="50"/>
      <c r="G260" s="50"/>
      <c r="H260" s="1"/>
      <c r="I260" s="1"/>
    </row>
    <row r="261" ht="15.75" customHeight="1">
      <c r="A261" s="49"/>
      <c r="B261" s="49"/>
      <c r="C261" s="49"/>
      <c r="D261" s="49"/>
      <c r="E261" s="692"/>
      <c r="F261" s="50"/>
      <c r="G261" s="50"/>
      <c r="H261" s="1"/>
      <c r="I261" s="1"/>
    </row>
    <row r="262" ht="15.75" customHeight="1">
      <c r="A262" s="49"/>
      <c r="B262" s="49"/>
      <c r="C262" s="49"/>
      <c r="D262" s="49"/>
      <c r="E262" s="692"/>
      <c r="F262" s="50"/>
      <c r="G262" s="50"/>
      <c r="H262" s="1"/>
      <c r="I262" s="1"/>
    </row>
    <row r="263" ht="15.75" customHeight="1">
      <c r="A263" s="49"/>
      <c r="B263" s="49"/>
      <c r="C263" s="49"/>
      <c r="D263" s="49"/>
      <c r="E263" s="692"/>
      <c r="F263" s="50"/>
      <c r="G263" s="50"/>
      <c r="H263" s="1"/>
      <c r="I263" s="1"/>
    </row>
    <row r="264" ht="15.75" customHeight="1">
      <c r="A264" s="49"/>
      <c r="B264" s="49"/>
      <c r="C264" s="49"/>
      <c r="D264" s="49"/>
      <c r="E264" s="692"/>
      <c r="F264" s="50"/>
      <c r="G264" s="50"/>
      <c r="H264" s="1"/>
      <c r="I264" s="1"/>
    </row>
    <row r="265" ht="15.75" customHeight="1">
      <c r="A265" s="49"/>
      <c r="B265" s="49"/>
      <c r="C265" s="49"/>
      <c r="D265" s="49"/>
      <c r="E265" s="692"/>
      <c r="F265" s="50"/>
      <c r="G265" s="50"/>
      <c r="H265" s="1"/>
      <c r="I265" s="1"/>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J10"/>
    <mergeCell ref="A11:J11"/>
    <mergeCell ref="A65:J65"/>
    <mergeCell ref="A2:J2"/>
    <mergeCell ref="A4:J4"/>
    <mergeCell ref="A5:J5"/>
    <mergeCell ref="A6:J6"/>
    <mergeCell ref="A7:J7"/>
    <mergeCell ref="A8:J8"/>
    <mergeCell ref="A9:J9"/>
  </mergeCells>
  <hyperlinks>
    <hyperlink r:id="rId1" ref="G14"/>
    <hyperlink r:id="rId2" ref="G15"/>
    <hyperlink r:id="rId3" ref="G16"/>
    <hyperlink r:id="rId4" ref="G17"/>
    <hyperlink r:id="rId5" ref="G18"/>
    <hyperlink r:id="rId6" ref="G19"/>
    <hyperlink r:id="rId7" ref="G23"/>
    <hyperlink r:id="rId8" ref="G24"/>
    <hyperlink r:id="rId9" ref="G25"/>
    <hyperlink r:id="rId10" ref="G26"/>
    <hyperlink r:id="rId11" ref="G27"/>
    <hyperlink r:id="rId12" ref="G28"/>
    <hyperlink r:id="rId13" ref="G29"/>
    <hyperlink r:id="rId14" ref="G31"/>
    <hyperlink r:id="rId15" ref="G32"/>
    <hyperlink r:id="rId16" ref="G33"/>
    <hyperlink r:id="rId17" ref="G34"/>
  </hyperlinks>
  <printOptions/>
  <pageMargins bottom="0.75" footer="0.0" header="0.0" left="0.7" right="0.7" top="0.75"/>
  <pageSetup orientation="landscape"/>
  <drawing r:id="rId1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86"/>
    <col customWidth="1" min="2" max="2" width="12.71"/>
    <col customWidth="1" min="3" max="3" width="7.86"/>
    <col customWidth="1" min="4" max="4" width="10.0"/>
    <col customWidth="1" min="5" max="5" width="5.71"/>
    <col customWidth="1" min="6" max="6" width="5.86"/>
    <col customWidth="1" min="7" max="7" width="6.43"/>
    <col customWidth="1" min="8" max="8" width="9.14"/>
    <col customWidth="1" min="9" max="9" width="9.86"/>
    <col customWidth="1" min="10" max="10" width="9.14"/>
    <col customWidth="1" min="11" max="11" width="10.14"/>
    <col customWidth="1" min="12" max="12" width="6.14"/>
    <col customWidth="1" min="13" max="13" width="11.43"/>
    <col customWidth="1" min="14" max="14" width="7.43"/>
    <col customWidth="1" min="15" max="15" width="6.71"/>
    <col customWidth="1" min="16" max="16" width="7.86"/>
    <col customWidth="1" min="17" max="17" width="21.14"/>
    <col customWidth="1" min="18" max="20" width="9.14"/>
    <col customWidth="1" min="21" max="26" width="8.0"/>
  </cols>
  <sheetData>
    <row r="1">
      <c r="A1" s="49"/>
      <c r="B1" s="50"/>
      <c r="C1" s="50"/>
      <c r="D1" s="50"/>
      <c r="E1" s="50"/>
      <c r="F1" s="50"/>
      <c r="G1" s="1"/>
      <c r="H1" s="1"/>
      <c r="I1" s="1"/>
      <c r="J1" s="1"/>
      <c r="K1" s="1"/>
      <c r="L1" s="1"/>
      <c r="M1" s="1"/>
      <c r="N1" s="1"/>
      <c r="O1" s="1"/>
      <c r="P1" s="1"/>
      <c r="Q1" s="1"/>
      <c r="R1" s="51"/>
      <c r="S1" s="1"/>
      <c r="T1" s="1"/>
    </row>
    <row r="2" ht="15.75" customHeight="1">
      <c r="A2" s="52" t="s">
        <v>176</v>
      </c>
      <c r="B2" s="53"/>
      <c r="C2" s="53"/>
      <c r="D2" s="53"/>
      <c r="E2" s="53"/>
      <c r="F2" s="53"/>
      <c r="G2" s="53"/>
      <c r="H2" s="53"/>
      <c r="I2" s="53"/>
      <c r="J2" s="53"/>
      <c r="K2" s="53"/>
      <c r="L2" s="53"/>
      <c r="M2" s="53"/>
      <c r="N2" s="53"/>
      <c r="O2" s="53"/>
      <c r="P2" s="54"/>
      <c r="Q2" s="55"/>
      <c r="R2" s="56"/>
      <c r="S2" s="55"/>
      <c r="T2" s="55"/>
      <c r="U2" s="57"/>
      <c r="V2" s="57"/>
      <c r="W2" s="57"/>
      <c r="X2" s="57"/>
      <c r="Y2" s="57"/>
      <c r="Z2" s="57"/>
    </row>
    <row r="3">
      <c r="A3" s="57"/>
      <c r="B3" s="57"/>
      <c r="C3" s="57"/>
      <c r="D3" s="57"/>
      <c r="E3" s="57"/>
      <c r="F3" s="57"/>
      <c r="G3" s="57"/>
      <c r="H3" s="55"/>
      <c r="I3" s="57"/>
      <c r="J3" s="57"/>
      <c r="K3" s="57"/>
      <c r="L3" s="57"/>
      <c r="M3" s="57"/>
      <c r="N3" s="57"/>
      <c r="O3" s="57"/>
      <c r="P3" s="57"/>
      <c r="Q3" s="55"/>
      <c r="R3" s="56"/>
      <c r="S3" s="55"/>
      <c r="T3" s="55"/>
      <c r="U3" s="57"/>
      <c r="V3" s="57"/>
      <c r="W3" s="57"/>
      <c r="X3" s="57"/>
      <c r="Y3" s="57"/>
      <c r="Z3" s="57"/>
    </row>
    <row r="4" ht="44.25" customHeight="1">
      <c r="A4" s="58" t="s">
        <v>177</v>
      </c>
      <c r="B4" s="53"/>
      <c r="C4" s="53"/>
      <c r="D4" s="53"/>
      <c r="E4" s="53"/>
      <c r="F4" s="53"/>
      <c r="G4" s="53"/>
      <c r="H4" s="53"/>
      <c r="I4" s="53"/>
      <c r="J4" s="53"/>
      <c r="K4" s="53"/>
      <c r="L4" s="53"/>
      <c r="M4" s="53"/>
      <c r="N4" s="53"/>
      <c r="O4" s="53"/>
      <c r="P4" s="54"/>
      <c r="Q4" s="55"/>
      <c r="R4" s="56"/>
      <c r="S4" s="55"/>
      <c r="T4" s="55"/>
      <c r="U4" s="57"/>
      <c r="V4" s="57"/>
      <c r="W4" s="57"/>
      <c r="X4" s="57"/>
      <c r="Y4" s="57"/>
      <c r="Z4" s="57"/>
    </row>
    <row r="5">
      <c r="A5" s="58" t="s">
        <v>178</v>
      </c>
      <c r="B5" s="53"/>
      <c r="C5" s="53"/>
      <c r="D5" s="53"/>
      <c r="E5" s="53"/>
      <c r="F5" s="53"/>
      <c r="G5" s="53"/>
      <c r="H5" s="53"/>
      <c r="I5" s="53"/>
      <c r="J5" s="53"/>
      <c r="K5" s="53"/>
      <c r="L5" s="53"/>
      <c r="M5" s="53"/>
      <c r="N5" s="53"/>
      <c r="O5" s="53"/>
      <c r="P5" s="54"/>
      <c r="Q5" s="55"/>
      <c r="R5" s="56"/>
      <c r="S5" s="55"/>
      <c r="T5" s="55"/>
      <c r="U5" s="57"/>
      <c r="V5" s="57"/>
      <c r="W5" s="57"/>
      <c r="X5" s="57"/>
      <c r="Y5" s="57"/>
      <c r="Z5" s="57"/>
    </row>
    <row r="6" ht="27.75" customHeight="1">
      <c r="A6" s="58" t="s">
        <v>179</v>
      </c>
      <c r="B6" s="53"/>
      <c r="C6" s="53"/>
      <c r="D6" s="53"/>
      <c r="E6" s="53"/>
      <c r="F6" s="53"/>
      <c r="G6" s="53"/>
      <c r="H6" s="53"/>
      <c r="I6" s="53"/>
      <c r="J6" s="53"/>
      <c r="K6" s="53"/>
      <c r="L6" s="53"/>
      <c r="M6" s="53"/>
      <c r="N6" s="53"/>
      <c r="O6" s="53"/>
      <c r="P6" s="54"/>
      <c r="Q6" s="55"/>
      <c r="R6" s="56"/>
      <c r="S6" s="55"/>
      <c r="T6" s="55"/>
      <c r="U6" s="57"/>
      <c r="V6" s="57"/>
      <c r="W6" s="57"/>
      <c r="X6" s="57"/>
      <c r="Y6" s="57"/>
      <c r="Z6" s="57"/>
    </row>
    <row r="7">
      <c r="A7" s="58" t="s">
        <v>180</v>
      </c>
      <c r="B7" s="53"/>
      <c r="C7" s="53"/>
      <c r="D7" s="53"/>
      <c r="E7" s="53"/>
      <c r="F7" s="53"/>
      <c r="G7" s="53"/>
      <c r="H7" s="53"/>
      <c r="I7" s="53"/>
      <c r="J7" s="53"/>
      <c r="K7" s="53"/>
      <c r="L7" s="53"/>
      <c r="M7" s="53"/>
      <c r="N7" s="53"/>
      <c r="O7" s="53"/>
      <c r="P7" s="54"/>
      <c r="Q7" s="55"/>
      <c r="R7" s="56"/>
      <c r="S7" s="55"/>
      <c r="T7" s="55"/>
      <c r="U7" s="57"/>
      <c r="V7" s="57"/>
      <c r="W7" s="57"/>
      <c r="X7" s="57"/>
      <c r="Y7" s="57"/>
      <c r="Z7" s="57"/>
    </row>
    <row r="8" ht="92.25" customHeight="1">
      <c r="A8" s="59" t="s">
        <v>181</v>
      </c>
      <c r="B8" s="53"/>
      <c r="C8" s="53"/>
      <c r="D8" s="53"/>
      <c r="E8" s="53"/>
      <c r="F8" s="53"/>
      <c r="G8" s="53"/>
      <c r="H8" s="53"/>
      <c r="I8" s="53"/>
      <c r="J8" s="53"/>
      <c r="K8" s="53"/>
      <c r="L8" s="53"/>
      <c r="M8" s="53"/>
      <c r="N8" s="53"/>
      <c r="O8" s="53"/>
      <c r="P8" s="54"/>
      <c r="Q8" s="55"/>
      <c r="R8" s="56"/>
      <c r="S8" s="55"/>
      <c r="T8" s="55"/>
      <c r="U8" s="57"/>
      <c r="V8" s="57"/>
      <c r="W8" s="57"/>
      <c r="X8" s="57"/>
      <c r="Y8" s="57"/>
      <c r="Z8" s="57"/>
    </row>
    <row r="9">
      <c r="A9" s="60"/>
      <c r="B9" s="61"/>
      <c r="C9" s="61"/>
      <c r="D9" s="61"/>
      <c r="E9" s="61"/>
      <c r="F9" s="61"/>
      <c r="G9" s="60"/>
      <c r="H9" s="57"/>
      <c r="I9" s="60"/>
      <c r="J9" s="60"/>
      <c r="K9" s="60"/>
      <c r="L9" s="60"/>
      <c r="M9" s="60"/>
      <c r="N9" s="60"/>
      <c r="O9" s="60"/>
      <c r="P9" s="60"/>
      <c r="Q9" s="55"/>
      <c r="R9" s="56"/>
      <c r="S9" s="55"/>
      <c r="T9" s="55"/>
      <c r="U9" s="57"/>
      <c r="V9" s="57"/>
      <c r="W9" s="57"/>
      <c r="X9" s="57"/>
      <c r="Y9" s="57"/>
      <c r="Z9" s="57"/>
    </row>
    <row r="10" ht="76.5" customHeight="1">
      <c r="A10" s="62" t="s">
        <v>182</v>
      </c>
      <c r="B10" s="62" t="s">
        <v>183</v>
      </c>
      <c r="C10" s="62" t="s">
        <v>184</v>
      </c>
      <c r="D10" s="63" t="s">
        <v>185</v>
      </c>
      <c r="E10" s="63" t="s">
        <v>186</v>
      </c>
      <c r="F10" s="63" t="s">
        <v>187</v>
      </c>
      <c r="G10" s="62" t="s">
        <v>188</v>
      </c>
      <c r="H10" s="63" t="s">
        <v>189</v>
      </c>
      <c r="I10" s="63" t="s">
        <v>190</v>
      </c>
      <c r="J10" s="63" t="s">
        <v>191</v>
      </c>
      <c r="K10" s="63" t="s">
        <v>192</v>
      </c>
      <c r="L10" s="63" t="s">
        <v>193</v>
      </c>
      <c r="M10" s="63" t="s">
        <v>194</v>
      </c>
      <c r="N10" s="63" t="s">
        <v>195</v>
      </c>
      <c r="O10" s="62" t="s">
        <v>196</v>
      </c>
      <c r="P10" s="62" t="s">
        <v>197</v>
      </c>
      <c r="Q10" s="64" t="s">
        <v>198</v>
      </c>
      <c r="R10" s="65"/>
      <c r="S10" s="66"/>
      <c r="T10" s="66"/>
      <c r="U10" s="67"/>
      <c r="V10" s="67"/>
      <c r="W10" s="67"/>
      <c r="X10" s="67"/>
      <c r="Y10" s="67"/>
      <c r="Z10" s="67"/>
    </row>
    <row r="11">
      <c r="A11" s="68" t="s">
        <v>199</v>
      </c>
      <c r="B11" s="69" t="s">
        <v>200</v>
      </c>
      <c r="C11" s="69" t="s">
        <v>201</v>
      </c>
      <c r="D11" s="69" t="s">
        <v>202</v>
      </c>
      <c r="E11" s="70">
        <v>12.0</v>
      </c>
      <c r="F11" s="70">
        <v>2.0</v>
      </c>
      <c r="G11" s="69" t="s">
        <v>203</v>
      </c>
      <c r="H11" s="71" t="s">
        <v>204</v>
      </c>
      <c r="I11" s="71" t="s">
        <v>205</v>
      </c>
      <c r="J11" s="70" t="s">
        <v>206</v>
      </c>
      <c r="K11" s="72" t="s">
        <v>207</v>
      </c>
      <c r="L11" s="69">
        <v>2020.0</v>
      </c>
      <c r="M11" s="69" t="s">
        <v>208</v>
      </c>
      <c r="N11" s="69">
        <v>3.426</v>
      </c>
      <c r="O11" s="73">
        <v>1500.0</v>
      </c>
      <c r="P11" s="74">
        <v>250.0</v>
      </c>
      <c r="Q11" s="75" t="s">
        <v>209</v>
      </c>
      <c r="R11" s="51"/>
      <c r="S11" s="1"/>
      <c r="T11" s="1"/>
    </row>
    <row r="12">
      <c r="A12" s="76" t="s">
        <v>210</v>
      </c>
      <c r="B12" s="77" t="s">
        <v>211</v>
      </c>
      <c r="C12" s="77" t="s">
        <v>201</v>
      </c>
      <c r="D12" s="77" t="s">
        <v>212</v>
      </c>
      <c r="E12" s="69">
        <v>260.0</v>
      </c>
      <c r="F12" s="69"/>
      <c r="G12" s="77" t="s">
        <v>213</v>
      </c>
      <c r="H12" s="71" t="s">
        <v>214</v>
      </c>
      <c r="I12" s="78" t="s">
        <v>215</v>
      </c>
      <c r="J12" s="69" t="s">
        <v>216</v>
      </c>
      <c r="K12" s="79" t="s">
        <v>217</v>
      </c>
      <c r="L12" s="77">
        <v>2020.0</v>
      </c>
      <c r="M12" s="77" t="s">
        <v>208</v>
      </c>
      <c r="N12" s="77">
        <v>7.246</v>
      </c>
      <c r="O12" s="80">
        <v>1500.0</v>
      </c>
      <c r="P12" s="81">
        <v>500.0</v>
      </c>
      <c r="Q12" s="75" t="s">
        <v>209</v>
      </c>
      <c r="R12" s="51"/>
      <c r="S12" s="1"/>
      <c r="T12" s="1"/>
    </row>
    <row r="13">
      <c r="A13" s="76" t="s">
        <v>218</v>
      </c>
      <c r="B13" s="77" t="s">
        <v>219</v>
      </c>
      <c r="C13" s="77" t="s">
        <v>201</v>
      </c>
      <c r="D13" s="77" t="s">
        <v>202</v>
      </c>
      <c r="E13" s="77">
        <v>12.0</v>
      </c>
      <c r="F13" s="77">
        <v>5.0</v>
      </c>
      <c r="G13" s="77" t="s">
        <v>203</v>
      </c>
      <c r="H13" s="78" t="s">
        <v>220</v>
      </c>
      <c r="I13" s="82" t="s">
        <v>221</v>
      </c>
      <c r="J13" s="77" t="s">
        <v>222</v>
      </c>
      <c r="K13" s="83" t="s">
        <v>223</v>
      </c>
      <c r="L13" s="77">
        <v>2020.0</v>
      </c>
      <c r="M13" s="77" t="s">
        <v>208</v>
      </c>
      <c r="N13" s="77">
        <v>3.426</v>
      </c>
      <c r="O13" s="80">
        <v>1500.0</v>
      </c>
      <c r="P13" s="81">
        <v>150.0</v>
      </c>
      <c r="Q13" s="75" t="s">
        <v>209</v>
      </c>
      <c r="R13" s="51"/>
      <c r="S13" s="1"/>
      <c r="T13" s="1"/>
    </row>
    <row r="14">
      <c r="A14" s="76" t="s">
        <v>224</v>
      </c>
      <c r="B14" s="77" t="s">
        <v>225</v>
      </c>
      <c r="C14" s="77" t="s">
        <v>201</v>
      </c>
      <c r="D14" s="77" t="s">
        <v>226</v>
      </c>
      <c r="E14" s="77">
        <v>8.0</v>
      </c>
      <c r="F14" s="77">
        <v>5.0</v>
      </c>
      <c r="G14" s="77" t="s">
        <v>227</v>
      </c>
      <c r="H14" s="82" t="s">
        <v>228</v>
      </c>
      <c r="I14" s="82" t="s">
        <v>229</v>
      </c>
      <c r="J14" s="77" t="s">
        <v>230</v>
      </c>
      <c r="K14" s="83" t="s">
        <v>223</v>
      </c>
      <c r="L14" s="77">
        <v>2020.0</v>
      </c>
      <c r="M14" s="77" t="s">
        <v>231</v>
      </c>
      <c r="N14" s="77">
        <v>2.753</v>
      </c>
      <c r="O14" s="80">
        <v>1000.0</v>
      </c>
      <c r="P14" s="81">
        <v>111.11</v>
      </c>
      <c r="Q14" s="75" t="s">
        <v>209</v>
      </c>
      <c r="R14" s="51"/>
      <c r="S14" s="1"/>
      <c r="T14" s="1"/>
    </row>
    <row r="15">
      <c r="A15" s="76" t="s">
        <v>232</v>
      </c>
      <c r="B15" s="77" t="s">
        <v>233</v>
      </c>
      <c r="C15" s="77" t="s">
        <v>201</v>
      </c>
      <c r="D15" s="77" t="s">
        <v>202</v>
      </c>
      <c r="E15" s="77">
        <v>12.0</v>
      </c>
      <c r="F15" s="77">
        <v>9.0</v>
      </c>
      <c r="G15" s="77" t="s">
        <v>203</v>
      </c>
      <c r="H15" s="82" t="s">
        <v>234</v>
      </c>
      <c r="I15" s="82" t="s">
        <v>235</v>
      </c>
      <c r="J15" s="77" t="s">
        <v>236</v>
      </c>
      <c r="K15" s="83" t="s">
        <v>237</v>
      </c>
      <c r="L15" s="77">
        <v>2020.0</v>
      </c>
      <c r="M15" s="77" t="s">
        <v>208</v>
      </c>
      <c r="N15" s="77">
        <v>3.426</v>
      </c>
      <c r="O15" s="80">
        <v>1500.0</v>
      </c>
      <c r="P15" s="81">
        <v>500.0</v>
      </c>
      <c r="Q15" s="75" t="s">
        <v>209</v>
      </c>
      <c r="R15" s="51"/>
      <c r="S15" s="1"/>
      <c r="T15" s="1"/>
    </row>
    <row r="16">
      <c r="A16" s="76" t="s">
        <v>238</v>
      </c>
      <c r="B16" s="77" t="s">
        <v>239</v>
      </c>
      <c r="C16" s="77" t="s">
        <v>201</v>
      </c>
      <c r="D16" s="77" t="s">
        <v>240</v>
      </c>
      <c r="E16" s="77">
        <v>10.0</v>
      </c>
      <c r="F16" s="77">
        <v>9.0</v>
      </c>
      <c r="G16" s="77" t="s">
        <v>241</v>
      </c>
      <c r="H16" s="82" t="s">
        <v>242</v>
      </c>
      <c r="I16" s="82" t="s">
        <v>243</v>
      </c>
      <c r="J16" s="77" t="s">
        <v>244</v>
      </c>
      <c r="K16" s="83" t="s">
        <v>245</v>
      </c>
      <c r="L16" s="77">
        <v>2020.0</v>
      </c>
      <c r="M16" s="77" t="s">
        <v>208</v>
      </c>
      <c r="N16" s="84">
        <v>2117.0</v>
      </c>
      <c r="O16" s="80">
        <v>1500.0</v>
      </c>
      <c r="P16" s="81">
        <v>500.0</v>
      </c>
      <c r="Q16" s="75" t="s">
        <v>209</v>
      </c>
      <c r="R16" s="51"/>
      <c r="S16" s="1"/>
      <c r="T16" s="1"/>
    </row>
    <row r="17">
      <c r="A17" s="85" t="s">
        <v>246</v>
      </c>
      <c r="B17" s="77" t="s">
        <v>247</v>
      </c>
      <c r="C17" s="77" t="s">
        <v>201</v>
      </c>
      <c r="D17" s="77" t="s">
        <v>226</v>
      </c>
      <c r="E17" s="77">
        <v>11.0</v>
      </c>
      <c r="F17" s="77">
        <v>8.0</v>
      </c>
      <c r="G17" s="77" t="s">
        <v>227</v>
      </c>
      <c r="H17" s="82" t="s">
        <v>248</v>
      </c>
      <c r="I17" s="77" t="s">
        <v>249</v>
      </c>
      <c r="J17" s="77" t="s">
        <v>250</v>
      </c>
      <c r="K17" s="83" t="s">
        <v>207</v>
      </c>
      <c r="L17" s="77">
        <v>2020.0</v>
      </c>
      <c r="M17" s="77" t="s">
        <v>251</v>
      </c>
      <c r="N17" s="84">
        <v>2753.0</v>
      </c>
      <c r="O17" s="80">
        <v>1000.0</v>
      </c>
      <c r="P17" s="81">
        <v>333.33</v>
      </c>
      <c r="Q17" s="75" t="s">
        <v>209</v>
      </c>
      <c r="R17" s="51"/>
      <c r="S17" s="1"/>
      <c r="T17" s="1"/>
    </row>
    <row r="18">
      <c r="A18" s="85" t="s">
        <v>252</v>
      </c>
      <c r="B18" s="77" t="s">
        <v>253</v>
      </c>
      <c r="C18" s="77" t="s">
        <v>201</v>
      </c>
      <c r="D18" s="77" t="s">
        <v>240</v>
      </c>
      <c r="E18" s="77">
        <v>10.0</v>
      </c>
      <c r="F18" s="77">
        <v>12.0</v>
      </c>
      <c r="G18" s="77" t="s">
        <v>241</v>
      </c>
      <c r="H18" s="82" t="s">
        <v>254</v>
      </c>
      <c r="I18" s="82" t="s">
        <v>255</v>
      </c>
      <c r="J18" s="77" t="s">
        <v>256</v>
      </c>
      <c r="K18" s="83" t="s">
        <v>207</v>
      </c>
      <c r="L18" s="77">
        <v>2020.0</v>
      </c>
      <c r="M18" s="77" t="s">
        <v>208</v>
      </c>
      <c r="N18" s="84">
        <v>2117.0</v>
      </c>
      <c r="O18" s="80">
        <v>1500.0</v>
      </c>
      <c r="P18" s="81">
        <v>1500.0</v>
      </c>
      <c r="Q18" s="75" t="s">
        <v>209</v>
      </c>
      <c r="R18" s="51"/>
      <c r="S18" s="1"/>
      <c r="T18" s="1"/>
    </row>
    <row r="19">
      <c r="A19" s="68" t="s">
        <v>257</v>
      </c>
      <c r="B19" s="86" t="s">
        <v>258</v>
      </c>
      <c r="C19" s="69" t="s">
        <v>38</v>
      </c>
      <c r="D19" s="69" t="s">
        <v>259</v>
      </c>
      <c r="E19" s="70" t="s">
        <v>260</v>
      </c>
      <c r="F19" s="87">
        <v>10339.0</v>
      </c>
      <c r="G19" s="69" t="s">
        <v>261</v>
      </c>
      <c r="H19" s="88" t="s">
        <v>262</v>
      </c>
      <c r="I19" s="88" t="s">
        <v>263</v>
      </c>
      <c r="J19" s="69" t="s">
        <v>264</v>
      </c>
      <c r="K19" s="72" t="s">
        <v>265</v>
      </c>
      <c r="L19" s="69">
        <v>2020.0</v>
      </c>
      <c r="M19" s="69" t="s">
        <v>251</v>
      </c>
      <c r="N19" s="69">
        <v>2.474</v>
      </c>
      <c r="O19" s="73">
        <v>1000.0</v>
      </c>
      <c r="P19" s="74">
        <v>200.0</v>
      </c>
      <c r="Q19" s="75" t="s">
        <v>266</v>
      </c>
      <c r="R19" s="51"/>
      <c r="S19" s="1"/>
      <c r="T19" s="1"/>
    </row>
    <row r="20">
      <c r="A20" s="89" t="s">
        <v>238</v>
      </c>
      <c r="B20" s="68" t="s">
        <v>267</v>
      </c>
      <c r="C20" s="90" t="s">
        <v>38</v>
      </c>
      <c r="D20" s="91" t="s">
        <v>268</v>
      </c>
      <c r="E20" s="90">
        <v>10.0</v>
      </c>
      <c r="F20" s="90">
        <v>9.0</v>
      </c>
      <c r="G20" s="90"/>
      <c r="H20" s="92" t="s">
        <v>242</v>
      </c>
      <c r="I20" s="93" t="s">
        <v>243</v>
      </c>
      <c r="J20" s="91" t="s">
        <v>269</v>
      </c>
      <c r="K20" s="94" t="s">
        <v>270</v>
      </c>
      <c r="L20" s="90">
        <v>2020.0</v>
      </c>
      <c r="M20" s="90" t="s">
        <v>208</v>
      </c>
      <c r="N20" s="95">
        <v>2117.0</v>
      </c>
      <c r="O20" s="96">
        <v>1500.0</v>
      </c>
      <c r="P20" s="75">
        <v>500.0</v>
      </c>
      <c r="Q20" s="75" t="s">
        <v>271</v>
      </c>
      <c r="R20" s="51"/>
      <c r="S20" s="1"/>
      <c r="T20" s="1"/>
    </row>
    <row r="21" ht="15.75" customHeight="1">
      <c r="A21" s="97" t="s">
        <v>272</v>
      </c>
      <c r="B21" s="98" t="s">
        <v>273</v>
      </c>
      <c r="C21" s="90" t="s">
        <v>38</v>
      </c>
      <c r="D21" s="90" t="s">
        <v>274</v>
      </c>
      <c r="E21" s="90">
        <v>12.0</v>
      </c>
      <c r="F21" s="90">
        <v>5.0</v>
      </c>
      <c r="G21" s="90" t="s">
        <v>275</v>
      </c>
      <c r="H21" s="92" t="s">
        <v>276</v>
      </c>
      <c r="I21" s="90" t="s">
        <v>277</v>
      </c>
      <c r="J21" s="99">
        <v>5.22471E16</v>
      </c>
      <c r="K21" s="94" t="s">
        <v>278</v>
      </c>
      <c r="L21" s="90">
        <v>2020.0</v>
      </c>
      <c r="M21" s="90" t="s">
        <v>251</v>
      </c>
      <c r="N21" s="95">
        <v>2576.0</v>
      </c>
      <c r="O21" s="96">
        <v>1000.0</v>
      </c>
      <c r="P21" s="75">
        <v>500.0</v>
      </c>
      <c r="Q21" s="75" t="s">
        <v>279</v>
      </c>
      <c r="R21" s="51"/>
      <c r="S21" s="1"/>
      <c r="T21" s="1"/>
    </row>
    <row r="22" ht="15.75" customHeight="1">
      <c r="A22" s="100" t="s">
        <v>280</v>
      </c>
      <c r="B22" s="101" t="s">
        <v>281</v>
      </c>
      <c r="C22" s="102" t="s">
        <v>38</v>
      </c>
      <c r="D22" s="102" t="s">
        <v>274</v>
      </c>
      <c r="E22" s="103" t="s">
        <v>282</v>
      </c>
      <c r="F22" s="70">
        <v>4435.0</v>
      </c>
      <c r="G22" s="102" t="s">
        <v>275</v>
      </c>
      <c r="H22" s="71" t="s">
        <v>283</v>
      </c>
      <c r="I22" s="71" t="s">
        <v>284</v>
      </c>
      <c r="J22" s="70" t="s">
        <v>285</v>
      </c>
      <c r="K22" s="72" t="s">
        <v>286</v>
      </c>
      <c r="L22" s="69">
        <v>2020.0</v>
      </c>
      <c r="M22" s="69" t="s">
        <v>251</v>
      </c>
      <c r="N22" s="69">
        <v>2.576</v>
      </c>
      <c r="O22" s="73">
        <v>1000.0</v>
      </c>
      <c r="P22" s="74">
        <v>333.33</v>
      </c>
      <c r="Q22" s="75" t="s">
        <v>287</v>
      </c>
      <c r="R22" s="51"/>
      <c r="S22" s="1"/>
      <c r="T22" s="1"/>
    </row>
    <row r="23" ht="15.75" customHeight="1">
      <c r="A23" s="104" t="s">
        <v>288</v>
      </c>
      <c r="B23" s="105" t="s">
        <v>289</v>
      </c>
      <c r="C23" s="102" t="s">
        <v>38</v>
      </c>
      <c r="D23" s="102" t="s">
        <v>290</v>
      </c>
      <c r="E23" s="103">
        <v>111.0</v>
      </c>
      <c r="F23" s="70"/>
      <c r="G23" s="102" t="s">
        <v>291</v>
      </c>
      <c r="H23" s="71" t="s">
        <v>292</v>
      </c>
      <c r="I23" s="70" t="s">
        <v>293</v>
      </c>
      <c r="J23" s="70">
        <v>5.41155100047E11</v>
      </c>
      <c r="K23" s="72" t="s">
        <v>294</v>
      </c>
      <c r="L23" s="69">
        <v>2020.0</v>
      </c>
      <c r="M23" s="69" t="s">
        <v>208</v>
      </c>
      <c r="N23" s="69">
        <v>6.125</v>
      </c>
      <c r="O23" s="73">
        <v>1500.0</v>
      </c>
      <c r="P23" s="74">
        <v>500.0</v>
      </c>
      <c r="Q23" s="75" t="s">
        <v>295</v>
      </c>
      <c r="R23" s="51"/>
      <c r="S23" s="1"/>
      <c r="T23" s="1"/>
    </row>
    <row r="24" ht="15.75" customHeight="1">
      <c r="A24" s="106" t="s">
        <v>296</v>
      </c>
      <c r="B24" s="107" t="s">
        <v>297</v>
      </c>
      <c r="C24" s="108" t="s">
        <v>38</v>
      </c>
      <c r="D24" s="108" t="s">
        <v>274</v>
      </c>
      <c r="E24" s="102">
        <v>12.0</v>
      </c>
      <c r="F24" s="102">
        <v>23.0</v>
      </c>
      <c r="G24" s="108" t="s">
        <v>275</v>
      </c>
      <c r="H24" s="78" t="s">
        <v>298</v>
      </c>
      <c r="I24" s="102" t="s">
        <v>299</v>
      </c>
      <c r="J24" s="102">
        <v>5.97995300001E11</v>
      </c>
      <c r="K24" s="109"/>
      <c r="L24" s="77">
        <v>2020.0</v>
      </c>
      <c r="M24" s="77" t="s">
        <v>251</v>
      </c>
      <c r="N24" s="77">
        <v>2.576</v>
      </c>
      <c r="O24" s="80">
        <v>1000.0</v>
      </c>
      <c r="P24" s="81">
        <v>1000.0</v>
      </c>
      <c r="Q24" s="75" t="s">
        <v>295</v>
      </c>
      <c r="R24" s="51"/>
      <c r="S24" s="1"/>
      <c r="T24" s="1"/>
    </row>
    <row r="25" ht="15.75" customHeight="1">
      <c r="A25" s="104" t="s">
        <v>232</v>
      </c>
      <c r="B25" s="105" t="s">
        <v>300</v>
      </c>
      <c r="C25" s="102" t="s">
        <v>38</v>
      </c>
      <c r="D25" s="102" t="s">
        <v>202</v>
      </c>
      <c r="E25" s="103">
        <v>12.0</v>
      </c>
      <c r="F25" s="70">
        <v>9.0</v>
      </c>
      <c r="G25" s="102" t="s">
        <v>203</v>
      </c>
      <c r="H25" s="71" t="s">
        <v>234</v>
      </c>
      <c r="I25" s="71" t="s">
        <v>235</v>
      </c>
      <c r="J25" s="70" t="s">
        <v>236</v>
      </c>
      <c r="K25" s="72" t="s">
        <v>301</v>
      </c>
      <c r="L25" s="69">
        <v>2020.0</v>
      </c>
      <c r="M25" s="69" t="s">
        <v>208</v>
      </c>
      <c r="N25" s="69">
        <v>3.426</v>
      </c>
      <c r="O25" s="73">
        <v>1500.0</v>
      </c>
      <c r="P25" s="74">
        <v>500.0</v>
      </c>
      <c r="Q25" s="75" t="s">
        <v>302</v>
      </c>
      <c r="R25" s="51"/>
      <c r="S25" s="1"/>
      <c r="T25" s="1"/>
    </row>
    <row r="26" ht="15.75" customHeight="1">
      <c r="A26" s="104" t="s">
        <v>232</v>
      </c>
      <c r="B26" s="105" t="s">
        <v>303</v>
      </c>
      <c r="C26" s="102" t="s">
        <v>38</v>
      </c>
      <c r="D26" s="102" t="s">
        <v>202</v>
      </c>
      <c r="E26" s="103">
        <v>12.0</v>
      </c>
      <c r="F26" s="70">
        <v>9.0</v>
      </c>
      <c r="G26" s="70" t="s">
        <v>203</v>
      </c>
      <c r="H26" s="71" t="s">
        <v>234</v>
      </c>
      <c r="I26" s="70" t="s">
        <v>304</v>
      </c>
      <c r="J26" s="70" t="s">
        <v>236</v>
      </c>
      <c r="K26" s="72" t="s">
        <v>305</v>
      </c>
      <c r="L26" s="69">
        <v>2020.0</v>
      </c>
      <c r="M26" s="69" t="s">
        <v>306</v>
      </c>
      <c r="N26" s="69">
        <v>3.426</v>
      </c>
      <c r="O26" s="73">
        <v>1500.0</v>
      </c>
      <c r="P26" s="74">
        <v>500.0</v>
      </c>
      <c r="Q26" s="75" t="s">
        <v>307</v>
      </c>
      <c r="R26" s="51"/>
      <c r="S26" s="1"/>
      <c r="T26" s="1"/>
    </row>
    <row r="27" ht="15.75" customHeight="1">
      <c r="A27" s="110" t="s">
        <v>238</v>
      </c>
      <c r="B27" s="100" t="s">
        <v>239</v>
      </c>
      <c r="C27" s="111" t="s">
        <v>201</v>
      </c>
      <c r="D27" s="111" t="s">
        <v>240</v>
      </c>
      <c r="E27" s="111">
        <v>10.0</v>
      </c>
      <c r="F27" s="111">
        <v>9.0</v>
      </c>
      <c r="G27" s="111" t="s">
        <v>241</v>
      </c>
      <c r="H27" s="93" t="s">
        <v>242</v>
      </c>
      <c r="I27" s="112" t="s">
        <v>243</v>
      </c>
      <c r="J27" s="111" t="s">
        <v>244</v>
      </c>
      <c r="K27" s="113" t="s">
        <v>245</v>
      </c>
      <c r="L27" s="90">
        <v>2020.0</v>
      </c>
      <c r="M27" s="90" t="s">
        <v>208</v>
      </c>
      <c r="N27" s="95">
        <v>2117.0</v>
      </c>
      <c r="O27" s="96">
        <v>1500.0</v>
      </c>
      <c r="P27" s="75">
        <v>500.0</v>
      </c>
      <c r="Q27" s="75" t="s">
        <v>308</v>
      </c>
      <c r="R27" s="51"/>
      <c r="S27" s="1"/>
      <c r="T27" s="1"/>
    </row>
    <row r="28" ht="15.75" customHeight="1">
      <c r="A28" s="104" t="s">
        <v>309</v>
      </c>
      <c r="B28" s="105" t="s">
        <v>310</v>
      </c>
      <c r="C28" s="102" t="s">
        <v>38</v>
      </c>
      <c r="D28" s="102" t="s">
        <v>311</v>
      </c>
      <c r="E28" s="103">
        <v>13.0</v>
      </c>
      <c r="F28" s="70">
        <v>22.0</v>
      </c>
      <c r="G28" s="102" t="s">
        <v>312</v>
      </c>
      <c r="H28" s="114" t="s">
        <v>313</v>
      </c>
      <c r="I28" s="114" t="s">
        <v>314</v>
      </c>
      <c r="J28" s="70">
        <v>5.94195300001E11</v>
      </c>
      <c r="K28" s="72" t="s">
        <v>315</v>
      </c>
      <c r="L28" s="69">
        <v>2020.0</v>
      </c>
      <c r="M28" s="69" t="s">
        <v>251</v>
      </c>
      <c r="N28" s="115">
        <v>3057.0</v>
      </c>
      <c r="O28" s="73">
        <v>1000.0</v>
      </c>
      <c r="P28" s="74">
        <v>166.66</v>
      </c>
      <c r="Q28" s="75" t="s">
        <v>316</v>
      </c>
      <c r="R28" s="51"/>
      <c r="S28" s="1"/>
      <c r="T28" s="1"/>
    </row>
    <row r="29" ht="15.75" customHeight="1">
      <c r="A29" s="106" t="s">
        <v>317</v>
      </c>
      <c r="B29" s="107" t="s">
        <v>318</v>
      </c>
      <c r="C29" s="108" t="s">
        <v>38</v>
      </c>
      <c r="D29" s="108" t="s">
        <v>319</v>
      </c>
      <c r="E29" s="102">
        <v>10.0</v>
      </c>
      <c r="F29" s="102">
        <v>19.0</v>
      </c>
      <c r="G29" s="108" t="s">
        <v>320</v>
      </c>
      <c r="H29" s="88" t="s">
        <v>321</v>
      </c>
      <c r="I29" s="116" t="s">
        <v>322</v>
      </c>
      <c r="J29" s="102">
        <v>5.86639200001E11</v>
      </c>
      <c r="K29" s="109" t="s">
        <v>323</v>
      </c>
      <c r="L29" s="77">
        <v>2020.0</v>
      </c>
      <c r="M29" s="77" t="s">
        <v>251</v>
      </c>
      <c r="N29" s="84">
        <v>2474.0</v>
      </c>
      <c r="O29" s="80">
        <v>1000.0</v>
      </c>
      <c r="P29" s="81">
        <v>200.0</v>
      </c>
      <c r="Q29" s="75" t="s">
        <v>316</v>
      </c>
      <c r="R29" s="51"/>
      <c r="S29" s="1"/>
      <c r="T29" s="1"/>
    </row>
    <row r="30" ht="15.75" customHeight="1">
      <c r="A30" s="117" t="s">
        <v>324</v>
      </c>
      <c r="B30" s="118" t="s">
        <v>325</v>
      </c>
      <c r="C30" s="77" t="s">
        <v>38</v>
      </c>
      <c r="D30" s="77" t="s">
        <v>274</v>
      </c>
      <c r="E30" s="77">
        <v>17.0</v>
      </c>
      <c r="F30" s="77">
        <v>12.0</v>
      </c>
      <c r="G30" s="77" t="s">
        <v>275</v>
      </c>
      <c r="H30" s="119" t="s">
        <v>326</v>
      </c>
      <c r="I30" s="119" t="s">
        <v>327</v>
      </c>
      <c r="J30" s="77">
        <v>5.71219700001E11</v>
      </c>
      <c r="K30" s="83" t="s">
        <v>328</v>
      </c>
      <c r="L30" s="77">
        <v>2020.0</v>
      </c>
      <c r="M30" s="77" t="s">
        <v>251</v>
      </c>
      <c r="N30" s="84">
        <v>2576.0</v>
      </c>
      <c r="O30" s="80">
        <v>1000.0</v>
      </c>
      <c r="P30" s="81">
        <v>250.0</v>
      </c>
      <c r="Q30" s="75" t="s">
        <v>316</v>
      </c>
      <c r="R30" s="51"/>
      <c r="S30" s="1"/>
      <c r="T30" s="1"/>
    </row>
    <row r="31" ht="15.75" customHeight="1">
      <c r="A31" s="120" t="s">
        <v>329</v>
      </c>
      <c r="B31" s="121" t="s">
        <v>330</v>
      </c>
      <c r="C31" s="122" t="s">
        <v>38</v>
      </c>
      <c r="D31" s="123" t="s">
        <v>331</v>
      </c>
      <c r="E31" s="122">
        <v>77.0</v>
      </c>
      <c r="F31" s="122">
        <v>7.0</v>
      </c>
      <c r="G31" s="122" t="s">
        <v>332</v>
      </c>
      <c r="H31" s="119" t="s">
        <v>333</v>
      </c>
      <c r="I31" s="119" t="s">
        <v>334</v>
      </c>
      <c r="J31" s="123">
        <v>5.40604000018E11</v>
      </c>
      <c r="K31" s="124" t="s">
        <v>335</v>
      </c>
      <c r="L31" s="123">
        <v>2020.0</v>
      </c>
      <c r="M31" s="123" t="s">
        <v>251</v>
      </c>
      <c r="N31" s="125">
        <v>2014.0</v>
      </c>
      <c r="O31" s="80">
        <v>1000.0</v>
      </c>
      <c r="P31" s="81">
        <v>333.33</v>
      </c>
      <c r="Q31" s="75" t="s">
        <v>316</v>
      </c>
      <c r="R31" s="51"/>
      <c r="S31" s="1"/>
      <c r="T31" s="1"/>
    </row>
    <row r="32" ht="15.75" customHeight="1">
      <c r="A32" s="117" t="s">
        <v>336</v>
      </c>
      <c r="B32" s="118" t="s">
        <v>337</v>
      </c>
      <c r="C32" s="77" t="s">
        <v>38</v>
      </c>
      <c r="D32" s="77" t="s">
        <v>338</v>
      </c>
      <c r="E32" s="77">
        <v>27.0</v>
      </c>
      <c r="F32" s="126">
        <v>10.0</v>
      </c>
      <c r="G32" s="85" t="s">
        <v>339</v>
      </c>
      <c r="H32" s="119" t="s">
        <v>340</v>
      </c>
      <c r="I32" s="119" t="s">
        <v>341</v>
      </c>
      <c r="J32" s="77">
        <v>5.22394000004E11</v>
      </c>
      <c r="K32" s="83" t="s">
        <v>342</v>
      </c>
      <c r="L32" s="77">
        <v>2020.0</v>
      </c>
      <c r="M32" s="77" t="s">
        <v>208</v>
      </c>
      <c r="N32" s="84">
        <v>4184.0</v>
      </c>
      <c r="O32" s="80">
        <v>1500.0</v>
      </c>
      <c r="P32" s="81">
        <v>250.0</v>
      </c>
      <c r="Q32" s="75" t="s">
        <v>316</v>
      </c>
      <c r="R32" s="51"/>
      <c r="S32" s="1"/>
      <c r="T32" s="1"/>
    </row>
    <row r="33" ht="15.75" customHeight="1">
      <c r="A33" s="127" t="s">
        <v>246</v>
      </c>
      <c r="B33" s="127" t="s">
        <v>343</v>
      </c>
      <c r="C33" s="128" t="s">
        <v>101</v>
      </c>
      <c r="D33" s="127" t="s">
        <v>226</v>
      </c>
      <c r="E33" s="129">
        <v>8.0</v>
      </c>
      <c r="F33" s="130">
        <v>11.0</v>
      </c>
      <c r="G33" s="128" t="s">
        <v>344</v>
      </c>
      <c r="H33" s="131" t="s">
        <v>248</v>
      </c>
      <c r="I33" s="132" t="s">
        <v>345</v>
      </c>
      <c r="J33" s="132" t="s">
        <v>346</v>
      </c>
      <c r="K33" s="133">
        <v>43831.0</v>
      </c>
      <c r="L33" s="134">
        <v>2020.0</v>
      </c>
      <c r="M33" s="134" t="s">
        <v>347</v>
      </c>
      <c r="N33" s="134">
        <v>2753.0</v>
      </c>
      <c r="O33" s="135">
        <v>1000.0</v>
      </c>
      <c r="P33" s="136">
        <v>333.33</v>
      </c>
      <c r="Q33" s="136" t="s">
        <v>113</v>
      </c>
      <c r="R33" s="51"/>
      <c r="S33" s="1"/>
      <c r="T33" s="1"/>
    </row>
    <row r="34" ht="15.75" customHeight="1">
      <c r="A34" s="127" t="s">
        <v>348</v>
      </c>
      <c r="B34" s="127" t="s">
        <v>349</v>
      </c>
      <c r="C34" s="128" t="s">
        <v>101</v>
      </c>
      <c r="D34" s="127" t="s">
        <v>350</v>
      </c>
      <c r="E34" s="129">
        <v>10.0</v>
      </c>
      <c r="F34" s="130">
        <v>24.0</v>
      </c>
      <c r="G34" s="128" t="s">
        <v>320</v>
      </c>
      <c r="H34" s="131" t="s">
        <v>262</v>
      </c>
      <c r="I34" s="132" t="s">
        <v>263</v>
      </c>
      <c r="J34" s="132" t="s">
        <v>264</v>
      </c>
      <c r="K34" s="133" t="s">
        <v>351</v>
      </c>
      <c r="L34" s="134">
        <v>2020.0</v>
      </c>
      <c r="M34" s="134" t="s">
        <v>251</v>
      </c>
      <c r="N34" s="134">
        <v>2.474</v>
      </c>
      <c r="O34" s="135">
        <v>1000.0</v>
      </c>
      <c r="P34" s="136">
        <v>200.0</v>
      </c>
      <c r="Q34" s="136" t="s">
        <v>122</v>
      </c>
      <c r="R34" s="51"/>
      <c r="S34" s="1"/>
      <c r="T34" s="1"/>
    </row>
    <row r="35" ht="15.75" customHeight="1">
      <c r="A35" s="127" t="s">
        <v>352</v>
      </c>
      <c r="B35" s="127" t="s">
        <v>353</v>
      </c>
      <c r="C35" s="128" t="s">
        <v>101</v>
      </c>
      <c r="D35" s="127" t="s">
        <v>354</v>
      </c>
      <c r="E35" s="129">
        <v>10.0</v>
      </c>
      <c r="F35" s="130">
        <v>1.0</v>
      </c>
      <c r="G35" s="128" t="s">
        <v>355</v>
      </c>
      <c r="H35" s="131" t="s">
        <v>356</v>
      </c>
      <c r="I35" s="132" t="s">
        <v>357</v>
      </c>
      <c r="J35" s="132" t="s">
        <v>358</v>
      </c>
      <c r="K35" s="133"/>
      <c r="L35" s="134">
        <v>2020.0</v>
      </c>
      <c r="M35" s="134" t="s">
        <v>208</v>
      </c>
      <c r="N35" s="134">
        <v>3.998</v>
      </c>
      <c r="O35" s="135">
        <v>1500.0</v>
      </c>
      <c r="P35" s="136">
        <v>1500.0</v>
      </c>
      <c r="Q35" s="136" t="s">
        <v>130</v>
      </c>
      <c r="R35" s="51"/>
      <c r="S35" s="1"/>
      <c r="T35" s="1"/>
    </row>
    <row r="36" ht="15.75" customHeight="1">
      <c r="A36" s="127" t="s">
        <v>359</v>
      </c>
      <c r="B36" s="127" t="s">
        <v>360</v>
      </c>
      <c r="C36" s="128" t="s">
        <v>132</v>
      </c>
      <c r="D36" s="127" t="s">
        <v>361</v>
      </c>
      <c r="E36" s="129">
        <v>19.0</v>
      </c>
      <c r="F36" s="130">
        <v>3.0</v>
      </c>
      <c r="G36" s="128" t="s">
        <v>362</v>
      </c>
      <c r="H36" s="131" t="s">
        <v>363</v>
      </c>
      <c r="I36" s="132" t="s">
        <v>364</v>
      </c>
      <c r="J36" s="132" t="s">
        <v>365</v>
      </c>
      <c r="K36" s="133" t="s">
        <v>366</v>
      </c>
      <c r="L36" s="134">
        <v>2020.0</v>
      </c>
      <c r="M36" s="134" t="s">
        <v>251</v>
      </c>
      <c r="N36" s="134">
        <v>1.915</v>
      </c>
      <c r="O36" s="135">
        <v>1000.0</v>
      </c>
      <c r="P36" s="136">
        <v>500.0</v>
      </c>
      <c r="Q36" s="136" t="s">
        <v>136</v>
      </c>
      <c r="R36" s="51"/>
      <c r="S36" s="1"/>
      <c r="T36" s="1"/>
    </row>
    <row r="37" ht="15.75" customHeight="1">
      <c r="A37" s="127" t="s">
        <v>367</v>
      </c>
      <c r="B37" s="127" t="s">
        <v>368</v>
      </c>
      <c r="C37" s="128" t="s">
        <v>132</v>
      </c>
      <c r="D37" s="127" t="s">
        <v>369</v>
      </c>
      <c r="E37" s="129">
        <v>12.0</v>
      </c>
      <c r="F37" s="130" t="s">
        <v>370</v>
      </c>
      <c r="G37" s="128" t="s">
        <v>275</v>
      </c>
      <c r="H37" s="131" t="s">
        <v>283</v>
      </c>
      <c r="I37" s="132" t="s">
        <v>371</v>
      </c>
      <c r="J37" s="132" t="s">
        <v>285</v>
      </c>
      <c r="K37" s="133" t="s">
        <v>286</v>
      </c>
      <c r="L37" s="134">
        <v>2020.0</v>
      </c>
      <c r="M37" s="134" t="s">
        <v>251</v>
      </c>
      <c r="N37" s="134">
        <v>2.576</v>
      </c>
      <c r="O37" s="135">
        <v>1000.0</v>
      </c>
      <c r="P37" s="136">
        <v>333.3333333333333</v>
      </c>
      <c r="Q37" s="136" t="s">
        <v>137</v>
      </c>
      <c r="R37" s="51"/>
      <c r="S37" s="1"/>
      <c r="T37" s="1"/>
    </row>
    <row r="38" ht="15.75" customHeight="1">
      <c r="A38" s="127" t="s">
        <v>288</v>
      </c>
      <c r="B38" s="127" t="s">
        <v>372</v>
      </c>
      <c r="C38" s="128" t="s">
        <v>132</v>
      </c>
      <c r="D38" s="127" t="s">
        <v>373</v>
      </c>
      <c r="E38" s="129">
        <v>111.0</v>
      </c>
      <c r="F38" s="130" t="s">
        <v>374</v>
      </c>
      <c r="G38" s="128" t="s">
        <v>291</v>
      </c>
      <c r="H38" s="131" t="s">
        <v>375</v>
      </c>
      <c r="I38" s="132" t="s">
        <v>293</v>
      </c>
      <c r="J38" s="132" t="s">
        <v>376</v>
      </c>
      <c r="K38" s="133" t="s">
        <v>294</v>
      </c>
      <c r="L38" s="134">
        <v>2020.0</v>
      </c>
      <c r="M38" s="134" t="s">
        <v>208</v>
      </c>
      <c r="N38" s="134">
        <v>6.125</v>
      </c>
      <c r="O38" s="135">
        <v>1500.0</v>
      </c>
      <c r="P38" s="136">
        <v>500.0</v>
      </c>
      <c r="Q38" s="136" t="s">
        <v>137</v>
      </c>
      <c r="R38" s="51"/>
      <c r="S38" s="1"/>
      <c r="T38" s="1"/>
    </row>
    <row r="39" ht="15.75" customHeight="1">
      <c r="A39" s="127" t="s">
        <v>257</v>
      </c>
      <c r="B39" s="127" t="s">
        <v>258</v>
      </c>
      <c r="C39" s="128" t="s">
        <v>132</v>
      </c>
      <c r="D39" s="127" t="s">
        <v>259</v>
      </c>
      <c r="E39" s="129" t="s">
        <v>260</v>
      </c>
      <c r="F39" s="130">
        <v>10.339</v>
      </c>
      <c r="G39" s="128" t="s">
        <v>261</v>
      </c>
      <c r="H39" s="131" t="s">
        <v>262</v>
      </c>
      <c r="I39" s="132" t="s">
        <v>263</v>
      </c>
      <c r="J39" s="132" t="s">
        <v>264</v>
      </c>
      <c r="K39" s="133" t="s">
        <v>265</v>
      </c>
      <c r="L39" s="134">
        <v>2020.0</v>
      </c>
      <c r="M39" s="134" t="s">
        <v>251</v>
      </c>
      <c r="N39" s="134">
        <v>2474.0</v>
      </c>
      <c r="O39" s="135">
        <v>1000.0</v>
      </c>
      <c r="P39" s="136">
        <v>200.0</v>
      </c>
      <c r="Q39" s="136" t="s">
        <v>155</v>
      </c>
      <c r="R39" s="51"/>
      <c r="S39" s="1"/>
      <c r="T39" s="1"/>
    </row>
    <row r="40" ht="15.75" customHeight="1">
      <c r="A40" s="127" t="s">
        <v>359</v>
      </c>
      <c r="B40" s="127" t="s">
        <v>377</v>
      </c>
      <c r="C40" s="128" t="s">
        <v>132</v>
      </c>
      <c r="D40" s="127" t="s">
        <v>361</v>
      </c>
      <c r="E40" s="129">
        <v>19.0</v>
      </c>
      <c r="F40" s="130">
        <v>3.0</v>
      </c>
      <c r="G40" s="128" t="s">
        <v>378</v>
      </c>
      <c r="H40" s="131" t="s">
        <v>363</v>
      </c>
      <c r="I40" s="132" t="s">
        <v>364</v>
      </c>
      <c r="J40" s="132" t="s">
        <v>365</v>
      </c>
      <c r="K40" s="133" t="s">
        <v>366</v>
      </c>
      <c r="L40" s="134">
        <v>2020.0</v>
      </c>
      <c r="M40" s="134" t="s">
        <v>251</v>
      </c>
      <c r="N40" s="134" t="s">
        <v>379</v>
      </c>
      <c r="O40" s="135">
        <v>1000.0</v>
      </c>
      <c r="P40" s="136">
        <v>500.0</v>
      </c>
      <c r="Q40" s="136" t="s">
        <v>160</v>
      </c>
      <c r="R40" s="51"/>
      <c r="S40" s="1"/>
      <c r="T40" s="1"/>
    </row>
    <row r="41" ht="15.75" customHeight="1">
      <c r="A41" s="127" t="s">
        <v>380</v>
      </c>
      <c r="B41" s="127" t="s">
        <v>381</v>
      </c>
      <c r="C41" s="128" t="s">
        <v>132</v>
      </c>
      <c r="D41" s="127" t="s">
        <v>382</v>
      </c>
      <c r="E41" s="129">
        <v>20.0</v>
      </c>
      <c r="F41" s="130">
        <v>9.0</v>
      </c>
      <c r="G41" s="128"/>
      <c r="H41" s="131" t="s">
        <v>383</v>
      </c>
      <c r="I41" s="132" t="s">
        <v>384</v>
      </c>
      <c r="J41" s="132" t="s">
        <v>385</v>
      </c>
      <c r="K41" s="133" t="s">
        <v>386</v>
      </c>
      <c r="L41" s="134">
        <v>2020.0</v>
      </c>
      <c r="M41" s="134" t="s">
        <v>387</v>
      </c>
      <c r="N41" s="134">
        <v>3.275</v>
      </c>
      <c r="O41" s="135">
        <v>1500.0</v>
      </c>
      <c r="P41" s="136">
        <v>187.0</v>
      </c>
      <c r="Q41" s="136" t="s">
        <v>161</v>
      </c>
      <c r="R41" s="51"/>
      <c r="S41" s="1"/>
      <c r="T41" s="1"/>
    </row>
    <row r="42" ht="15.75" customHeight="1">
      <c r="A42" s="127"/>
      <c r="B42" s="127"/>
      <c r="C42" s="128"/>
      <c r="D42" s="127"/>
      <c r="E42" s="129"/>
      <c r="F42" s="130"/>
      <c r="G42" s="128"/>
      <c r="H42" s="131"/>
      <c r="I42" s="132"/>
      <c r="J42" s="132"/>
      <c r="K42" s="133"/>
      <c r="L42" s="134"/>
      <c r="M42" s="134"/>
      <c r="N42" s="134"/>
      <c r="O42" s="135"/>
      <c r="P42" s="136"/>
      <c r="Q42" s="136"/>
      <c r="R42" s="51"/>
      <c r="S42" s="1"/>
      <c r="T42" s="1"/>
    </row>
    <row r="43" ht="15.75" customHeight="1">
      <c r="A43" s="127"/>
      <c r="B43" s="127"/>
      <c r="C43" s="128"/>
      <c r="D43" s="127"/>
      <c r="E43" s="129"/>
      <c r="F43" s="130"/>
      <c r="G43" s="128"/>
      <c r="H43" s="131"/>
      <c r="I43" s="132"/>
      <c r="J43" s="132"/>
      <c r="K43" s="133"/>
      <c r="L43" s="134"/>
      <c r="M43" s="134"/>
      <c r="N43" s="134"/>
      <c r="O43" s="135"/>
      <c r="P43" s="136"/>
      <c r="Q43" s="136"/>
      <c r="R43" s="51"/>
      <c r="S43" s="1"/>
      <c r="T43" s="1"/>
    </row>
    <row r="44" ht="15.75" customHeight="1">
      <c r="A44" s="127"/>
      <c r="B44" s="127"/>
      <c r="C44" s="128"/>
      <c r="D44" s="127"/>
      <c r="E44" s="129"/>
      <c r="F44" s="130"/>
      <c r="G44" s="128"/>
      <c r="H44" s="131"/>
      <c r="I44" s="132"/>
      <c r="J44" s="132"/>
      <c r="K44" s="133"/>
      <c r="L44" s="134"/>
      <c r="M44" s="134"/>
      <c r="N44" s="134"/>
      <c r="O44" s="135"/>
      <c r="P44" s="136"/>
      <c r="Q44" s="136"/>
      <c r="R44" s="51"/>
      <c r="S44" s="1"/>
      <c r="T44" s="1"/>
    </row>
    <row r="45" ht="15.75" customHeight="1">
      <c r="A45" s="127"/>
      <c r="B45" s="127"/>
      <c r="C45" s="128"/>
      <c r="D45" s="127"/>
      <c r="E45" s="129"/>
      <c r="F45" s="130"/>
      <c r="G45" s="128"/>
      <c r="H45" s="131"/>
      <c r="I45" s="132"/>
      <c r="J45" s="132"/>
      <c r="K45" s="133"/>
      <c r="L45" s="134"/>
      <c r="M45" s="134"/>
      <c r="N45" s="134"/>
      <c r="O45" s="135"/>
      <c r="P45" s="136"/>
      <c r="Q45" s="136"/>
      <c r="R45" s="51"/>
      <c r="S45" s="1"/>
      <c r="T45" s="1"/>
    </row>
    <row r="46" ht="15.75" customHeight="1">
      <c r="A46" s="127"/>
      <c r="B46" s="127"/>
      <c r="C46" s="128"/>
      <c r="D46" s="127"/>
      <c r="E46" s="129"/>
      <c r="F46" s="130"/>
      <c r="G46" s="128"/>
      <c r="H46" s="131"/>
      <c r="I46" s="132"/>
      <c r="J46" s="132"/>
      <c r="K46" s="133"/>
      <c r="L46" s="134"/>
      <c r="M46" s="134"/>
      <c r="N46" s="134"/>
      <c r="O46" s="135"/>
      <c r="P46" s="136"/>
      <c r="Q46" s="136"/>
      <c r="R46" s="51"/>
      <c r="S46" s="1"/>
      <c r="T46" s="1"/>
    </row>
    <row r="47" ht="15.75" customHeight="1">
      <c r="A47" s="127"/>
      <c r="B47" s="127"/>
      <c r="C47" s="128"/>
      <c r="D47" s="127"/>
      <c r="E47" s="129"/>
      <c r="F47" s="130"/>
      <c r="G47" s="128"/>
      <c r="H47" s="131"/>
      <c r="I47" s="132"/>
      <c r="J47" s="132"/>
      <c r="K47" s="133"/>
      <c r="L47" s="134"/>
      <c r="M47" s="134"/>
      <c r="N47" s="134"/>
      <c r="O47" s="135"/>
      <c r="P47" s="136"/>
      <c r="Q47" s="136"/>
      <c r="R47" s="51"/>
      <c r="S47" s="1"/>
      <c r="T47" s="1"/>
    </row>
    <row r="48" ht="15.75" customHeight="1">
      <c r="A48" s="127"/>
      <c r="B48" s="127"/>
      <c r="C48" s="128"/>
      <c r="D48" s="127"/>
      <c r="E48" s="129"/>
      <c r="F48" s="130"/>
      <c r="G48" s="128"/>
      <c r="H48" s="131"/>
      <c r="I48" s="132"/>
      <c r="J48" s="132"/>
      <c r="K48" s="133"/>
      <c r="L48" s="134"/>
      <c r="M48" s="134"/>
      <c r="N48" s="134"/>
      <c r="O48" s="135"/>
      <c r="P48" s="136"/>
      <c r="Q48" s="136"/>
      <c r="R48" s="51"/>
      <c r="S48" s="1"/>
      <c r="T48" s="1"/>
    </row>
    <row r="49" ht="15.75" customHeight="1">
      <c r="A49" s="127"/>
      <c r="B49" s="127"/>
      <c r="C49" s="128"/>
      <c r="D49" s="127"/>
      <c r="E49" s="129"/>
      <c r="F49" s="130"/>
      <c r="G49" s="128"/>
      <c r="H49" s="131"/>
      <c r="I49" s="132"/>
      <c r="J49" s="132"/>
      <c r="K49" s="133"/>
      <c r="L49" s="134"/>
      <c r="M49" s="134"/>
      <c r="N49" s="134"/>
      <c r="O49" s="135"/>
      <c r="P49" s="136"/>
      <c r="Q49" s="136"/>
      <c r="R49" s="51"/>
      <c r="S49" s="1"/>
      <c r="T49" s="1"/>
    </row>
    <row r="50" ht="15.75" customHeight="1">
      <c r="A50" s="127"/>
      <c r="B50" s="127"/>
      <c r="C50" s="128"/>
      <c r="D50" s="127"/>
      <c r="E50" s="129"/>
      <c r="F50" s="130"/>
      <c r="G50" s="128"/>
      <c r="H50" s="131"/>
      <c r="I50" s="132"/>
      <c r="J50" s="132"/>
      <c r="K50" s="133"/>
      <c r="L50" s="134"/>
      <c r="M50" s="134"/>
      <c r="N50" s="134"/>
      <c r="O50" s="135"/>
      <c r="P50" s="136"/>
      <c r="Q50" s="136"/>
      <c r="R50" s="51"/>
      <c r="S50" s="1"/>
      <c r="T50" s="1"/>
    </row>
    <row r="51" ht="15.75" customHeight="1">
      <c r="A51" s="127"/>
      <c r="B51" s="127"/>
      <c r="C51" s="128"/>
      <c r="D51" s="127"/>
      <c r="E51" s="129"/>
      <c r="F51" s="130"/>
      <c r="G51" s="128"/>
      <c r="H51" s="131"/>
      <c r="I51" s="132"/>
      <c r="J51" s="132"/>
      <c r="K51" s="133"/>
      <c r="L51" s="134"/>
      <c r="M51" s="134"/>
      <c r="N51" s="134"/>
      <c r="O51" s="135"/>
      <c r="P51" s="136"/>
      <c r="Q51" s="136"/>
      <c r="R51" s="51"/>
      <c r="S51" s="1"/>
      <c r="T51" s="1"/>
    </row>
    <row r="52" ht="15.75" customHeight="1">
      <c r="A52" s="127"/>
      <c r="B52" s="127"/>
      <c r="C52" s="128"/>
      <c r="D52" s="127"/>
      <c r="E52" s="129"/>
      <c r="F52" s="130"/>
      <c r="G52" s="128"/>
      <c r="H52" s="131"/>
      <c r="I52" s="132"/>
      <c r="J52" s="132"/>
      <c r="K52" s="133"/>
      <c r="L52" s="134"/>
      <c r="M52" s="134"/>
      <c r="N52" s="134"/>
      <c r="O52" s="135"/>
      <c r="P52" s="136"/>
      <c r="Q52" s="136"/>
      <c r="R52" s="51"/>
      <c r="S52" s="1"/>
      <c r="T52" s="1"/>
    </row>
    <row r="53" ht="15.75" customHeight="1">
      <c r="A53" s="127"/>
      <c r="B53" s="127"/>
      <c r="C53" s="128"/>
      <c r="D53" s="127"/>
      <c r="E53" s="129"/>
      <c r="F53" s="130"/>
      <c r="G53" s="128"/>
      <c r="H53" s="131"/>
      <c r="I53" s="132"/>
      <c r="J53" s="132"/>
      <c r="K53" s="133"/>
      <c r="L53" s="134"/>
      <c r="M53" s="134"/>
      <c r="N53" s="134"/>
      <c r="O53" s="135"/>
      <c r="P53" s="136"/>
      <c r="Q53" s="136"/>
      <c r="R53" s="51"/>
      <c r="S53" s="1"/>
      <c r="T53" s="1"/>
    </row>
    <row r="54" ht="15.75" customHeight="1">
      <c r="A54" s="127"/>
      <c r="B54" s="127"/>
      <c r="C54" s="128"/>
      <c r="D54" s="127"/>
      <c r="E54" s="128"/>
      <c r="F54" s="128"/>
      <c r="G54" s="128"/>
      <c r="H54" s="137"/>
      <c r="I54" s="127"/>
      <c r="J54" s="127"/>
      <c r="K54" s="138"/>
      <c r="L54" s="134"/>
      <c r="M54" s="134"/>
      <c r="N54" s="134"/>
      <c r="O54" s="139"/>
      <c r="P54" s="136"/>
      <c r="Q54" s="136"/>
      <c r="R54" s="51"/>
      <c r="S54" s="1"/>
      <c r="T54" s="1"/>
    </row>
    <row r="55" ht="15.75" customHeight="1">
      <c r="A55" s="127"/>
      <c r="B55" s="127"/>
      <c r="C55" s="128"/>
      <c r="D55" s="127"/>
      <c r="E55" s="128"/>
      <c r="F55" s="128"/>
      <c r="G55" s="128"/>
      <c r="H55" s="137"/>
      <c r="I55" s="127"/>
      <c r="J55" s="127"/>
      <c r="K55" s="138"/>
      <c r="L55" s="134"/>
      <c r="M55" s="134"/>
      <c r="N55" s="134"/>
      <c r="O55" s="139"/>
      <c r="P55" s="136"/>
      <c r="Q55" s="136"/>
      <c r="R55" s="51"/>
      <c r="S55" s="1"/>
      <c r="T55" s="1"/>
    </row>
    <row r="56" ht="15.75" customHeight="1">
      <c r="A56" s="127"/>
      <c r="B56" s="127"/>
      <c r="C56" s="128"/>
      <c r="D56" s="127"/>
      <c r="E56" s="128"/>
      <c r="F56" s="128"/>
      <c r="G56" s="128"/>
      <c r="H56" s="137"/>
      <c r="I56" s="127"/>
      <c r="J56" s="127"/>
      <c r="K56" s="138"/>
      <c r="L56" s="134"/>
      <c r="M56" s="134"/>
      <c r="N56" s="134"/>
      <c r="O56" s="139"/>
      <c r="P56" s="136"/>
      <c r="Q56" s="136"/>
      <c r="R56" s="51"/>
      <c r="S56" s="1"/>
      <c r="T56" s="1"/>
    </row>
    <row r="57" ht="15.75" customHeight="1">
      <c r="A57" s="137"/>
      <c r="B57" s="134"/>
      <c r="C57" s="134"/>
      <c r="D57" s="134"/>
      <c r="E57" s="134"/>
      <c r="F57" s="134"/>
      <c r="G57" s="134"/>
      <c r="H57" s="137"/>
      <c r="I57" s="137"/>
      <c r="J57" s="137"/>
      <c r="K57" s="140"/>
      <c r="L57" s="134"/>
      <c r="M57" s="134"/>
      <c r="N57" s="134"/>
      <c r="O57" s="135"/>
      <c r="P57" s="136"/>
      <c r="Q57" s="136"/>
      <c r="R57" s="51"/>
      <c r="S57" s="1"/>
      <c r="T57" s="1"/>
    </row>
    <row r="58" ht="15.75" customHeight="1">
      <c r="A58" s="137"/>
      <c r="B58" s="134"/>
      <c r="C58" s="134"/>
      <c r="D58" s="134"/>
      <c r="E58" s="134"/>
      <c r="F58" s="134"/>
      <c r="G58" s="134"/>
      <c r="H58" s="137"/>
      <c r="I58" s="137"/>
      <c r="J58" s="137"/>
      <c r="K58" s="140"/>
      <c r="L58" s="134"/>
      <c r="M58" s="134"/>
      <c r="N58" s="134"/>
      <c r="O58" s="139"/>
      <c r="P58" s="136"/>
      <c r="Q58" s="136"/>
      <c r="R58" s="51"/>
      <c r="S58" s="1"/>
      <c r="T58" s="1"/>
    </row>
    <row r="59" ht="15.75" customHeight="1">
      <c r="A59" s="137"/>
      <c r="B59" s="134"/>
      <c r="C59" s="134"/>
      <c r="D59" s="134"/>
      <c r="E59" s="134"/>
      <c r="F59" s="134"/>
      <c r="G59" s="134"/>
      <c r="H59" s="137"/>
      <c r="I59" s="137"/>
      <c r="J59" s="137"/>
      <c r="K59" s="140"/>
      <c r="L59" s="134"/>
      <c r="M59" s="134"/>
      <c r="N59" s="134"/>
      <c r="O59" s="139"/>
      <c r="P59" s="136"/>
      <c r="Q59" s="136"/>
      <c r="R59" s="51"/>
      <c r="S59" s="1"/>
      <c r="T59" s="1"/>
    </row>
    <row r="60" ht="15.75" customHeight="1">
      <c r="A60" s="137"/>
      <c r="B60" s="134"/>
      <c r="C60" s="134"/>
      <c r="D60" s="134"/>
      <c r="E60" s="134"/>
      <c r="F60" s="134"/>
      <c r="G60" s="134"/>
      <c r="H60" s="137"/>
      <c r="I60" s="137"/>
      <c r="J60" s="137"/>
      <c r="K60" s="140"/>
      <c r="L60" s="134"/>
      <c r="M60" s="134"/>
      <c r="N60" s="134"/>
      <c r="O60" s="139"/>
      <c r="P60" s="136"/>
      <c r="Q60" s="136"/>
      <c r="R60" s="51"/>
      <c r="S60" s="1"/>
      <c r="T60" s="1"/>
    </row>
    <row r="61" ht="15.75" customHeight="1">
      <c r="A61" s="141" t="s">
        <v>168</v>
      </c>
      <c r="B61" s="50"/>
      <c r="C61" s="50"/>
      <c r="D61" s="50"/>
      <c r="E61" s="50"/>
      <c r="F61" s="50"/>
      <c r="G61" s="1"/>
      <c r="H61" s="1"/>
      <c r="I61" s="1"/>
      <c r="J61" s="1"/>
      <c r="K61" s="1"/>
      <c r="L61" s="1"/>
      <c r="M61" s="1"/>
      <c r="N61" s="1"/>
      <c r="O61" s="55"/>
      <c r="P61" s="142">
        <f>SUM(P11:P60)</f>
        <v>13831.42333</v>
      </c>
      <c r="Q61" s="1"/>
      <c r="R61" s="51"/>
      <c r="S61" s="1"/>
      <c r="T61" s="1"/>
    </row>
    <row r="62" ht="15.75" customHeight="1">
      <c r="A62" s="49"/>
      <c r="B62" s="50"/>
      <c r="C62" s="50"/>
      <c r="D62" s="50"/>
      <c r="E62" s="50"/>
      <c r="F62" s="50"/>
      <c r="G62" s="1"/>
      <c r="H62" s="1"/>
      <c r="I62" s="1"/>
      <c r="J62" s="1"/>
      <c r="K62" s="1"/>
      <c r="L62" s="1"/>
      <c r="M62" s="1"/>
      <c r="N62" s="1"/>
      <c r="O62" s="1"/>
      <c r="P62" s="1"/>
      <c r="Q62" s="1"/>
      <c r="R62" s="51"/>
      <c r="S62" s="1"/>
      <c r="T62" s="1"/>
    </row>
    <row r="63" ht="15.75" customHeight="1">
      <c r="A63" s="143" t="s">
        <v>388</v>
      </c>
      <c r="B63" s="144"/>
      <c r="C63" s="144"/>
      <c r="D63" s="144"/>
      <c r="E63" s="144"/>
      <c r="F63" s="144"/>
      <c r="G63" s="144"/>
      <c r="H63" s="144"/>
      <c r="I63" s="144"/>
      <c r="J63" s="144"/>
      <c r="K63" s="144"/>
      <c r="L63" s="144"/>
      <c r="M63" s="144"/>
      <c r="N63" s="144"/>
      <c r="O63" s="144"/>
      <c r="P63" s="145"/>
      <c r="Q63" s="1"/>
      <c r="R63" s="51"/>
      <c r="S63" s="1"/>
      <c r="T63" s="1"/>
    </row>
    <row r="64" ht="15.75" customHeight="1">
      <c r="A64" s="49"/>
      <c r="B64" s="50"/>
      <c r="C64" s="50"/>
      <c r="D64" s="50"/>
      <c r="E64" s="50"/>
      <c r="F64" s="50"/>
      <c r="G64" s="1"/>
      <c r="H64" s="1"/>
      <c r="I64" s="1"/>
      <c r="J64" s="1"/>
      <c r="K64" s="1"/>
      <c r="L64" s="1"/>
      <c r="M64" s="1"/>
      <c r="N64" s="1"/>
      <c r="O64" s="1"/>
      <c r="P64" s="1"/>
      <c r="Q64" s="1"/>
      <c r="R64" s="51"/>
      <c r="S64" s="1"/>
      <c r="T64" s="1"/>
    </row>
    <row r="65" ht="15.75" customHeight="1">
      <c r="A65" s="49"/>
      <c r="B65" s="50"/>
      <c r="C65" s="50"/>
      <c r="D65" s="50"/>
      <c r="E65" s="50"/>
      <c r="F65" s="50"/>
      <c r="G65" s="1"/>
      <c r="H65" s="1"/>
      <c r="I65" s="1"/>
      <c r="J65" s="1"/>
      <c r="K65" s="1"/>
      <c r="L65" s="1"/>
      <c r="M65" s="1"/>
      <c r="N65" s="1"/>
      <c r="O65" s="1"/>
      <c r="P65" s="1"/>
      <c r="Q65" s="1"/>
      <c r="R65" s="51"/>
      <c r="S65" s="1"/>
      <c r="T65" s="1"/>
    </row>
    <row r="66" ht="15.75" customHeight="1">
      <c r="A66" s="49"/>
      <c r="B66" s="50"/>
      <c r="C66" s="50"/>
      <c r="D66" s="50"/>
      <c r="E66" s="50"/>
      <c r="F66" s="50"/>
      <c r="G66" s="1"/>
      <c r="H66" s="1"/>
      <c r="I66" s="1"/>
      <c r="J66" s="1"/>
      <c r="K66" s="1"/>
      <c r="L66" s="1"/>
      <c r="M66" s="1"/>
      <c r="N66" s="1"/>
      <c r="O66" s="1"/>
      <c r="P66" s="1"/>
      <c r="Q66" s="1"/>
      <c r="R66" s="51"/>
      <c r="S66" s="1"/>
      <c r="T66" s="1"/>
    </row>
    <row r="67" ht="15.75" customHeight="1">
      <c r="A67" s="49"/>
      <c r="B67" s="50"/>
      <c r="C67" s="50"/>
      <c r="D67" s="50"/>
      <c r="E67" s="50"/>
      <c r="F67" s="50"/>
      <c r="G67" s="1"/>
      <c r="H67" s="1"/>
      <c r="I67" s="1"/>
      <c r="J67" s="1"/>
      <c r="K67" s="1"/>
      <c r="L67" s="1"/>
      <c r="M67" s="1"/>
      <c r="N67" s="1"/>
      <c r="O67" s="1"/>
      <c r="P67" s="1"/>
      <c r="Q67" s="1"/>
      <c r="R67" s="51"/>
      <c r="S67" s="1"/>
      <c r="T67" s="1"/>
    </row>
    <row r="68" ht="15.75" customHeight="1">
      <c r="A68" s="49"/>
      <c r="B68" s="50"/>
      <c r="C68" s="50"/>
      <c r="D68" s="50"/>
      <c r="E68" s="50"/>
      <c r="F68" s="50"/>
      <c r="G68" s="1"/>
      <c r="H68" s="1"/>
      <c r="I68" s="1"/>
      <c r="J68" s="1"/>
      <c r="K68" s="1"/>
      <c r="L68" s="1"/>
      <c r="M68" s="1"/>
      <c r="N68" s="1"/>
      <c r="O68" s="1"/>
      <c r="P68" s="1"/>
      <c r="Q68" s="1"/>
      <c r="R68" s="51"/>
      <c r="S68" s="1"/>
      <c r="T68" s="1"/>
    </row>
    <row r="69" ht="15.75" customHeight="1">
      <c r="A69" s="49"/>
      <c r="B69" s="50"/>
      <c r="C69" s="50"/>
      <c r="D69" s="50"/>
      <c r="E69" s="50"/>
      <c r="F69" s="50"/>
      <c r="G69" s="1"/>
      <c r="H69" s="1"/>
      <c r="I69" s="1"/>
      <c r="J69" s="1"/>
      <c r="K69" s="1"/>
      <c r="L69" s="1"/>
      <c r="M69" s="1"/>
      <c r="N69" s="1"/>
      <c r="O69" s="1"/>
      <c r="P69" s="1"/>
      <c r="Q69" s="1"/>
      <c r="R69" s="51"/>
      <c r="S69" s="1"/>
      <c r="T69" s="1"/>
    </row>
    <row r="70" ht="15.75" customHeight="1">
      <c r="A70" s="49"/>
      <c r="B70" s="50"/>
      <c r="C70" s="50"/>
      <c r="D70" s="50"/>
      <c r="E70" s="50"/>
      <c r="F70" s="50"/>
      <c r="G70" s="1"/>
      <c r="H70" s="1"/>
      <c r="I70" s="1"/>
      <c r="J70" s="1"/>
      <c r="K70" s="1"/>
      <c r="L70" s="1"/>
      <c r="M70" s="1"/>
      <c r="N70" s="1"/>
      <c r="O70" s="1"/>
      <c r="P70" s="1"/>
      <c r="Q70" s="1"/>
      <c r="R70" s="51"/>
      <c r="S70" s="1"/>
      <c r="T70" s="1"/>
    </row>
    <row r="71" ht="15.75" customHeight="1">
      <c r="A71" s="49"/>
      <c r="B71" s="50"/>
      <c r="C71" s="50"/>
      <c r="D71" s="50"/>
      <c r="E71" s="50"/>
      <c r="F71" s="50"/>
      <c r="G71" s="1"/>
      <c r="H71" s="1"/>
      <c r="I71" s="1"/>
      <c r="J71" s="1"/>
      <c r="K71" s="1"/>
      <c r="L71" s="1"/>
      <c r="M71" s="1"/>
      <c r="N71" s="1"/>
      <c r="O71" s="1"/>
      <c r="P71" s="1"/>
      <c r="Q71" s="1"/>
      <c r="R71" s="51"/>
      <c r="S71" s="1"/>
      <c r="T71" s="1"/>
    </row>
    <row r="72" ht="15.75" customHeight="1">
      <c r="A72" s="49"/>
      <c r="B72" s="50"/>
      <c r="C72" s="50"/>
      <c r="D72" s="50"/>
      <c r="E72" s="50"/>
      <c r="F72" s="50"/>
      <c r="G72" s="1"/>
      <c r="H72" s="1"/>
      <c r="I72" s="1"/>
      <c r="J72" s="1"/>
      <c r="K72" s="1"/>
      <c r="L72" s="1"/>
      <c r="M72" s="1"/>
      <c r="N72" s="1"/>
      <c r="O72" s="1"/>
      <c r="P72" s="1"/>
      <c r="Q72" s="1"/>
      <c r="R72" s="51"/>
      <c r="S72" s="1"/>
      <c r="T72" s="1"/>
    </row>
    <row r="73" ht="15.75" customHeight="1">
      <c r="A73" s="49"/>
      <c r="B73" s="50"/>
      <c r="C73" s="50"/>
      <c r="D73" s="50"/>
      <c r="E73" s="50"/>
      <c r="F73" s="50"/>
      <c r="G73" s="1"/>
      <c r="H73" s="1"/>
      <c r="I73" s="1"/>
      <c r="J73" s="1"/>
      <c r="K73" s="1"/>
      <c r="L73" s="1"/>
      <c r="M73" s="1"/>
      <c r="N73" s="1"/>
      <c r="O73" s="1"/>
      <c r="P73" s="1"/>
      <c r="Q73" s="1"/>
      <c r="R73" s="51"/>
      <c r="S73" s="1"/>
      <c r="T73" s="1"/>
    </row>
    <row r="74" ht="15.75" customHeight="1">
      <c r="A74" s="49"/>
      <c r="B74" s="50"/>
      <c r="C74" s="50"/>
      <c r="D74" s="50"/>
      <c r="E74" s="50"/>
      <c r="F74" s="50"/>
      <c r="G74" s="1"/>
      <c r="H74" s="1"/>
      <c r="I74" s="1"/>
      <c r="J74" s="1"/>
      <c r="K74" s="1"/>
      <c r="L74" s="1"/>
      <c r="M74" s="1"/>
      <c r="N74" s="1"/>
      <c r="O74" s="1"/>
      <c r="P74" s="1"/>
      <c r="Q74" s="1"/>
      <c r="R74" s="51"/>
      <c r="S74" s="1"/>
      <c r="T74" s="1"/>
    </row>
    <row r="75" ht="15.75" customHeight="1">
      <c r="A75" s="49"/>
      <c r="B75" s="50"/>
      <c r="C75" s="50"/>
      <c r="D75" s="50"/>
      <c r="E75" s="50"/>
      <c r="F75" s="50"/>
      <c r="G75" s="1"/>
      <c r="H75" s="1"/>
      <c r="I75" s="1"/>
      <c r="J75" s="1"/>
      <c r="K75" s="1"/>
      <c r="L75" s="1"/>
      <c r="M75" s="1"/>
      <c r="N75" s="1"/>
      <c r="O75" s="1"/>
      <c r="P75" s="1"/>
      <c r="Q75" s="1"/>
      <c r="R75" s="51"/>
      <c r="S75" s="1"/>
      <c r="T75" s="1"/>
    </row>
    <row r="76" ht="15.75" customHeight="1">
      <c r="A76" s="49"/>
      <c r="B76" s="50"/>
      <c r="C76" s="50"/>
      <c r="D76" s="50"/>
      <c r="E76" s="50"/>
      <c r="F76" s="50"/>
      <c r="G76" s="1"/>
      <c r="H76" s="1"/>
      <c r="I76" s="1"/>
      <c r="J76" s="1"/>
      <c r="K76" s="1"/>
      <c r="L76" s="1"/>
      <c r="M76" s="1"/>
      <c r="N76" s="1"/>
      <c r="O76" s="1"/>
      <c r="P76" s="1"/>
      <c r="Q76" s="1"/>
      <c r="R76" s="51"/>
      <c r="S76" s="1"/>
      <c r="T76" s="1"/>
    </row>
    <row r="77" ht="15.75" customHeight="1">
      <c r="A77" s="49"/>
      <c r="B77" s="50"/>
      <c r="C77" s="50"/>
      <c r="D77" s="50"/>
      <c r="E77" s="50"/>
      <c r="F77" s="50"/>
      <c r="G77" s="1"/>
      <c r="H77" s="1"/>
      <c r="I77" s="1"/>
      <c r="J77" s="1"/>
      <c r="K77" s="1"/>
      <c r="L77" s="1"/>
      <c r="M77" s="1"/>
      <c r="N77" s="1"/>
      <c r="O77" s="1"/>
      <c r="P77" s="1"/>
      <c r="Q77" s="1"/>
      <c r="R77" s="51"/>
      <c r="S77" s="1"/>
      <c r="T77" s="1"/>
    </row>
    <row r="78" ht="15.75" customHeight="1">
      <c r="A78" s="49"/>
      <c r="B78" s="50"/>
      <c r="C78" s="50"/>
      <c r="D78" s="50"/>
      <c r="E78" s="50"/>
      <c r="F78" s="50"/>
      <c r="G78" s="1"/>
      <c r="H78" s="1"/>
      <c r="I78" s="1"/>
      <c r="J78" s="1"/>
      <c r="K78" s="1"/>
      <c r="L78" s="1"/>
      <c r="M78" s="1"/>
      <c r="N78" s="1"/>
      <c r="O78" s="1"/>
      <c r="P78" s="1"/>
      <c r="Q78" s="1"/>
      <c r="R78" s="51"/>
      <c r="S78" s="1"/>
      <c r="T78" s="1"/>
    </row>
    <row r="79" ht="15.75" customHeight="1">
      <c r="A79" s="49"/>
      <c r="B79" s="50"/>
      <c r="C79" s="50"/>
      <c r="D79" s="50"/>
      <c r="E79" s="50"/>
      <c r="F79" s="50"/>
      <c r="G79" s="1"/>
      <c r="H79" s="1"/>
      <c r="I79" s="1"/>
      <c r="J79" s="1"/>
      <c r="K79" s="1"/>
      <c r="L79" s="1"/>
      <c r="M79" s="1"/>
      <c r="N79" s="1"/>
      <c r="O79" s="1"/>
      <c r="P79" s="1"/>
      <c r="Q79" s="1"/>
      <c r="R79" s="51"/>
      <c r="S79" s="1"/>
      <c r="T79" s="1"/>
    </row>
    <row r="80" ht="15.75" customHeight="1">
      <c r="A80" s="49"/>
      <c r="B80" s="50"/>
      <c r="C80" s="50"/>
      <c r="D80" s="50"/>
      <c r="E80" s="50"/>
      <c r="F80" s="50"/>
      <c r="G80" s="1"/>
      <c r="H80" s="1"/>
      <c r="I80" s="1"/>
      <c r="J80" s="1"/>
      <c r="K80" s="1"/>
      <c r="L80" s="1"/>
      <c r="M80" s="1"/>
      <c r="N80" s="1"/>
      <c r="O80" s="1"/>
      <c r="P80" s="1"/>
      <c r="Q80" s="1"/>
      <c r="R80" s="51"/>
      <c r="S80" s="1"/>
      <c r="T80" s="1"/>
    </row>
    <row r="81" ht="15.75" customHeight="1">
      <c r="A81" s="49"/>
      <c r="B81" s="50"/>
      <c r="C81" s="50"/>
      <c r="D81" s="50"/>
      <c r="E81" s="50"/>
      <c r="F81" s="50"/>
      <c r="G81" s="1"/>
      <c r="H81" s="1"/>
      <c r="I81" s="1"/>
      <c r="J81" s="1"/>
      <c r="K81" s="1"/>
      <c r="L81" s="1"/>
      <c r="M81" s="1"/>
      <c r="N81" s="1"/>
      <c r="O81" s="1"/>
      <c r="P81" s="1"/>
      <c r="Q81" s="1"/>
      <c r="R81" s="51"/>
      <c r="S81" s="1"/>
      <c r="T81" s="1"/>
    </row>
    <row r="82" ht="15.75" customHeight="1">
      <c r="A82" s="49"/>
      <c r="B82" s="50"/>
      <c r="C82" s="50"/>
      <c r="D82" s="50"/>
      <c r="E82" s="50"/>
      <c r="F82" s="50"/>
      <c r="G82" s="1"/>
      <c r="H82" s="1"/>
      <c r="I82" s="1"/>
      <c r="J82" s="1"/>
      <c r="K82" s="1"/>
      <c r="L82" s="1"/>
      <c r="M82" s="1"/>
      <c r="N82" s="1"/>
      <c r="O82" s="1"/>
      <c r="P82" s="1"/>
      <c r="Q82" s="1"/>
      <c r="R82" s="51"/>
      <c r="S82" s="1"/>
      <c r="T82" s="1"/>
    </row>
    <row r="83" ht="15.75" customHeight="1">
      <c r="A83" s="49"/>
      <c r="B83" s="50"/>
      <c r="C83" s="50"/>
      <c r="D83" s="50"/>
      <c r="E83" s="50"/>
      <c r="F83" s="50"/>
      <c r="G83" s="1"/>
      <c r="H83" s="1"/>
      <c r="I83" s="1"/>
      <c r="J83" s="1"/>
      <c r="K83" s="1"/>
      <c r="L83" s="1"/>
      <c r="M83" s="1"/>
      <c r="N83" s="1"/>
      <c r="O83" s="1"/>
      <c r="P83" s="1"/>
      <c r="Q83" s="1"/>
      <c r="R83" s="51"/>
      <c r="S83" s="1"/>
      <c r="T83" s="1"/>
    </row>
    <row r="84" ht="15.75" customHeight="1">
      <c r="A84" s="49"/>
      <c r="B84" s="50"/>
      <c r="C84" s="50"/>
      <c r="D84" s="50"/>
      <c r="E84" s="50"/>
      <c r="F84" s="50"/>
      <c r="G84" s="1"/>
      <c r="H84" s="1"/>
      <c r="I84" s="1"/>
      <c r="J84" s="1"/>
      <c r="K84" s="1"/>
      <c r="L84" s="1"/>
      <c r="M84" s="1"/>
      <c r="N84" s="1"/>
      <c r="O84" s="1"/>
      <c r="P84" s="1"/>
      <c r="Q84" s="1"/>
      <c r="R84" s="51"/>
      <c r="S84" s="1"/>
      <c r="T84" s="1"/>
    </row>
    <row r="85" ht="15.75" customHeight="1">
      <c r="A85" s="49"/>
      <c r="B85" s="50"/>
      <c r="C85" s="50"/>
      <c r="D85" s="50"/>
      <c r="E85" s="50"/>
      <c r="F85" s="50"/>
      <c r="G85" s="1"/>
      <c r="H85" s="1"/>
      <c r="I85" s="1"/>
      <c r="J85" s="1"/>
      <c r="K85" s="1"/>
      <c r="L85" s="1"/>
      <c r="M85" s="1"/>
      <c r="N85" s="1"/>
      <c r="O85" s="1"/>
      <c r="P85" s="1"/>
      <c r="Q85" s="1"/>
      <c r="R85" s="51"/>
      <c r="S85" s="1"/>
      <c r="T85" s="1"/>
    </row>
    <row r="86" ht="15.75" customHeight="1">
      <c r="A86" s="49"/>
      <c r="B86" s="50"/>
      <c r="C86" s="50"/>
      <c r="D86" s="50"/>
      <c r="E86" s="50"/>
      <c r="F86" s="50"/>
      <c r="G86" s="1"/>
      <c r="H86" s="1"/>
      <c r="I86" s="1"/>
      <c r="J86" s="1"/>
      <c r="K86" s="1"/>
      <c r="L86" s="1"/>
      <c r="M86" s="1"/>
      <c r="N86" s="1"/>
      <c r="O86" s="1"/>
      <c r="P86" s="1"/>
      <c r="Q86" s="1"/>
      <c r="R86" s="51"/>
      <c r="S86" s="1"/>
      <c r="T86" s="1"/>
    </row>
    <row r="87" ht="15.75" customHeight="1">
      <c r="A87" s="49"/>
      <c r="B87" s="50"/>
      <c r="C87" s="50"/>
      <c r="D87" s="50"/>
      <c r="E87" s="50"/>
      <c r="F87" s="50"/>
      <c r="G87" s="1"/>
      <c r="H87" s="1"/>
      <c r="I87" s="1"/>
      <c r="J87" s="1"/>
      <c r="K87" s="1"/>
      <c r="L87" s="1"/>
      <c r="M87" s="1"/>
      <c r="N87" s="1"/>
      <c r="O87" s="1"/>
      <c r="P87" s="1"/>
      <c r="Q87" s="1"/>
      <c r="R87" s="51"/>
      <c r="S87" s="1"/>
      <c r="T87" s="1"/>
    </row>
    <row r="88" ht="15.75" customHeight="1">
      <c r="A88" s="49"/>
      <c r="B88" s="50"/>
      <c r="C88" s="50"/>
      <c r="D88" s="50"/>
      <c r="E88" s="50"/>
      <c r="F88" s="50"/>
      <c r="G88" s="1"/>
      <c r="H88" s="1"/>
      <c r="I88" s="1"/>
      <c r="J88" s="1"/>
      <c r="K88" s="1"/>
      <c r="L88" s="1"/>
      <c r="M88" s="1"/>
      <c r="N88" s="1"/>
      <c r="O88" s="1"/>
      <c r="P88" s="1"/>
      <c r="Q88" s="1"/>
      <c r="R88" s="51"/>
      <c r="S88" s="1"/>
      <c r="T88" s="1"/>
    </row>
    <row r="89" ht="15.75" customHeight="1">
      <c r="A89" s="49"/>
      <c r="B89" s="50"/>
      <c r="C89" s="50"/>
      <c r="D89" s="50"/>
      <c r="E89" s="50"/>
      <c r="F89" s="50"/>
      <c r="G89" s="1"/>
      <c r="H89" s="1"/>
      <c r="I89" s="1"/>
      <c r="J89" s="1"/>
      <c r="K89" s="1"/>
      <c r="L89" s="1"/>
      <c r="M89" s="1"/>
      <c r="N89" s="1"/>
      <c r="O89" s="1"/>
      <c r="P89" s="1"/>
      <c r="Q89" s="1"/>
      <c r="R89" s="51"/>
      <c r="S89" s="1"/>
      <c r="T89" s="1"/>
    </row>
    <row r="90" ht="15.75" customHeight="1">
      <c r="A90" s="49"/>
      <c r="B90" s="50"/>
      <c r="C90" s="50"/>
      <c r="D90" s="50"/>
      <c r="E90" s="50"/>
      <c r="F90" s="50"/>
      <c r="G90" s="1"/>
      <c r="H90" s="1"/>
      <c r="I90" s="1"/>
      <c r="J90" s="1"/>
      <c r="K90" s="1"/>
      <c r="L90" s="1"/>
      <c r="M90" s="1"/>
      <c r="N90" s="1"/>
      <c r="O90" s="1"/>
      <c r="P90" s="1"/>
      <c r="Q90" s="1"/>
      <c r="R90" s="51"/>
      <c r="S90" s="1"/>
      <c r="T90" s="1"/>
    </row>
    <row r="91" ht="15.75" customHeight="1">
      <c r="A91" s="49"/>
      <c r="B91" s="50"/>
      <c r="C91" s="50"/>
      <c r="D91" s="50"/>
      <c r="E91" s="50"/>
      <c r="F91" s="50"/>
      <c r="G91" s="1"/>
      <c r="H91" s="1"/>
      <c r="I91" s="1"/>
      <c r="J91" s="1"/>
      <c r="K91" s="1"/>
      <c r="L91" s="1"/>
      <c r="M91" s="1"/>
      <c r="N91" s="1"/>
      <c r="O91" s="1"/>
      <c r="P91" s="1"/>
      <c r="Q91" s="1"/>
      <c r="R91" s="51"/>
      <c r="S91" s="1"/>
      <c r="T91" s="1"/>
    </row>
    <row r="92" ht="15.75" customHeight="1">
      <c r="A92" s="49"/>
      <c r="B92" s="50"/>
      <c r="C92" s="50"/>
      <c r="D92" s="50"/>
      <c r="E92" s="50"/>
      <c r="F92" s="50"/>
      <c r="G92" s="1"/>
      <c r="H92" s="1"/>
      <c r="I92" s="1"/>
      <c r="J92" s="1"/>
      <c r="K92" s="1"/>
      <c r="L92" s="1"/>
      <c r="M92" s="1"/>
      <c r="N92" s="1"/>
      <c r="O92" s="1"/>
      <c r="P92" s="1"/>
      <c r="Q92" s="1"/>
      <c r="R92" s="51"/>
      <c r="S92" s="1"/>
      <c r="T92" s="1"/>
    </row>
    <row r="93" ht="15.75" customHeight="1">
      <c r="A93" s="49"/>
      <c r="B93" s="50"/>
      <c r="C93" s="50"/>
      <c r="D93" s="50"/>
      <c r="E93" s="50"/>
      <c r="F93" s="50"/>
      <c r="G93" s="1"/>
      <c r="H93" s="1"/>
      <c r="I93" s="1"/>
      <c r="J93" s="1"/>
      <c r="K93" s="1"/>
      <c r="L93" s="1"/>
      <c r="M93" s="1"/>
      <c r="N93" s="1"/>
      <c r="O93" s="1"/>
      <c r="P93" s="1"/>
      <c r="Q93" s="1"/>
      <c r="R93" s="51"/>
      <c r="S93" s="1"/>
      <c r="T93" s="1"/>
    </row>
    <row r="94" ht="15.75" customHeight="1">
      <c r="A94" s="49"/>
      <c r="B94" s="50"/>
      <c r="C94" s="50"/>
      <c r="D94" s="50"/>
      <c r="E94" s="50"/>
      <c r="F94" s="50"/>
      <c r="G94" s="1"/>
      <c r="H94" s="1"/>
      <c r="I94" s="1"/>
      <c r="J94" s="1"/>
      <c r="K94" s="1"/>
      <c r="L94" s="1"/>
      <c r="M94" s="1"/>
      <c r="N94" s="1"/>
      <c r="O94" s="1"/>
      <c r="P94" s="1"/>
      <c r="Q94" s="1"/>
      <c r="R94" s="51"/>
      <c r="S94" s="1"/>
      <c r="T94" s="1"/>
    </row>
    <row r="95" ht="15.75" customHeight="1">
      <c r="A95" s="49"/>
      <c r="B95" s="50"/>
      <c r="C95" s="50"/>
      <c r="D95" s="50"/>
      <c r="E95" s="50"/>
      <c r="F95" s="50"/>
      <c r="G95" s="1"/>
      <c r="H95" s="1"/>
      <c r="I95" s="1"/>
      <c r="J95" s="1"/>
      <c r="K95" s="1"/>
      <c r="L95" s="1"/>
      <c r="M95" s="1"/>
      <c r="N95" s="1"/>
      <c r="O95" s="1"/>
      <c r="P95" s="1"/>
      <c r="Q95" s="1"/>
      <c r="R95" s="51"/>
      <c r="S95" s="1"/>
      <c r="T95" s="1"/>
    </row>
    <row r="96" ht="15.75" customHeight="1">
      <c r="A96" s="49"/>
      <c r="B96" s="50"/>
      <c r="C96" s="50"/>
      <c r="D96" s="50"/>
      <c r="E96" s="50"/>
      <c r="F96" s="50"/>
      <c r="G96" s="1"/>
      <c r="H96" s="1"/>
      <c r="I96" s="1"/>
      <c r="J96" s="1"/>
      <c r="K96" s="1"/>
      <c r="L96" s="1"/>
      <c r="M96" s="1"/>
      <c r="N96" s="1"/>
      <c r="O96" s="1"/>
      <c r="P96" s="1"/>
      <c r="Q96" s="1"/>
      <c r="R96" s="51"/>
      <c r="S96" s="1"/>
      <c r="T96" s="1"/>
    </row>
    <row r="97" ht="15.75" customHeight="1">
      <c r="A97" s="49"/>
      <c r="B97" s="50"/>
      <c r="C97" s="50"/>
      <c r="D97" s="50"/>
      <c r="E97" s="50"/>
      <c r="F97" s="50"/>
      <c r="G97" s="1"/>
      <c r="H97" s="1"/>
      <c r="I97" s="1"/>
      <c r="J97" s="1"/>
      <c r="K97" s="1"/>
      <c r="L97" s="1"/>
      <c r="M97" s="1"/>
      <c r="N97" s="1"/>
      <c r="O97" s="1"/>
      <c r="P97" s="1"/>
      <c r="Q97" s="1"/>
      <c r="R97" s="51"/>
      <c r="S97" s="1"/>
      <c r="T97" s="1"/>
    </row>
    <row r="98" ht="15.75" customHeight="1">
      <c r="A98" s="49"/>
      <c r="B98" s="50"/>
      <c r="C98" s="50"/>
      <c r="D98" s="50"/>
      <c r="E98" s="50"/>
      <c r="F98" s="50"/>
      <c r="G98" s="1"/>
      <c r="H98" s="1"/>
      <c r="I98" s="1"/>
      <c r="J98" s="1"/>
      <c r="K98" s="1"/>
      <c r="L98" s="1"/>
      <c r="M98" s="1"/>
      <c r="N98" s="1"/>
      <c r="O98" s="1"/>
      <c r="P98" s="1"/>
      <c r="Q98" s="1"/>
      <c r="R98" s="51"/>
      <c r="S98" s="1"/>
      <c r="T98" s="1"/>
    </row>
    <row r="99" ht="15.75" customHeight="1">
      <c r="A99" s="49"/>
      <c r="B99" s="50"/>
      <c r="C99" s="50"/>
      <c r="D99" s="50"/>
      <c r="E99" s="50"/>
      <c r="F99" s="50"/>
      <c r="G99" s="1"/>
      <c r="H99" s="1"/>
      <c r="I99" s="1"/>
      <c r="J99" s="1"/>
      <c r="K99" s="1"/>
      <c r="L99" s="1"/>
      <c r="M99" s="1"/>
      <c r="N99" s="1"/>
      <c r="O99" s="1"/>
      <c r="P99" s="1"/>
      <c r="Q99" s="1"/>
      <c r="R99" s="51"/>
      <c r="S99" s="1"/>
      <c r="T99" s="1"/>
    </row>
    <row r="100" ht="15.75" customHeight="1">
      <c r="A100" s="49"/>
      <c r="B100" s="50"/>
      <c r="C100" s="50"/>
      <c r="D100" s="50"/>
      <c r="E100" s="50"/>
      <c r="F100" s="50"/>
      <c r="G100" s="1"/>
      <c r="H100" s="1"/>
      <c r="I100" s="1"/>
      <c r="J100" s="1"/>
      <c r="K100" s="1"/>
      <c r="L100" s="1"/>
      <c r="M100" s="1"/>
      <c r="N100" s="1"/>
      <c r="O100" s="1"/>
      <c r="P100" s="1"/>
      <c r="Q100" s="1"/>
      <c r="R100" s="51"/>
      <c r="S100" s="1"/>
      <c r="T100" s="1"/>
    </row>
    <row r="101" ht="15.75" customHeight="1">
      <c r="A101" s="49"/>
      <c r="B101" s="50"/>
      <c r="C101" s="50"/>
      <c r="D101" s="50"/>
      <c r="E101" s="50"/>
      <c r="F101" s="50"/>
      <c r="G101" s="1"/>
      <c r="H101" s="1"/>
      <c r="I101" s="1"/>
      <c r="J101" s="1"/>
      <c r="K101" s="1"/>
      <c r="L101" s="1"/>
      <c r="M101" s="1"/>
      <c r="N101" s="1"/>
      <c r="O101" s="1"/>
      <c r="P101" s="1"/>
      <c r="Q101" s="1"/>
      <c r="R101" s="51"/>
      <c r="S101" s="1"/>
      <c r="T101" s="1"/>
    </row>
    <row r="102" ht="15.75" customHeight="1">
      <c r="A102" s="49"/>
      <c r="B102" s="50"/>
      <c r="C102" s="50"/>
      <c r="D102" s="50"/>
      <c r="E102" s="50"/>
      <c r="F102" s="50"/>
      <c r="G102" s="1"/>
      <c r="H102" s="1"/>
      <c r="I102" s="1"/>
      <c r="J102" s="1"/>
      <c r="K102" s="1"/>
      <c r="L102" s="1"/>
      <c r="M102" s="1"/>
      <c r="N102" s="1"/>
      <c r="O102" s="1"/>
      <c r="P102" s="1"/>
      <c r="Q102" s="1"/>
      <c r="R102" s="51"/>
      <c r="S102" s="1"/>
      <c r="T102" s="1"/>
    </row>
    <row r="103" ht="15.75" customHeight="1">
      <c r="A103" s="49"/>
      <c r="B103" s="50"/>
      <c r="C103" s="50"/>
      <c r="D103" s="50"/>
      <c r="E103" s="50"/>
      <c r="F103" s="50"/>
      <c r="G103" s="1"/>
      <c r="H103" s="1"/>
      <c r="I103" s="1"/>
      <c r="J103" s="1"/>
      <c r="K103" s="1"/>
      <c r="L103" s="1"/>
      <c r="M103" s="1"/>
      <c r="N103" s="1"/>
      <c r="O103" s="1"/>
      <c r="P103" s="1"/>
      <c r="Q103" s="1"/>
      <c r="R103" s="51"/>
      <c r="S103" s="1"/>
      <c r="T103" s="1"/>
    </row>
    <row r="104" ht="15.75" customHeight="1">
      <c r="A104" s="49"/>
      <c r="B104" s="50"/>
      <c r="C104" s="50"/>
      <c r="D104" s="50"/>
      <c r="E104" s="50"/>
      <c r="F104" s="50"/>
      <c r="G104" s="1"/>
      <c r="H104" s="1"/>
      <c r="I104" s="1"/>
      <c r="J104" s="1"/>
      <c r="K104" s="1"/>
      <c r="L104" s="1"/>
      <c r="M104" s="1"/>
      <c r="N104" s="1"/>
      <c r="O104" s="1"/>
      <c r="P104" s="1"/>
      <c r="Q104" s="1"/>
      <c r="R104" s="51"/>
      <c r="S104" s="1"/>
      <c r="T104" s="1"/>
    </row>
    <row r="105" ht="15.75" customHeight="1">
      <c r="A105" s="49"/>
      <c r="B105" s="50"/>
      <c r="C105" s="50"/>
      <c r="D105" s="50"/>
      <c r="E105" s="50"/>
      <c r="F105" s="50"/>
      <c r="G105" s="1"/>
      <c r="H105" s="1"/>
      <c r="I105" s="1"/>
      <c r="J105" s="1"/>
      <c r="K105" s="1"/>
      <c r="L105" s="1"/>
      <c r="M105" s="1"/>
      <c r="N105" s="1"/>
      <c r="O105" s="1"/>
      <c r="P105" s="1"/>
      <c r="Q105" s="1"/>
      <c r="R105" s="51"/>
      <c r="S105" s="1"/>
      <c r="T105" s="1"/>
    </row>
    <row r="106" ht="15.75" customHeight="1">
      <c r="A106" s="49"/>
      <c r="B106" s="50"/>
      <c r="C106" s="50"/>
      <c r="D106" s="50"/>
      <c r="E106" s="50"/>
      <c r="F106" s="50"/>
      <c r="G106" s="1"/>
      <c r="H106" s="1"/>
      <c r="I106" s="1"/>
      <c r="J106" s="1"/>
      <c r="K106" s="1"/>
      <c r="L106" s="1"/>
      <c r="M106" s="1"/>
      <c r="N106" s="1"/>
      <c r="O106" s="1"/>
      <c r="P106" s="1"/>
      <c r="Q106" s="1"/>
      <c r="R106" s="51"/>
      <c r="S106" s="1"/>
      <c r="T106" s="1"/>
    </row>
    <row r="107" ht="15.75" customHeight="1">
      <c r="A107" s="49"/>
      <c r="B107" s="50"/>
      <c r="C107" s="50"/>
      <c r="D107" s="50"/>
      <c r="E107" s="50"/>
      <c r="F107" s="50"/>
      <c r="G107" s="1"/>
      <c r="H107" s="1"/>
      <c r="I107" s="1"/>
      <c r="J107" s="1"/>
      <c r="K107" s="1"/>
      <c r="L107" s="1"/>
      <c r="M107" s="1"/>
      <c r="N107" s="1"/>
      <c r="O107" s="1"/>
      <c r="P107" s="1"/>
      <c r="Q107" s="1"/>
      <c r="R107" s="51"/>
      <c r="S107" s="1"/>
      <c r="T107" s="1"/>
    </row>
    <row r="108" ht="15.75" customHeight="1">
      <c r="A108" s="49"/>
      <c r="B108" s="50"/>
      <c r="C108" s="50"/>
      <c r="D108" s="50"/>
      <c r="E108" s="50"/>
      <c r="F108" s="50"/>
      <c r="G108" s="1"/>
      <c r="H108" s="1"/>
      <c r="I108" s="1"/>
      <c r="J108" s="1"/>
      <c r="K108" s="1"/>
      <c r="L108" s="1"/>
      <c r="M108" s="1"/>
      <c r="N108" s="1"/>
      <c r="O108" s="1"/>
      <c r="P108" s="1"/>
      <c r="Q108" s="1"/>
      <c r="R108" s="51"/>
      <c r="S108" s="1"/>
      <c r="T108" s="1"/>
    </row>
    <row r="109" ht="15.75" customHeight="1">
      <c r="A109" s="49"/>
      <c r="B109" s="50"/>
      <c r="C109" s="50"/>
      <c r="D109" s="50"/>
      <c r="E109" s="50"/>
      <c r="F109" s="50"/>
      <c r="G109" s="1"/>
      <c r="H109" s="1"/>
      <c r="I109" s="1"/>
      <c r="J109" s="1"/>
      <c r="K109" s="1"/>
      <c r="L109" s="1"/>
      <c r="M109" s="1"/>
      <c r="N109" s="1"/>
      <c r="O109" s="1"/>
      <c r="P109" s="1"/>
      <c r="Q109" s="1"/>
      <c r="R109" s="51"/>
      <c r="S109" s="1"/>
      <c r="T109" s="1"/>
    </row>
    <row r="110" ht="15.75" customHeight="1">
      <c r="A110" s="49"/>
      <c r="B110" s="50"/>
      <c r="C110" s="50"/>
      <c r="D110" s="50"/>
      <c r="E110" s="50"/>
      <c r="F110" s="50"/>
      <c r="G110" s="1"/>
      <c r="H110" s="1"/>
      <c r="I110" s="1"/>
      <c r="J110" s="1"/>
      <c r="K110" s="1"/>
      <c r="L110" s="1"/>
      <c r="M110" s="1"/>
      <c r="N110" s="1"/>
      <c r="O110" s="1"/>
      <c r="P110" s="1"/>
      <c r="Q110" s="1"/>
      <c r="R110" s="51"/>
      <c r="S110" s="1"/>
      <c r="T110" s="1"/>
    </row>
    <row r="111" ht="15.75" customHeight="1">
      <c r="A111" s="49"/>
      <c r="B111" s="50"/>
      <c r="C111" s="50"/>
      <c r="D111" s="50"/>
      <c r="E111" s="50"/>
      <c r="F111" s="50"/>
      <c r="G111" s="1"/>
      <c r="H111" s="1"/>
      <c r="I111" s="1"/>
      <c r="J111" s="1"/>
      <c r="K111" s="1"/>
      <c r="L111" s="1"/>
      <c r="M111" s="1"/>
      <c r="N111" s="1"/>
      <c r="O111" s="1"/>
      <c r="P111" s="1"/>
      <c r="Q111" s="1"/>
      <c r="R111" s="51"/>
      <c r="S111" s="1"/>
      <c r="T111" s="1"/>
    </row>
    <row r="112" ht="15.75" customHeight="1">
      <c r="A112" s="49"/>
      <c r="B112" s="50"/>
      <c r="C112" s="50"/>
      <c r="D112" s="50"/>
      <c r="E112" s="50"/>
      <c r="F112" s="50"/>
      <c r="G112" s="1"/>
      <c r="H112" s="1"/>
      <c r="I112" s="1"/>
      <c r="J112" s="1"/>
      <c r="K112" s="1"/>
      <c r="L112" s="1"/>
      <c r="M112" s="1"/>
      <c r="N112" s="1"/>
      <c r="O112" s="1"/>
      <c r="P112" s="1"/>
      <c r="Q112" s="1"/>
      <c r="R112" s="51"/>
      <c r="S112" s="1"/>
      <c r="T112" s="1"/>
    </row>
    <row r="113" ht="15.75" customHeight="1">
      <c r="A113" s="49"/>
      <c r="B113" s="50"/>
      <c r="C113" s="50"/>
      <c r="D113" s="50"/>
      <c r="E113" s="50"/>
      <c r="F113" s="50"/>
      <c r="G113" s="1"/>
      <c r="H113" s="1"/>
      <c r="I113" s="1"/>
      <c r="J113" s="1"/>
      <c r="K113" s="1"/>
      <c r="L113" s="1"/>
      <c r="M113" s="1"/>
      <c r="N113" s="1"/>
      <c r="O113" s="1"/>
      <c r="P113" s="1"/>
      <c r="Q113" s="1"/>
      <c r="R113" s="51"/>
      <c r="S113" s="1"/>
      <c r="T113" s="1"/>
    </row>
    <row r="114" ht="15.75" customHeight="1">
      <c r="A114" s="49"/>
      <c r="B114" s="50"/>
      <c r="C114" s="50"/>
      <c r="D114" s="50"/>
      <c r="E114" s="50"/>
      <c r="F114" s="50"/>
      <c r="G114" s="1"/>
      <c r="H114" s="1"/>
      <c r="I114" s="1"/>
      <c r="J114" s="1"/>
      <c r="K114" s="1"/>
      <c r="L114" s="1"/>
      <c r="M114" s="1"/>
      <c r="N114" s="1"/>
      <c r="O114" s="1"/>
      <c r="P114" s="1"/>
      <c r="Q114" s="1"/>
      <c r="R114" s="51"/>
      <c r="S114" s="1"/>
      <c r="T114" s="1"/>
    </row>
    <row r="115" ht="15.75" customHeight="1">
      <c r="A115" s="49"/>
      <c r="B115" s="50"/>
      <c r="C115" s="50"/>
      <c r="D115" s="50"/>
      <c r="E115" s="50"/>
      <c r="F115" s="50"/>
      <c r="G115" s="1"/>
      <c r="H115" s="1"/>
      <c r="I115" s="1"/>
      <c r="J115" s="1"/>
      <c r="K115" s="1"/>
      <c r="L115" s="1"/>
      <c r="M115" s="1"/>
      <c r="N115" s="1"/>
      <c r="O115" s="1"/>
      <c r="P115" s="1"/>
      <c r="Q115" s="1"/>
      <c r="R115" s="51"/>
      <c r="S115" s="1"/>
      <c r="T115" s="1"/>
    </row>
    <row r="116" ht="15.75" customHeight="1">
      <c r="A116" s="49"/>
      <c r="B116" s="50"/>
      <c r="C116" s="50"/>
      <c r="D116" s="50"/>
      <c r="E116" s="50"/>
      <c r="F116" s="50"/>
      <c r="G116" s="1"/>
      <c r="H116" s="1"/>
      <c r="I116" s="1"/>
      <c r="J116" s="1"/>
      <c r="K116" s="1"/>
      <c r="L116" s="1"/>
      <c r="M116" s="1"/>
      <c r="N116" s="1"/>
      <c r="O116" s="1"/>
      <c r="P116" s="1"/>
      <c r="Q116" s="1"/>
      <c r="R116" s="51"/>
      <c r="S116" s="1"/>
      <c r="T116" s="1"/>
    </row>
    <row r="117" ht="15.75" customHeight="1">
      <c r="A117" s="49"/>
      <c r="B117" s="50"/>
      <c r="C117" s="50"/>
      <c r="D117" s="50"/>
      <c r="E117" s="50"/>
      <c r="F117" s="50"/>
      <c r="G117" s="1"/>
      <c r="H117" s="1"/>
      <c r="I117" s="1"/>
      <c r="J117" s="1"/>
      <c r="K117" s="1"/>
      <c r="L117" s="1"/>
      <c r="M117" s="1"/>
      <c r="N117" s="1"/>
      <c r="O117" s="1"/>
      <c r="P117" s="1"/>
      <c r="Q117" s="1"/>
      <c r="R117" s="51"/>
      <c r="S117" s="1"/>
      <c r="T117" s="1"/>
    </row>
    <row r="118" ht="15.75" customHeight="1">
      <c r="A118" s="49"/>
      <c r="B118" s="50"/>
      <c r="C118" s="50"/>
      <c r="D118" s="50"/>
      <c r="E118" s="50"/>
      <c r="F118" s="50"/>
      <c r="G118" s="1"/>
      <c r="H118" s="1"/>
      <c r="I118" s="1"/>
      <c r="J118" s="1"/>
      <c r="K118" s="1"/>
      <c r="L118" s="1"/>
      <c r="M118" s="1"/>
      <c r="N118" s="1"/>
      <c r="O118" s="1"/>
      <c r="P118" s="1"/>
      <c r="Q118" s="1"/>
      <c r="R118" s="51"/>
      <c r="S118" s="1"/>
      <c r="T118" s="1"/>
    </row>
    <row r="119" ht="15.75" customHeight="1">
      <c r="A119" s="49"/>
      <c r="B119" s="50"/>
      <c r="C119" s="50"/>
      <c r="D119" s="50"/>
      <c r="E119" s="50"/>
      <c r="F119" s="50"/>
      <c r="G119" s="1"/>
      <c r="H119" s="1"/>
      <c r="I119" s="1"/>
      <c r="J119" s="1"/>
      <c r="K119" s="1"/>
      <c r="L119" s="1"/>
      <c r="M119" s="1"/>
      <c r="N119" s="1"/>
      <c r="O119" s="1"/>
      <c r="P119" s="1"/>
      <c r="Q119" s="1"/>
      <c r="R119" s="51"/>
      <c r="S119" s="1"/>
      <c r="T119" s="1"/>
    </row>
    <row r="120" ht="15.75" customHeight="1">
      <c r="A120" s="49"/>
      <c r="B120" s="50"/>
      <c r="C120" s="50"/>
      <c r="D120" s="50"/>
      <c r="E120" s="50"/>
      <c r="F120" s="50"/>
      <c r="G120" s="1"/>
      <c r="H120" s="1"/>
      <c r="I120" s="1"/>
      <c r="J120" s="1"/>
      <c r="K120" s="1"/>
      <c r="L120" s="1"/>
      <c r="M120" s="1"/>
      <c r="N120" s="1"/>
      <c r="O120" s="1"/>
      <c r="P120" s="1"/>
      <c r="Q120" s="1"/>
      <c r="R120" s="51"/>
      <c r="S120" s="1"/>
      <c r="T120" s="1"/>
    </row>
    <row r="121" ht="15.75" customHeight="1">
      <c r="A121" s="49"/>
      <c r="B121" s="50"/>
      <c r="C121" s="50"/>
      <c r="D121" s="50"/>
      <c r="E121" s="50"/>
      <c r="F121" s="50"/>
      <c r="G121" s="1"/>
      <c r="H121" s="1"/>
      <c r="I121" s="1"/>
      <c r="J121" s="1"/>
      <c r="K121" s="1"/>
      <c r="L121" s="1"/>
      <c r="M121" s="1"/>
      <c r="N121" s="1"/>
      <c r="O121" s="1"/>
      <c r="P121" s="1"/>
      <c r="Q121" s="1"/>
      <c r="R121" s="51"/>
      <c r="S121" s="1"/>
      <c r="T121" s="1"/>
    </row>
    <row r="122" ht="15.75" customHeight="1">
      <c r="A122" s="49"/>
      <c r="B122" s="50"/>
      <c r="C122" s="50"/>
      <c r="D122" s="50"/>
      <c r="E122" s="50"/>
      <c r="F122" s="50"/>
      <c r="G122" s="1"/>
      <c r="H122" s="1"/>
      <c r="I122" s="1"/>
      <c r="J122" s="1"/>
      <c r="K122" s="1"/>
      <c r="L122" s="1"/>
      <c r="M122" s="1"/>
      <c r="N122" s="1"/>
      <c r="O122" s="1"/>
      <c r="P122" s="1"/>
      <c r="Q122" s="1"/>
      <c r="R122" s="51"/>
      <c r="S122" s="1"/>
      <c r="T122" s="1"/>
    </row>
    <row r="123" ht="15.75" customHeight="1">
      <c r="A123" s="49"/>
      <c r="B123" s="50"/>
      <c r="C123" s="50"/>
      <c r="D123" s="50"/>
      <c r="E123" s="50"/>
      <c r="F123" s="50"/>
      <c r="G123" s="1"/>
      <c r="H123" s="1"/>
      <c r="I123" s="1"/>
      <c r="J123" s="1"/>
      <c r="K123" s="1"/>
      <c r="L123" s="1"/>
      <c r="M123" s="1"/>
      <c r="N123" s="1"/>
      <c r="O123" s="1"/>
      <c r="P123" s="1"/>
      <c r="Q123" s="1"/>
      <c r="R123" s="51"/>
      <c r="S123" s="1"/>
      <c r="T123" s="1"/>
    </row>
    <row r="124" ht="15.75" customHeight="1">
      <c r="A124" s="49"/>
      <c r="B124" s="50"/>
      <c r="C124" s="50"/>
      <c r="D124" s="50"/>
      <c r="E124" s="50"/>
      <c r="F124" s="50"/>
      <c r="G124" s="1"/>
      <c r="H124" s="1"/>
      <c r="I124" s="1"/>
      <c r="J124" s="1"/>
      <c r="K124" s="1"/>
      <c r="L124" s="1"/>
      <c r="M124" s="1"/>
      <c r="N124" s="1"/>
      <c r="O124" s="1"/>
      <c r="P124" s="1"/>
      <c r="Q124" s="1"/>
      <c r="R124" s="51"/>
      <c r="S124" s="1"/>
      <c r="T124" s="1"/>
    </row>
    <row r="125" ht="15.75" customHeight="1">
      <c r="A125" s="49"/>
      <c r="B125" s="50"/>
      <c r="C125" s="50"/>
      <c r="D125" s="50"/>
      <c r="E125" s="50"/>
      <c r="F125" s="50"/>
      <c r="G125" s="1"/>
      <c r="H125" s="1"/>
      <c r="I125" s="1"/>
      <c r="J125" s="1"/>
      <c r="K125" s="1"/>
      <c r="L125" s="1"/>
      <c r="M125" s="1"/>
      <c r="N125" s="1"/>
      <c r="O125" s="1"/>
      <c r="P125" s="1"/>
      <c r="Q125" s="1"/>
      <c r="R125" s="51"/>
      <c r="S125" s="1"/>
      <c r="T125" s="1"/>
    </row>
    <row r="126" ht="15.75" customHeight="1">
      <c r="A126" s="49"/>
      <c r="B126" s="50"/>
      <c r="C126" s="50"/>
      <c r="D126" s="50"/>
      <c r="E126" s="50"/>
      <c r="F126" s="50"/>
      <c r="G126" s="1"/>
      <c r="H126" s="1"/>
      <c r="I126" s="1"/>
      <c r="J126" s="1"/>
      <c r="K126" s="1"/>
      <c r="L126" s="1"/>
      <c r="M126" s="1"/>
      <c r="N126" s="1"/>
      <c r="O126" s="1"/>
      <c r="P126" s="1"/>
      <c r="Q126" s="1"/>
      <c r="R126" s="51"/>
      <c r="S126" s="1"/>
      <c r="T126" s="1"/>
    </row>
    <row r="127" ht="15.75" customHeight="1">
      <c r="A127" s="49"/>
      <c r="B127" s="50"/>
      <c r="C127" s="50"/>
      <c r="D127" s="50"/>
      <c r="E127" s="50"/>
      <c r="F127" s="50"/>
      <c r="G127" s="1"/>
      <c r="H127" s="1"/>
      <c r="I127" s="1"/>
      <c r="J127" s="1"/>
      <c r="K127" s="1"/>
      <c r="L127" s="1"/>
      <c r="M127" s="1"/>
      <c r="N127" s="1"/>
      <c r="O127" s="1"/>
      <c r="P127" s="1"/>
      <c r="Q127" s="1"/>
      <c r="R127" s="51"/>
      <c r="S127" s="1"/>
      <c r="T127" s="1"/>
    </row>
    <row r="128" ht="15.75" customHeight="1">
      <c r="A128" s="49"/>
      <c r="B128" s="50"/>
      <c r="C128" s="50"/>
      <c r="D128" s="50"/>
      <c r="E128" s="50"/>
      <c r="F128" s="50"/>
      <c r="G128" s="1"/>
      <c r="H128" s="1"/>
      <c r="I128" s="1"/>
      <c r="J128" s="1"/>
      <c r="K128" s="1"/>
      <c r="L128" s="1"/>
      <c r="M128" s="1"/>
      <c r="N128" s="1"/>
      <c r="O128" s="1"/>
      <c r="P128" s="1"/>
      <c r="Q128" s="1"/>
      <c r="R128" s="51"/>
      <c r="S128" s="1"/>
      <c r="T128" s="1"/>
    </row>
    <row r="129" ht="15.75" customHeight="1">
      <c r="A129" s="49"/>
      <c r="B129" s="50"/>
      <c r="C129" s="50"/>
      <c r="D129" s="50"/>
      <c r="E129" s="50"/>
      <c r="F129" s="50"/>
      <c r="G129" s="1"/>
      <c r="H129" s="1"/>
      <c r="I129" s="1"/>
      <c r="J129" s="1"/>
      <c r="K129" s="1"/>
      <c r="L129" s="1"/>
      <c r="M129" s="1"/>
      <c r="N129" s="1"/>
      <c r="O129" s="1"/>
      <c r="P129" s="1"/>
      <c r="Q129" s="1"/>
      <c r="R129" s="51"/>
      <c r="S129" s="1"/>
      <c r="T129" s="1"/>
    </row>
    <row r="130" ht="15.75" customHeight="1">
      <c r="A130" s="49"/>
      <c r="B130" s="50"/>
      <c r="C130" s="50"/>
      <c r="D130" s="50"/>
      <c r="E130" s="50"/>
      <c r="F130" s="50"/>
      <c r="G130" s="1"/>
      <c r="H130" s="1"/>
      <c r="I130" s="1"/>
      <c r="J130" s="1"/>
      <c r="K130" s="1"/>
      <c r="L130" s="1"/>
      <c r="M130" s="1"/>
      <c r="N130" s="1"/>
      <c r="O130" s="1"/>
      <c r="P130" s="1"/>
      <c r="Q130" s="1"/>
      <c r="R130" s="51"/>
      <c r="S130" s="1"/>
      <c r="T130" s="1"/>
    </row>
    <row r="131" ht="15.75" customHeight="1">
      <c r="A131" s="49"/>
      <c r="B131" s="50"/>
      <c r="C131" s="50"/>
      <c r="D131" s="50"/>
      <c r="E131" s="50"/>
      <c r="F131" s="50"/>
      <c r="G131" s="1"/>
      <c r="H131" s="1"/>
      <c r="I131" s="1"/>
      <c r="J131" s="1"/>
      <c r="K131" s="1"/>
      <c r="L131" s="1"/>
      <c r="M131" s="1"/>
      <c r="N131" s="1"/>
      <c r="O131" s="1"/>
      <c r="P131" s="1"/>
      <c r="Q131" s="1"/>
      <c r="R131" s="51"/>
      <c r="S131" s="1"/>
      <c r="T131" s="1"/>
    </row>
    <row r="132" ht="15.75" customHeight="1">
      <c r="A132" s="49"/>
      <c r="B132" s="50"/>
      <c r="C132" s="50"/>
      <c r="D132" s="50"/>
      <c r="E132" s="50"/>
      <c r="F132" s="50"/>
      <c r="G132" s="1"/>
      <c r="H132" s="1"/>
      <c r="I132" s="1"/>
      <c r="J132" s="1"/>
      <c r="K132" s="1"/>
      <c r="L132" s="1"/>
      <c r="M132" s="1"/>
      <c r="N132" s="1"/>
      <c r="O132" s="1"/>
      <c r="P132" s="1"/>
      <c r="Q132" s="1"/>
      <c r="R132" s="51"/>
      <c r="S132" s="1"/>
      <c r="T132" s="1"/>
    </row>
    <row r="133" ht="15.75" customHeight="1">
      <c r="A133" s="49"/>
      <c r="B133" s="50"/>
      <c r="C133" s="50"/>
      <c r="D133" s="50"/>
      <c r="E133" s="50"/>
      <c r="F133" s="50"/>
      <c r="G133" s="1"/>
      <c r="H133" s="1"/>
      <c r="I133" s="1"/>
      <c r="J133" s="1"/>
      <c r="K133" s="1"/>
      <c r="L133" s="1"/>
      <c r="M133" s="1"/>
      <c r="N133" s="1"/>
      <c r="O133" s="1"/>
      <c r="P133" s="1"/>
      <c r="Q133" s="1"/>
      <c r="R133" s="51"/>
      <c r="S133" s="1"/>
      <c r="T133" s="1"/>
    </row>
    <row r="134" ht="15.75" customHeight="1">
      <c r="A134" s="49"/>
      <c r="B134" s="50"/>
      <c r="C134" s="50"/>
      <c r="D134" s="50"/>
      <c r="E134" s="50"/>
      <c r="F134" s="50"/>
      <c r="G134" s="1"/>
      <c r="H134" s="1"/>
      <c r="I134" s="1"/>
      <c r="J134" s="1"/>
      <c r="K134" s="1"/>
      <c r="L134" s="1"/>
      <c r="M134" s="1"/>
      <c r="N134" s="1"/>
      <c r="O134" s="1"/>
      <c r="P134" s="1"/>
      <c r="Q134" s="1"/>
      <c r="R134" s="51"/>
      <c r="S134" s="1"/>
      <c r="T134" s="1"/>
    </row>
    <row r="135" ht="15.75" customHeight="1">
      <c r="A135" s="49"/>
      <c r="B135" s="50"/>
      <c r="C135" s="50"/>
      <c r="D135" s="50"/>
      <c r="E135" s="50"/>
      <c r="F135" s="50"/>
      <c r="G135" s="1"/>
      <c r="H135" s="1"/>
      <c r="I135" s="1"/>
      <c r="J135" s="1"/>
      <c r="K135" s="1"/>
      <c r="L135" s="1"/>
      <c r="M135" s="1"/>
      <c r="N135" s="1"/>
      <c r="O135" s="1"/>
      <c r="P135" s="1"/>
      <c r="Q135" s="1"/>
      <c r="R135" s="51"/>
      <c r="S135" s="1"/>
      <c r="T135" s="1"/>
    </row>
    <row r="136" ht="15.75" customHeight="1">
      <c r="A136" s="49"/>
      <c r="B136" s="50"/>
      <c r="C136" s="50"/>
      <c r="D136" s="50"/>
      <c r="E136" s="50"/>
      <c r="F136" s="50"/>
      <c r="G136" s="1"/>
      <c r="H136" s="1"/>
      <c r="I136" s="1"/>
      <c r="J136" s="1"/>
      <c r="K136" s="1"/>
      <c r="L136" s="1"/>
      <c r="M136" s="1"/>
      <c r="N136" s="1"/>
      <c r="O136" s="1"/>
      <c r="P136" s="1"/>
      <c r="Q136" s="1"/>
      <c r="R136" s="51"/>
      <c r="S136" s="1"/>
      <c r="T136" s="1"/>
    </row>
    <row r="137" ht="15.75" customHeight="1">
      <c r="A137" s="49"/>
      <c r="B137" s="50"/>
      <c r="C137" s="50"/>
      <c r="D137" s="50"/>
      <c r="E137" s="50"/>
      <c r="F137" s="50"/>
      <c r="G137" s="1"/>
      <c r="H137" s="1"/>
      <c r="I137" s="1"/>
      <c r="J137" s="1"/>
      <c r="K137" s="1"/>
      <c r="L137" s="1"/>
      <c r="M137" s="1"/>
      <c r="N137" s="1"/>
      <c r="O137" s="1"/>
      <c r="P137" s="1"/>
      <c r="Q137" s="1"/>
      <c r="R137" s="51"/>
      <c r="S137" s="1"/>
      <c r="T137" s="1"/>
    </row>
    <row r="138" ht="15.75" customHeight="1">
      <c r="A138" s="49"/>
      <c r="B138" s="50"/>
      <c r="C138" s="50"/>
      <c r="D138" s="50"/>
      <c r="E138" s="50"/>
      <c r="F138" s="50"/>
      <c r="G138" s="1"/>
      <c r="H138" s="1"/>
      <c r="I138" s="1"/>
      <c r="J138" s="1"/>
      <c r="K138" s="1"/>
      <c r="L138" s="1"/>
      <c r="M138" s="1"/>
      <c r="N138" s="1"/>
      <c r="O138" s="1"/>
      <c r="P138" s="1"/>
      <c r="Q138" s="1"/>
      <c r="R138" s="51"/>
      <c r="S138" s="1"/>
      <c r="T138" s="1"/>
    </row>
    <row r="139" ht="15.75" customHeight="1">
      <c r="A139" s="49"/>
      <c r="B139" s="50"/>
      <c r="C139" s="50"/>
      <c r="D139" s="50"/>
      <c r="E139" s="50"/>
      <c r="F139" s="50"/>
      <c r="G139" s="1"/>
      <c r="H139" s="1"/>
      <c r="I139" s="1"/>
      <c r="J139" s="1"/>
      <c r="K139" s="1"/>
      <c r="L139" s="1"/>
      <c r="M139" s="1"/>
      <c r="N139" s="1"/>
      <c r="O139" s="1"/>
      <c r="P139" s="1"/>
      <c r="Q139" s="1"/>
      <c r="R139" s="51"/>
      <c r="S139" s="1"/>
      <c r="T139" s="1"/>
    </row>
    <row r="140" ht="15.75" customHeight="1">
      <c r="A140" s="49"/>
      <c r="B140" s="50"/>
      <c r="C140" s="50"/>
      <c r="D140" s="50"/>
      <c r="E140" s="50"/>
      <c r="F140" s="50"/>
      <c r="G140" s="1"/>
      <c r="H140" s="1"/>
      <c r="I140" s="1"/>
      <c r="J140" s="1"/>
      <c r="K140" s="1"/>
      <c r="L140" s="1"/>
      <c r="M140" s="1"/>
      <c r="N140" s="1"/>
      <c r="O140" s="1"/>
      <c r="P140" s="1"/>
      <c r="Q140" s="1"/>
      <c r="R140" s="51"/>
      <c r="S140" s="1"/>
      <c r="T140" s="1"/>
    </row>
    <row r="141" ht="15.75" customHeight="1">
      <c r="A141" s="49"/>
      <c r="B141" s="50"/>
      <c r="C141" s="50"/>
      <c r="D141" s="50"/>
      <c r="E141" s="50"/>
      <c r="F141" s="50"/>
      <c r="G141" s="1"/>
      <c r="H141" s="1"/>
      <c r="I141" s="1"/>
      <c r="J141" s="1"/>
      <c r="K141" s="1"/>
      <c r="L141" s="1"/>
      <c r="M141" s="1"/>
      <c r="N141" s="1"/>
      <c r="O141" s="1"/>
      <c r="P141" s="1"/>
      <c r="Q141" s="1"/>
      <c r="R141" s="51"/>
      <c r="S141" s="1"/>
      <c r="T141" s="1"/>
    </row>
    <row r="142" ht="15.75" customHeight="1">
      <c r="A142" s="49"/>
      <c r="B142" s="50"/>
      <c r="C142" s="50"/>
      <c r="D142" s="50"/>
      <c r="E142" s="50"/>
      <c r="F142" s="50"/>
      <c r="G142" s="1"/>
      <c r="H142" s="1"/>
      <c r="I142" s="1"/>
      <c r="J142" s="1"/>
      <c r="K142" s="1"/>
      <c r="L142" s="1"/>
      <c r="M142" s="1"/>
      <c r="N142" s="1"/>
      <c r="O142" s="1"/>
      <c r="P142" s="1"/>
      <c r="Q142" s="1"/>
      <c r="R142" s="51"/>
      <c r="S142" s="1"/>
      <c r="T142" s="1"/>
    </row>
    <row r="143" ht="15.75" customHeight="1">
      <c r="A143" s="49"/>
      <c r="B143" s="50"/>
      <c r="C143" s="50"/>
      <c r="D143" s="50"/>
      <c r="E143" s="50"/>
      <c r="F143" s="50"/>
      <c r="G143" s="1"/>
      <c r="H143" s="1"/>
      <c r="I143" s="1"/>
      <c r="J143" s="1"/>
      <c r="K143" s="1"/>
      <c r="L143" s="1"/>
      <c r="M143" s="1"/>
      <c r="N143" s="1"/>
      <c r="O143" s="1"/>
      <c r="P143" s="1"/>
      <c r="Q143" s="1"/>
      <c r="R143" s="51"/>
      <c r="S143" s="1"/>
      <c r="T143" s="1"/>
    </row>
    <row r="144" ht="15.75" customHeight="1">
      <c r="A144" s="49"/>
      <c r="B144" s="50"/>
      <c r="C144" s="50"/>
      <c r="D144" s="50"/>
      <c r="E144" s="50"/>
      <c r="F144" s="50"/>
      <c r="G144" s="1"/>
      <c r="H144" s="1"/>
      <c r="I144" s="1"/>
      <c r="J144" s="1"/>
      <c r="K144" s="1"/>
      <c r="L144" s="1"/>
      <c r="M144" s="1"/>
      <c r="N144" s="1"/>
      <c r="O144" s="1"/>
      <c r="P144" s="1"/>
      <c r="Q144" s="1"/>
      <c r="R144" s="51"/>
      <c r="S144" s="1"/>
      <c r="T144" s="1"/>
    </row>
    <row r="145" ht="15.75" customHeight="1">
      <c r="A145" s="49"/>
      <c r="B145" s="50"/>
      <c r="C145" s="50"/>
      <c r="D145" s="50"/>
      <c r="E145" s="50"/>
      <c r="F145" s="50"/>
      <c r="G145" s="1"/>
      <c r="H145" s="1"/>
      <c r="I145" s="1"/>
      <c r="J145" s="1"/>
      <c r="K145" s="1"/>
      <c r="L145" s="1"/>
      <c r="M145" s="1"/>
      <c r="N145" s="1"/>
      <c r="O145" s="1"/>
      <c r="P145" s="1"/>
      <c r="Q145" s="1"/>
      <c r="R145" s="51"/>
      <c r="S145" s="1"/>
      <c r="T145" s="1"/>
    </row>
    <row r="146" ht="15.75" customHeight="1">
      <c r="A146" s="49"/>
      <c r="B146" s="50"/>
      <c r="C146" s="50"/>
      <c r="D146" s="50"/>
      <c r="E146" s="50"/>
      <c r="F146" s="50"/>
      <c r="G146" s="1"/>
      <c r="H146" s="1"/>
      <c r="I146" s="1"/>
      <c r="J146" s="1"/>
      <c r="K146" s="1"/>
      <c r="L146" s="1"/>
      <c r="M146" s="1"/>
      <c r="N146" s="1"/>
      <c r="O146" s="1"/>
      <c r="P146" s="1"/>
      <c r="Q146" s="1"/>
      <c r="R146" s="51"/>
      <c r="S146" s="1"/>
      <c r="T146" s="1"/>
    </row>
    <row r="147" ht="15.75" customHeight="1">
      <c r="A147" s="49"/>
      <c r="B147" s="50"/>
      <c r="C147" s="50"/>
      <c r="D147" s="50"/>
      <c r="E147" s="50"/>
      <c r="F147" s="50"/>
      <c r="G147" s="1"/>
      <c r="H147" s="1"/>
      <c r="I147" s="1"/>
      <c r="J147" s="1"/>
      <c r="K147" s="1"/>
      <c r="L147" s="1"/>
      <c r="M147" s="1"/>
      <c r="N147" s="1"/>
      <c r="O147" s="1"/>
      <c r="P147" s="1"/>
      <c r="Q147" s="1"/>
      <c r="R147" s="51"/>
      <c r="S147" s="1"/>
      <c r="T147" s="1"/>
    </row>
    <row r="148" ht="15.75" customHeight="1">
      <c r="A148" s="49"/>
      <c r="B148" s="50"/>
      <c r="C148" s="50"/>
      <c r="D148" s="50"/>
      <c r="E148" s="50"/>
      <c r="F148" s="50"/>
      <c r="G148" s="1"/>
      <c r="H148" s="1"/>
      <c r="I148" s="1"/>
      <c r="J148" s="1"/>
      <c r="K148" s="1"/>
      <c r="L148" s="1"/>
      <c r="M148" s="1"/>
      <c r="N148" s="1"/>
      <c r="O148" s="1"/>
      <c r="P148" s="1"/>
      <c r="Q148" s="1"/>
      <c r="R148" s="51"/>
      <c r="S148" s="1"/>
      <c r="T148" s="1"/>
    </row>
    <row r="149" ht="15.75" customHeight="1">
      <c r="A149" s="49"/>
      <c r="B149" s="50"/>
      <c r="C149" s="50"/>
      <c r="D149" s="50"/>
      <c r="E149" s="50"/>
      <c r="F149" s="50"/>
      <c r="G149" s="1"/>
      <c r="H149" s="1"/>
      <c r="I149" s="1"/>
      <c r="J149" s="1"/>
      <c r="K149" s="1"/>
      <c r="L149" s="1"/>
      <c r="M149" s="1"/>
      <c r="N149" s="1"/>
      <c r="O149" s="1"/>
      <c r="P149" s="1"/>
      <c r="Q149" s="1"/>
      <c r="R149" s="51"/>
      <c r="S149" s="1"/>
      <c r="T149" s="1"/>
    </row>
    <row r="150" ht="15.75" customHeight="1">
      <c r="A150" s="49"/>
      <c r="B150" s="50"/>
      <c r="C150" s="50"/>
      <c r="D150" s="50"/>
      <c r="E150" s="50"/>
      <c r="F150" s="50"/>
      <c r="G150" s="1"/>
      <c r="H150" s="1"/>
      <c r="I150" s="1"/>
      <c r="J150" s="1"/>
      <c r="K150" s="1"/>
      <c r="L150" s="1"/>
      <c r="M150" s="1"/>
      <c r="N150" s="1"/>
      <c r="O150" s="1"/>
      <c r="P150" s="1"/>
      <c r="Q150" s="1"/>
      <c r="R150" s="51"/>
      <c r="S150" s="1"/>
      <c r="T150" s="1"/>
    </row>
    <row r="151" ht="15.75" customHeight="1">
      <c r="A151" s="49"/>
      <c r="B151" s="50"/>
      <c r="C151" s="50"/>
      <c r="D151" s="50"/>
      <c r="E151" s="50"/>
      <c r="F151" s="50"/>
      <c r="G151" s="1"/>
      <c r="H151" s="1"/>
      <c r="I151" s="1"/>
      <c r="J151" s="1"/>
      <c r="K151" s="1"/>
      <c r="L151" s="1"/>
      <c r="M151" s="1"/>
      <c r="N151" s="1"/>
      <c r="O151" s="1"/>
      <c r="P151" s="1"/>
      <c r="Q151" s="1"/>
      <c r="R151" s="51"/>
      <c r="S151" s="1"/>
      <c r="T151" s="1"/>
    </row>
    <row r="152" ht="15.75" customHeight="1">
      <c r="A152" s="49"/>
      <c r="B152" s="50"/>
      <c r="C152" s="50"/>
      <c r="D152" s="50"/>
      <c r="E152" s="50"/>
      <c r="F152" s="50"/>
      <c r="G152" s="1"/>
      <c r="H152" s="1"/>
      <c r="I152" s="1"/>
      <c r="J152" s="1"/>
      <c r="K152" s="1"/>
      <c r="L152" s="1"/>
      <c r="M152" s="1"/>
      <c r="N152" s="1"/>
      <c r="O152" s="1"/>
      <c r="P152" s="1"/>
      <c r="Q152" s="1"/>
      <c r="R152" s="51"/>
      <c r="S152" s="1"/>
      <c r="T152" s="1"/>
    </row>
    <row r="153" ht="15.75" customHeight="1">
      <c r="A153" s="49"/>
      <c r="B153" s="50"/>
      <c r="C153" s="50"/>
      <c r="D153" s="50"/>
      <c r="E153" s="50"/>
      <c r="F153" s="50"/>
      <c r="G153" s="1"/>
      <c r="H153" s="1"/>
      <c r="I153" s="1"/>
      <c r="J153" s="1"/>
      <c r="K153" s="1"/>
      <c r="L153" s="1"/>
      <c r="M153" s="1"/>
      <c r="N153" s="1"/>
      <c r="O153" s="1"/>
      <c r="P153" s="1"/>
      <c r="Q153" s="1"/>
      <c r="R153" s="51"/>
      <c r="S153" s="1"/>
      <c r="T153" s="1"/>
    </row>
    <row r="154" ht="15.75" customHeight="1">
      <c r="A154" s="49"/>
      <c r="B154" s="50"/>
      <c r="C154" s="50"/>
      <c r="D154" s="50"/>
      <c r="E154" s="50"/>
      <c r="F154" s="50"/>
      <c r="G154" s="1"/>
      <c r="H154" s="1"/>
      <c r="I154" s="1"/>
      <c r="J154" s="1"/>
      <c r="K154" s="1"/>
      <c r="L154" s="1"/>
      <c r="M154" s="1"/>
      <c r="N154" s="1"/>
      <c r="O154" s="1"/>
      <c r="P154" s="1"/>
      <c r="Q154" s="1"/>
      <c r="R154" s="51"/>
      <c r="S154" s="1"/>
      <c r="T154" s="1"/>
    </row>
    <row r="155" ht="15.75" customHeight="1">
      <c r="A155" s="49"/>
      <c r="B155" s="50"/>
      <c r="C155" s="50"/>
      <c r="D155" s="50"/>
      <c r="E155" s="50"/>
      <c r="F155" s="50"/>
      <c r="G155" s="1"/>
      <c r="H155" s="1"/>
      <c r="I155" s="1"/>
      <c r="J155" s="1"/>
      <c r="K155" s="1"/>
      <c r="L155" s="1"/>
      <c r="M155" s="1"/>
      <c r="N155" s="1"/>
      <c r="O155" s="1"/>
      <c r="P155" s="1"/>
      <c r="Q155" s="1"/>
      <c r="R155" s="51"/>
      <c r="S155" s="1"/>
      <c r="T155" s="1"/>
    </row>
    <row r="156" ht="15.75" customHeight="1">
      <c r="A156" s="49"/>
      <c r="B156" s="50"/>
      <c r="C156" s="50"/>
      <c r="D156" s="50"/>
      <c r="E156" s="50"/>
      <c r="F156" s="50"/>
      <c r="G156" s="1"/>
      <c r="H156" s="1"/>
      <c r="I156" s="1"/>
      <c r="J156" s="1"/>
      <c r="K156" s="1"/>
      <c r="L156" s="1"/>
      <c r="M156" s="1"/>
      <c r="N156" s="1"/>
      <c r="O156" s="1"/>
      <c r="P156" s="1"/>
      <c r="Q156" s="1"/>
      <c r="R156" s="51"/>
      <c r="S156" s="1"/>
      <c r="T156" s="1"/>
    </row>
    <row r="157" ht="15.75" customHeight="1">
      <c r="A157" s="49"/>
      <c r="B157" s="50"/>
      <c r="C157" s="50"/>
      <c r="D157" s="50"/>
      <c r="E157" s="50"/>
      <c r="F157" s="50"/>
      <c r="G157" s="1"/>
      <c r="H157" s="1"/>
      <c r="I157" s="1"/>
      <c r="J157" s="1"/>
      <c r="K157" s="1"/>
      <c r="L157" s="1"/>
      <c r="M157" s="1"/>
      <c r="N157" s="1"/>
      <c r="O157" s="1"/>
      <c r="P157" s="1"/>
      <c r="Q157" s="1"/>
      <c r="R157" s="51"/>
      <c r="S157" s="1"/>
      <c r="T157" s="1"/>
    </row>
    <row r="158" ht="15.75" customHeight="1">
      <c r="A158" s="49"/>
      <c r="B158" s="50"/>
      <c r="C158" s="50"/>
      <c r="D158" s="50"/>
      <c r="E158" s="50"/>
      <c r="F158" s="50"/>
      <c r="G158" s="1"/>
      <c r="H158" s="1"/>
      <c r="I158" s="1"/>
      <c r="J158" s="1"/>
      <c r="K158" s="1"/>
      <c r="L158" s="1"/>
      <c r="M158" s="1"/>
      <c r="N158" s="1"/>
      <c r="O158" s="1"/>
      <c r="P158" s="1"/>
      <c r="Q158" s="1"/>
      <c r="R158" s="51"/>
      <c r="S158" s="1"/>
      <c r="T158" s="1"/>
    </row>
    <row r="159" ht="15.75" customHeight="1">
      <c r="A159" s="49"/>
      <c r="B159" s="50"/>
      <c r="C159" s="50"/>
      <c r="D159" s="50"/>
      <c r="E159" s="50"/>
      <c r="F159" s="50"/>
      <c r="G159" s="1"/>
      <c r="H159" s="1"/>
      <c r="I159" s="1"/>
      <c r="J159" s="1"/>
      <c r="K159" s="1"/>
      <c r="L159" s="1"/>
      <c r="M159" s="1"/>
      <c r="N159" s="1"/>
      <c r="O159" s="1"/>
      <c r="P159" s="1"/>
      <c r="Q159" s="1"/>
      <c r="R159" s="51"/>
      <c r="S159" s="1"/>
      <c r="T159" s="1"/>
    </row>
    <row r="160" ht="15.75" customHeight="1">
      <c r="A160" s="49"/>
      <c r="B160" s="50"/>
      <c r="C160" s="50"/>
      <c r="D160" s="50"/>
      <c r="E160" s="50"/>
      <c r="F160" s="50"/>
      <c r="G160" s="1"/>
      <c r="H160" s="1"/>
      <c r="I160" s="1"/>
      <c r="J160" s="1"/>
      <c r="K160" s="1"/>
      <c r="L160" s="1"/>
      <c r="M160" s="1"/>
      <c r="N160" s="1"/>
      <c r="O160" s="1"/>
      <c r="P160" s="1"/>
      <c r="Q160" s="1"/>
      <c r="R160" s="51"/>
      <c r="S160" s="1"/>
      <c r="T160" s="1"/>
    </row>
    <row r="161" ht="15.75" customHeight="1">
      <c r="A161" s="49"/>
      <c r="B161" s="50"/>
      <c r="C161" s="50"/>
      <c r="D161" s="50"/>
      <c r="E161" s="50"/>
      <c r="F161" s="50"/>
      <c r="G161" s="1"/>
      <c r="H161" s="1"/>
      <c r="I161" s="1"/>
      <c r="J161" s="1"/>
      <c r="K161" s="1"/>
      <c r="L161" s="1"/>
      <c r="M161" s="1"/>
      <c r="N161" s="1"/>
      <c r="O161" s="1"/>
      <c r="P161" s="1"/>
      <c r="Q161" s="1"/>
      <c r="R161" s="51"/>
      <c r="S161" s="1"/>
      <c r="T161" s="1"/>
    </row>
    <row r="162" ht="15.75" customHeight="1">
      <c r="A162" s="49"/>
      <c r="B162" s="50"/>
      <c r="C162" s="50"/>
      <c r="D162" s="50"/>
      <c r="E162" s="50"/>
      <c r="F162" s="50"/>
      <c r="G162" s="1"/>
      <c r="H162" s="1"/>
      <c r="I162" s="1"/>
      <c r="J162" s="1"/>
      <c r="K162" s="1"/>
      <c r="L162" s="1"/>
      <c r="M162" s="1"/>
      <c r="N162" s="1"/>
      <c r="O162" s="1"/>
      <c r="P162" s="1"/>
      <c r="Q162" s="1"/>
      <c r="R162" s="51"/>
      <c r="S162" s="1"/>
      <c r="T162" s="1"/>
    </row>
    <row r="163" ht="15.75" customHeight="1">
      <c r="A163" s="49"/>
      <c r="B163" s="50"/>
      <c r="C163" s="50"/>
      <c r="D163" s="50"/>
      <c r="E163" s="50"/>
      <c r="F163" s="50"/>
      <c r="G163" s="1"/>
      <c r="H163" s="1"/>
      <c r="I163" s="1"/>
      <c r="J163" s="1"/>
      <c r="K163" s="1"/>
      <c r="L163" s="1"/>
      <c r="M163" s="1"/>
      <c r="N163" s="1"/>
      <c r="O163" s="1"/>
      <c r="P163" s="1"/>
      <c r="Q163" s="1"/>
      <c r="R163" s="51"/>
      <c r="S163" s="1"/>
      <c r="T163" s="1"/>
    </row>
    <row r="164" ht="15.75" customHeight="1">
      <c r="A164" s="49"/>
      <c r="B164" s="50"/>
      <c r="C164" s="50"/>
      <c r="D164" s="50"/>
      <c r="E164" s="50"/>
      <c r="F164" s="50"/>
      <c r="G164" s="1"/>
      <c r="H164" s="1"/>
      <c r="I164" s="1"/>
      <c r="J164" s="1"/>
      <c r="K164" s="1"/>
      <c r="L164" s="1"/>
      <c r="M164" s="1"/>
      <c r="N164" s="1"/>
      <c r="O164" s="1"/>
      <c r="P164" s="1"/>
      <c r="Q164" s="1"/>
      <c r="R164" s="51"/>
      <c r="S164" s="1"/>
      <c r="T164" s="1"/>
    </row>
    <row r="165" ht="15.75" customHeight="1">
      <c r="A165" s="49"/>
      <c r="B165" s="50"/>
      <c r="C165" s="50"/>
      <c r="D165" s="50"/>
      <c r="E165" s="50"/>
      <c r="F165" s="50"/>
      <c r="G165" s="1"/>
      <c r="H165" s="1"/>
      <c r="I165" s="1"/>
      <c r="J165" s="1"/>
      <c r="K165" s="1"/>
      <c r="L165" s="1"/>
      <c r="M165" s="1"/>
      <c r="N165" s="1"/>
      <c r="O165" s="1"/>
      <c r="P165" s="1"/>
      <c r="Q165" s="1"/>
      <c r="R165" s="51"/>
      <c r="S165" s="1"/>
      <c r="T165" s="1"/>
    </row>
    <row r="166" ht="15.75" customHeight="1">
      <c r="A166" s="49"/>
      <c r="B166" s="50"/>
      <c r="C166" s="50"/>
      <c r="D166" s="50"/>
      <c r="E166" s="50"/>
      <c r="F166" s="50"/>
      <c r="G166" s="1"/>
      <c r="H166" s="1"/>
      <c r="I166" s="1"/>
      <c r="J166" s="1"/>
      <c r="K166" s="1"/>
      <c r="L166" s="1"/>
      <c r="M166" s="1"/>
      <c r="N166" s="1"/>
      <c r="O166" s="1"/>
      <c r="P166" s="1"/>
      <c r="Q166" s="1"/>
      <c r="R166" s="51"/>
      <c r="S166" s="1"/>
      <c r="T166" s="1"/>
    </row>
    <row r="167" ht="15.75" customHeight="1">
      <c r="A167" s="49"/>
      <c r="B167" s="50"/>
      <c r="C167" s="50"/>
      <c r="D167" s="50"/>
      <c r="E167" s="50"/>
      <c r="F167" s="50"/>
      <c r="G167" s="1"/>
      <c r="H167" s="1"/>
      <c r="I167" s="1"/>
      <c r="J167" s="1"/>
      <c r="K167" s="1"/>
      <c r="L167" s="1"/>
      <c r="M167" s="1"/>
      <c r="N167" s="1"/>
      <c r="O167" s="1"/>
      <c r="P167" s="1"/>
      <c r="Q167" s="1"/>
      <c r="R167" s="51"/>
      <c r="S167" s="1"/>
      <c r="T167" s="1"/>
    </row>
    <row r="168" ht="15.75" customHeight="1">
      <c r="A168" s="49"/>
      <c r="B168" s="50"/>
      <c r="C168" s="50"/>
      <c r="D168" s="50"/>
      <c r="E168" s="50"/>
      <c r="F168" s="50"/>
      <c r="G168" s="1"/>
      <c r="H168" s="1"/>
      <c r="I168" s="1"/>
      <c r="J168" s="1"/>
      <c r="K168" s="1"/>
      <c r="L168" s="1"/>
      <c r="M168" s="1"/>
      <c r="N168" s="1"/>
      <c r="O168" s="1"/>
      <c r="P168" s="1"/>
      <c r="Q168" s="1"/>
      <c r="R168" s="51"/>
      <c r="S168" s="1"/>
      <c r="T168" s="1"/>
    </row>
    <row r="169" ht="15.75" customHeight="1">
      <c r="A169" s="49"/>
      <c r="B169" s="50"/>
      <c r="C169" s="50"/>
      <c r="D169" s="50"/>
      <c r="E169" s="50"/>
      <c r="F169" s="50"/>
      <c r="G169" s="1"/>
      <c r="H169" s="1"/>
      <c r="I169" s="1"/>
      <c r="J169" s="1"/>
      <c r="K169" s="1"/>
      <c r="L169" s="1"/>
      <c r="M169" s="1"/>
      <c r="N169" s="1"/>
      <c r="O169" s="1"/>
      <c r="P169" s="1"/>
      <c r="Q169" s="1"/>
      <c r="R169" s="51"/>
      <c r="S169" s="1"/>
      <c r="T169" s="1"/>
    </row>
    <row r="170" ht="15.75" customHeight="1">
      <c r="A170" s="49"/>
      <c r="B170" s="50"/>
      <c r="C170" s="50"/>
      <c r="D170" s="50"/>
      <c r="E170" s="50"/>
      <c r="F170" s="50"/>
      <c r="G170" s="1"/>
      <c r="H170" s="1"/>
      <c r="I170" s="1"/>
      <c r="J170" s="1"/>
      <c r="K170" s="1"/>
      <c r="L170" s="1"/>
      <c r="M170" s="1"/>
      <c r="N170" s="1"/>
      <c r="O170" s="1"/>
      <c r="P170" s="1"/>
      <c r="Q170" s="1"/>
      <c r="R170" s="51"/>
      <c r="S170" s="1"/>
      <c r="T170" s="1"/>
    </row>
    <row r="171" ht="15.75" customHeight="1">
      <c r="A171" s="49"/>
      <c r="B171" s="50"/>
      <c r="C171" s="50"/>
      <c r="D171" s="50"/>
      <c r="E171" s="50"/>
      <c r="F171" s="50"/>
      <c r="G171" s="1"/>
      <c r="H171" s="1"/>
      <c r="I171" s="1"/>
      <c r="J171" s="1"/>
      <c r="K171" s="1"/>
      <c r="L171" s="1"/>
      <c r="M171" s="1"/>
      <c r="N171" s="1"/>
      <c r="O171" s="1"/>
      <c r="P171" s="1"/>
      <c r="Q171" s="1"/>
      <c r="R171" s="51"/>
      <c r="S171" s="1"/>
      <c r="T171" s="1"/>
    </row>
    <row r="172" ht="15.75" customHeight="1">
      <c r="A172" s="49"/>
      <c r="B172" s="50"/>
      <c r="C172" s="50"/>
      <c r="D172" s="50"/>
      <c r="E172" s="50"/>
      <c r="F172" s="50"/>
      <c r="G172" s="1"/>
      <c r="H172" s="1"/>
      <c r="I172" s="1"/>
      <c r="J172" s="1"/>
      <c r="K172" s="1"/>
      <c r="L172" s="1"/>
      <c r="M172" s="1"/>
      <c r="N172" s="1"/>
      <c r="O172" s="1"/>
      <c r="P172" s="1"/>
      <c r="Q172" s="1"/>
      <c r="R172" s="51"/>
      <c r="S172" s="1"/>
      <c r="T172" s="1"/>
    </row>
    <row r="173" ht="15.75" customHeight="1">
      <c r="A173" s="49"/>
      <c r="B173" s="50"/>
      <c r="C173" s="50"/>
      <c r="D173" s="50"/>
      <c r="E173" s="50"/>
      <c r="F173" s="50"/>
      <c r="G173" s="1"/>
      <c r="H173" s="1"/>
      <c r="I173" s="1"/>
      <c r="J173" s="1"/>
      <c r="K173" s="1"/>
      <c r="L173" s="1"/>
      <c r="M173" s="1"/>
      <c r="N173" s="1"/>
      <c r="O173" s="1"/>
      <c r="P173" s="1"/>
      <c r="Q173" s="1"/>
      <c r="R173" s="51"/>
      <c r="S173" s="1"/>
      <c r="T173" s="1"/>
    </row>
    <row r="174" ht="15.75" customHeight="1">
      <c r="A174" s="49"/>
      <c r="B174" s="50"/>
      <c r="C174" s="50"/>
      <c r="D174" s="50"/>
      <c r="E174" s="50"/>
      <c r="F174" s="50"/>
      <c r="G174" s="1"/>
      <c r="H174" s="1"/>
      <c r="I174" s="1"/>
      <c r="J174" s="1"/>
      <c r="K174" s="1"/>
      <c r="L174" s="1"/>
      <c r="M174" s="1"/>
      <c r="N174" s="1"/>
      <c r="O174" s="1"/>
      <c r="P174" s="1"/>
      <c r="Q174" s="1"/>
      <c r="R174" s="51"/>
      <c r="S174" s="1"/>
      <c r="T174" s="1"/>
    </row>
    <row r="175" ht="15.75" customHeight="1">
      <c r="A175" s="49"/>
      <c r="B175" s="50"/>
      <c r="C175" s="50"/>
      <c r="D175" s="50"/>
      <c r="E175" s="50"/>
      <c r="F175" s="50"/>
      <c r="G175" s="1"/>
      <c r="H175" s="1"/>
      <c r="I175" s="1"/>
      <c r="J175" s="1"/>
      <c r="K175" s="1"/>
      <c r="L175" s="1"/>
      <c r="M175" s="1"/>
      <c r="N175" s="1"/>
      <c r="O175" s="1"/>
      <c r="P175" s="1"/>
      <c r="Q175" s="1"/>
      <c r="R175" s="51"/>
      <c r="S175" s="1"/>
      <c r="T175" s="1"/>
    </row>
    <row r="176" ht="15.75" customHeight="1">
      <c r="A176" s="49"/>
      <c r="B176" s="50"/>
      <c r="C176" s="50"/>
      <c r="D176" s="50"/>
      <c r="E176" s="50"/>
      <c r="F176" s="50"/>
      <c r="G176" s="1"/>
      <c r="H176" s="1"/>
      <c r="I176" s="1"/>
      <c r="J176" s="1"/>
      <c r="K176" s="1"/>
      <c r="L176" s="1"/>
      <c r="M176" s="1"/>
      <c r="N176" s="1"/>
      <c r="O176" s="1"/>
      <c r="P176" s="1"/>
      <c r="Q176" s="1"/>
      <c r="R176" s="51"/>
      <c r="S176" s="1"/>
      <c r="T176" s="1"/>
    </row>
    <row r="177" ht="15.75" customHeight="1">
      <c r="A177" s="49"/>
      <c r="B177" s="50"/>
      <c r="C177" s="50"/>
      <c r="D177" s="50"/>
      <c r="E177" s="50"/>
      <c r="F177" s="50"/>
      <c r="G177" s="1"/>
      <c r="H177" s="1"/>
      <c r="I177" s="1"/>
      <c r="J177" s="1"/>
      <c r="K177" s="1"/>
      <c r="L177" s="1"/>
      <c r="M177" s="1"/>
      <c r="N177" s="1"/>
      <c r="O177" s="1"/>
      <c r="P177" s="1"/>
      <c r="Q177" s="1"/>
      <c r="R177" s="51"/>
      <c r="S177" s="1"/>
      <c r="T177" s="1"/>
    </row>
    <row r="178" ht="15.75" customHeight="1">
      <c r="A178" s="49"/>
      <c r="B178" s="50"/>
      <c r="C178" s="50"/>
      <c r="D178" s="50"/>
      <c r="E178" s="50"/>
      <c r="F178" s="50"/>
      <c r="G178" s="1"/>
      <c r="H178" s="1"/>
      <c r="I178" s="1"/>
      <c r="J178" s="1"/>
      <c r="K178" s="1"/>
      <c r="L178" s="1"/>
      <c r="M178" s="1"/>
      <c r="N178" s="1"/>
      <c r="O178" s="1"/>
      <c r="P178" s="1"/>
      <c r="Q178" s="1"/>
      <c r="R178" s="51"/>
      <c r="S178" s="1"/>
      <c r="T178" s="1"/>
    </row>
    <row r="179" ht="15.75" customHeight="1">
      <c r="A179" s="49"/>
      <c r="B179" s="50"/>
      <c r="C179" s="50"/>
      <c r="D179" s="50"/>
      <c r="E179" s="50"/>
      <c r="F179" s="50"/>
      <c r="G179" s="1"/>
      <c r="H179" s="1"/>
      <c r="I179" s="1"/>
      <c r="J179" s="1"/>
      <c r="K179" s="1"/>
      <c r="L179" s="1"/>
      <c r="M179" s="1"/>
      <c r="N179" s="1"/>
      <c r="O179" s="1"/>
      <c r="P179" s="1"/>
      <c r="Q179" s="1"/>
      <c r="R179" s="51"/>
      <c r="S179" s="1"/>
      <c r="T179" s="1"/>
    </row>
    <row r="180" ht="15.75" customHeight="1">
      <c r="A180" s="49"/>
      <c r="B180" s="50"/>
      <c r="C180" s="50"/>
      <c r="D180" s="50"/>
      <c r="E180" s="50"/>
      <c r="F180" s="50"/>
      <c r="G180" s="1"/>
      <c r="H180" s="1"/>
      <c r="I180" s="1"/>
      <c r="J180" s="1"/>
      <c r="K180" s="1"/>
      <c r="L180" s="1"/>
      <c r="M180" s="1"/>
      <c r="N180" s="1"/>
      <c r="O180" s="1"/>
      <c r="P180" s="1"/>
      <c r="Q180" s="1"/>
      <c r="R180" s="51"/>
      <c r="S180" s="1"/>
      <c r="T180" s="1"/>
    </row>
    <row r="181" ht="15.75" customHeight="1">
      <c r="A181" s="49"/>
      <c r="B181" s="50"/>
      <c r="C181" s="50"/>
      <c r="D181" s="50"/>
      <c r="E181" s="50"/>
      <c r="F181" s="50"/>
      <c r="G181" s="1"/>
      <c r="H181" s="1"/>
      <c r="I181" s="1"/>
      <c r="J181" s="1"/>
      <c r="K181" s="1"/>
      <c r="L181" s="1"/>
      <c r="M181" s="1"/>
      <c r="N181" s="1"/>
      <c r="O181" s="1"/>
      <c r="P181" s="1"/>
      <c r="Q181" s="1"/>
      <c r="R181" s="51"/>
      <c r="S181" s="1"/>
      <c r="T181" s="1"/>
    </row>
    <row r="182" ht="15.75" customHeight="1">
      <c r="A182" s="49"/>
      <c r="B182" s="50"/>
      <c r="C182" s="50"/>
      <c r="D182" s="50"/>
      <c r="E182" s="50"/>
      <c r="F182" s="50"/>
      <c r="G182" s="1"/>
      <c r="H182" s="1"/>
      <c r="I182" s="1"/>
      <c r="J182" s="1"/>
      <c r="K182" s="1"/>
      <c r="L182" s="1"/>
      <c r="M182" s="1"/>
      <c r="N182" s="1"/>
      <c r="O182" s="1"/>
      <c r="P182" s="1"/>
      <c r="Q182" s="1"/>
      <c r="R182" s="51"/>
      <c r="S182" s="1"/>
      <c r="T182" s="1"/>
    </row>
    <row r="183" ht="15.75" customHeight="1">
      <c r="A183" s="49"/>
      <c r="B183" s="50"/>
      <c r="C183" s="50"/>
      <c r="D183" s="50"/>
      <c r="E183" s="50"/>
      <c r="F183" s="50"/>
      <c r="G183" s="1"/>
      <c r="H183" s="1"/>
      <c r="I183" s="1"/>
      <c r="J183" s="1"/>
      <c r="K183" s="1"/>
      <c r="L183" s="1"/>
      <c r="M183" s="1"/>
      <c r="N183" s="1"/>
      <c r="O183" s="1"/>
      <c r="P183" s="1"/>
      <c r="Q183" s="1"/>
      <c r="R183" s="51"/>
      <c r="S183" s="1"/>
      <c r="T183" s="1"/>
    </row>
    <row r="184" ht="15.75" customHeight="1">
      <c r="A184" s="49"/>
      <c r="B184" s="50"/>
      <c r="C184" s="50"/>
      <c r="D184" s="50"/>
      <c r="E184" s="50"/>
      <c r="F184" s="50"/>
      <c r="G184" s="1"/>
      <c r="H184" s="1"/>
      <c r="I184" s="1"/>
      <c r="J184" s="1"/>
      <c r="K184" s="1"/>
      <c r="L184" s="1"/>
      <c r="M184" s="1"/>
      <c r="N184" s="1"/>
      <c r="O184" s="1"/>
      <c r="P184" s="1"/>
      <c r="Q184" s="1"/>
      <c r="R184" s="51"/>
      <c r="S184" s="1"/>
      <c r="T184" s="1"/>
    </row>
    <row r="185" ht="15.75" customHeight="1">
      <c r="A185" s="49"/>
      <c r="B185" s="50"/>
      <c r="C185" s="50"/>
      <c r="D185" s="50"/>
      <c r="E185" s="50"/>
      <c r="F185" s="50"/>
      <c r="G185" s="1"/>
      <c r="H185" s="1"/>
      <c r="I185" s="1"/>
      <c r="J185" s="1"/>
      <c r="K185" s="1"/>
      <c r="L185" s="1"/>
      <c r="M185" s="1"/>
      <c r="N185" s="1"/>
      <c r="O185" s="1"/>
      <c r="P185" s="1"/>
      <c r="Q185" s="1"/>
      <c r="R185" s="51"/>
      <c r="S185" s="1"/>
      <c r="T185" s="1"/>
    </row>
    <row r="186" ht="15.75" customHeight="1">
      <c r="A186" s="49"/>
      <c r="B186" s="50"/>
      <c r="C186" s="50"/>
      <c r="D186" s="50"/>
      <c r="E186" s="50"/>
      <c r="F186" s="50"/>
      <c r="G186" s="1"/>
      <c r="H186" s="1"/>
      <c r="I186" s="1"/>
      <c r="J186" s="1"/>
      <c r="K186" s="1"/>
      <c r="L186" s="1"/>
      <c r="M186" s="1"/>
      <c r="N186" s="1"/>
      <c r="O186" s="1"/>
      <c r="P186" s="1"/>
      <c r="Q186" s="1"/>
      <c r="R186" s="51"/>
      <c r="S186" s="1"/>
      <c r="T186" s="1"/>
    </row>
    <row r="187" ht="15.75" customHeight="1">
      <c r="A187" s="49"/>
      <c r="B187" s="50"/>
      <c r="C187" s="50"/>
      <c r="D187" s="50"/>
      <c r="E187" s="50"/>
      <c r="F187" s="50"/>
      <c r="G187" s="1"/>
      <c r="H187" s="1"/>
      <c r="I187" s="1"/>
      <c r="J187" s="1"/>
      <c r="K187" s="1"/>
      <c r="L187" s="1"/>
      <c r="M187" s="1"/>
      <c r="N187" s="1"/>
      <c r="O187" s="1"/>
      <c r="P187" s="1"/>
      <c r="Q187" s="1"/>
      <c r="R187" s="51"/>
      <c r="S187" s="1"/>
      <c r="T187" s="1"/>
    </row>
    <row r="188" ht="15.75" customHeight="1">
      <c r="A188" s="49"/>
      <c r="B188" s="50"/>
      <c r="C188" s="50"/>
      <c r="D188" s="50"/>
      <c r="E188" s="50"/>
      <c r="F188" s="50"/>
      <c r="G188" s="1"/>
      <c r="H188" s="1"/>
      <c r="I188" s="1"/>
      <c r="J188" s="1"/>
      <c r="K188" s="1"/>
      <c r="L188" s="1"/>
      <c r="M188" s="1"/>
      <c r="N188" s="1"/>
      <c r="O188" s="1"/>
      <c r="P188" s="1"/>
      <c r="Q188" s="1"/>
      <c r="R188" s="51"/>
      <c r="S188" s="1"/>
      <c r="T188" s="1"/>
    </row>
    <row r="189" ht="15.75" customHeight="1">
      <c r="A189" s="49"/>
      <c r="B189" s="50"/>
      <c r="C189" s="50"/>
      <c r="D189" s="50"/>
      <c r="E189" s="50"/>
      <c r="F189" s="50"/>
      <c r="G189" s="1"/>
      <c r="H189" s="1"/>
      <c r="I189" s="1"/>
      <c r="J189" s="1"/>
      <c r="K189" s="1"/>
      <c r="L189" s="1"/>
      <c r="M189" s="1"/>
      <c r="N189" s="1"/>
      <c r="O189" s="1"/>
      <c r="P189" s="1"/>
      <c r="Q189" s="1"/>
      <c r="R189" s="51"/>
      <c r="S189" s="1"/>
      <c r="T189" s="1"/>
    </row>
    <row r="190" ht="15.75" customHeight="1">
      <c r="A190" s="49"/>
      <c r="B190" s="50"/>
      <c r="C190" s="50"/>
      <c r="D190" s="50"/>
      <c r="E190" s="50"/>
      <c r="F190" s="50"/>
      <c r="G190" s="1"/>
      <c r="H190" s="1"/>
      <c r="I190" s="1"/>
      <c r="J190" s="1"/>
      <c r="K190" s="1"/>
      <c r="L190" s="1"/>
      <c r="M190" s="1"/>
      <c r="N190" s="1"/>
      <c r="O190" s="1"/>
      <c r="P190" s="1"/>
      <c r="Q190" s="1"/>
      <c r="R190" s="51"/>
      <c r="S190" s="1"/>
      <c r="T190" s="1"/>
    </row>
    <row r="191" ht="15.75" customHeight="1">
      <c r="A191" s="49"/>
      <c r="B191" s="50"/>
      <c r="C191" s="50"/>
      <c r="D191" s="50"/>
      <c r="E191" s="50"/>
      <c r="F191" s="50"/>
      <c r="G191" s="1"/>
      <c r="H191" s="1"/>
      <c r="I191" s="1"/>
      <c r="J191" s="1"/>
      <c r="K191" s="1"/>
      <c r="L191" s="1"/>
      <c r="M191" s="1"/>
      <c r="N191" s="1"/>
      <c r="O191" s="1"/>
      <c r="P191" s="1"/>
      <c r="Q191" s="1"/>
      <c r="R191" s="51"/>
      <c r="S191" s="1"/>
      <c r="T191" s="1"/>
    </row>
    <row r="192" ht="15.75" customHeight="1">
      <c r="A192" s="49"/>
      <c r="B192" s="50"/>
      <c r="C192" s="50"/>
      <c r="D192" s="50"/>
      <c r="E192" s="50"/>
      <c r="F192" s="50"/>
      <c r="G192" s="1"/>
      <c r="H192" s="1"/>
      <c r="I192" s="1"/>
      <c r="J192" s="1"/>
      <c r="K192" s="1"/>
      <c r="L192" s="1"/>
      <c r="M192" s="1"/>
      <c r="N192" s="1"/>
      <c r="O192" s="1"/>
      <c r="P192" s="1"/>
      <c r="Q192" s="1"/>
      <c r="R192" s="51"/>
      <c r="S192" s="1"/>
      <c r="T192" s="1"/>
    </row>
    <row r="193" ht="15.75" customHeight="1">
      <c r="A193" s="49"/>
      <c r="B193" s="50"/>
      <c r="C193" s="50"/>
      <c r="D193" s="50"/>
      <c r="E193" s="50"/>
      <c r="F193" s="50"/>
      <c r="G193" s="1"/>
      <c r="H193" s="1"/>
      <c r="I193" s="1"/>
      <c r="J193" s="1"/>
      <c r="K193" s="1"/>
      <c r="L193" s="1"/>
      <c r="M193" s="1"/>
      <c r="N193" s="1"/>
      <c r="O193" s="1"/>
      <c r="P193" s="1"/>
      <c r="Q193" s="1"/>
      <c r="R193" s="51"/>
      <c r="S193" s="1"/>
      <c r="T193" s="1"/>
    </row>
    <row r="194" ht="15.75" customHeight="1">
      <c r="A194" s="49"/>
      <c r="B194" s="50"/>
      <c r="C194" s="50"/>
      <c r="D194" s="50"/>
      <c r="E194" s="50"/>
      <c r="F194" s="50"/>
      <c r="G194" s="1"/>
      <c r="H194" s="1"/>
      <c r="I194" s="1"/>
      <c r="J194" s="1"/>
      <c r="K194" s="1"/>
      <c r="L194" s="1"/>
      <c r="M194" s="1"/>
      <c r="N194" s="1"/>
      <c r="O194" s="1"/>
      <c r="P194" s="1"/>
      <c r="Q194" s="1"/>
      <c r="R194" s="51"/>
      <c r="S194" s="1"/>
      <c r="T194" s="1"/>
    </row>
    <row r="195" ht="15.75" customHeight="1">
      <c r="A195" s="49"/>
      <c r="B195" s="50"/>
      <c r="C195" s="50"/>
      <c r="D195" s="50"/>
      <c r="E195" s="50"/>
      <c r="F195" s="50"/>
      <c r="G195" s="1"/>
      <c r="H195" s="1"/>
      <c r="I195" s="1"/>
      <c r="J195" s="1"/>
      <c r="K195" s="1"/>
      <c r="L195" s="1"/>
      <c r="M195" s="1"/>
      <c r="N195" s="1"/>
      <c r="O195" s="1"/>
      <c r="P195" s="1"/>
      <c r="Q195" s="1"/>
      <c r="R195" s="51"/>
      <c r="S195" s="1"/>
      <c r="T195" s="1"/>
    </row>
    <row r="196" ht="15.75" customHeight="1">
      <c r="A196" s="49"/>
      <c r="B196" s="50"/>
      <c r="C196" s="50"/>
      <c r="D196" s="50"/>
      <c r="E196" s="50"/>
      <c r="F196" s="50"/>
      <c r="G196" s="1"/>
      <c r="H196" s="1"/>
      <c r="I196" s="1"/>
      <c r="J196" s="1"/>
      <c r="K196" s="1"/>
      <c r="L196" s="1"/>
      <c r="M196" s="1"/>
      <c r="N196" s="1"/>
      <c r="O196" s="1"/>
      <c r="P196" s="1"/>
      <c r="Q196" s="1"/>
      <c r="R196" s="51"/>
      <c r="S196" s="1"/>
      <c r="T196" s="1"/>
    </row>
    <row r="197" ht="15.75" customHeight="1">
      <c r="A197" s="49"/>
      <c r="B197" s="50"/>
      <c r="C197" s="50"/>
      <c r="D197" s="50"/>
      <c r="E197" s="50"/>
      <c r="F197" s="50"/>
      <c r="G197" s="1"/>
      <c r="H197" s="1"/>
      <c r="I197" s="1"/>
      <c r="J197" s="1"/>
      <c r="K197" s="1"/>
      <c r="L197" s="1"/>
      <c r="M197" s="1"/>
      <c r="N197" s="1"/>
      <c r="O197" s="1"/>
      <c r="P197" s="1"/>
      <c r="Q197" s="1"/>
      <c r="R197" s="51"/>
      <c r="S197" s="1"/>
      <c r="T197" s="1"/>
    </row>
    <row r="198" ht="15.75" customHeight="1">
      <c r="A198" s="49"/>
      <c r="B198" s="50"/>
      <c r="C198" s="50"/>
      <c r="D198" s="50"/>
      <c r="E198" s="50"/>
      <c r="F198" s="50"/>
      <c r="G198" s="1"/>
      <c r="H198" s="1"/>
      <c r="I198" s="1"/>
      <c r="J198" s="1"/>
      <c r="K198" s="1"/>
      <c r="L198" s="1"/>
      <c r="M198" s="1"/>
      <c r="N198" s="1"/>
      <c r="O198" s="1"/>
      <c r="P198" s="1"/>
      <c r="Q198" s="1"/>
      <c r="R198" s="51"/>
      <c r="S198" s="1"/>
      <c r="T198" s="1"/>
    </row>
    <row r="199" ht="15.75" customHeight="1">
      <c r="A199" s="49"/>
      <c r="B199" s="50"/>
      <c r="C199" s="50"/>
      <c r="D199" s="50"/>
      <c r="E199" s="50"/>
      <c r="F199" s="50"/>
      <c r="G199" s="1"/>
      <c r="H199" s="1"/>
      <c r="I199" s="1"/>
      <c r="J199" s="1"/>
      <c r="K199" s="1"/>
      <c r="L199" s="1"/>
      <c r="M199" s="1"/>
      <c r="N199" s="1"/>
      <c r="O199" s="1"/>
      <c r="P199" s="1"/>
      <c r="Q199" s="1"/>
      <c r="R199" s="51"/>
      <c r="S199" s="1"/>
      <c r="T199" s="1"/>
    </row>
    <row r="200" ht="15.75" customHeight="1">
      <c r="A200" s="49"/>
      <c r="B200" s="50"/>
      <c r="C200" s="50"/>
      <c r="D200" s="50"/>
      <c r="E200" s="50"/>
      <c r="F200" s="50"/>
      <c r="G200" s="1"/>
      <c r="H200" s="1"/>
      <c r="I200" s="1"/>
      <c r="J200" s="1"/>
      <c r="K200" s="1"/>
      <c r="L200" s="1"/>
      <c r="M200" s="1"/>
      <c r="N200" s="1"/>
      <c r="O200" s="1"/>
      <c r="P200" s="1"/>
      <c r="Q200" s="1"/>
      <c r="R200" s="51"/>
      <c r="S200" s="1"/>
      <c r="T200" s="1"/>
    </row>
    <row r="201" ht="15.75" customHeight="1">
      <c r="A201" s="49"/>
      <c r="B201" s="50"/>
      <c r="C201" s="50"/>
      <c r="D201" s="50"/>
      <c r="E201" s="50"/>
      <c r="F201" s="50"/>
      <c r="G201" s="1"/>
      <c r="H201" s="1"/>
      <c r="I201" s="1"/>
      <c r="J201" s="1"/>
      <c r="K201" s="1"/>
      <c r="L201" s="1"/>
      <c r="M201" s="1"/>
      <c r="N201" s="1"/>
      <c r="O201" s="1"/>
      <c r="P201" s="1"/>
      <c r="Q201" s="1"/>
      <c r="R201" s="51"/>
      <c r="S201" s="1"/>
      <c r="T201" s="1"/>
    </row>
    <row r="202" ht="15.75" customHeight="1">
      <c r="A202" s="49"/>
      <c r="B202" s="50"/>
      <c r="C202" s="50"/>
      <c r="D202" s="50"/>
      <c r="E202" s="50"/>
      <c r="F202" s="50"/>
      <c r="G202" s="1"/>
      <c r="H202" s="1"/>
      <c r="I202" s="1"/>
      <c r="J202" s="1"/>
      <c r="K202" s="1"/>
      <c r="L202" s="1"/>
      <c r="M202" s="1"/>
      <c r="N202" s="1"/>
      <c r="O202" s="1"/>
      <c r="P202" s="1"/>
      <c r="Q202" s="1"/>
      <c r="R202" s="51"/>
      <c r="S202" s="1"/>
      <c r="T202" s="1"/>
    </row>
    <row r="203" ht="15.75" customHeight="1">
      <c r="A203" s="49"/>
      <c r="B203" s="50"/>
      <c r="C203" s="50"/>
      <c r="D203" s="50"/>
      <c r="E203" s="50"/>
      <c r="F203" s="50"/>
      <c r="G203" s="1"/>
      <c r="H203" s="1"/>
      <c r="I203" s="1"/>
      <c r="J203" s="1"/>
      <c r="K203" s="1"/>
      <c r="L203" s="1"/>
      <c r="M203" s="1"/>
      <c r="N203" s="1"/>
      <c r="O203" s="1"/>
      <c r="P203" s="1"/>
      <c r="Q203" s="1"/>
      <c r="R203" s="51"/>
      <c r="S203" s="1"/>
      <c r="T203" s="1"/>
    </row>
    <row r="204" ht="15.75" customHeight="1">
      <c r="A204" s="49"/>
      <c r="B204" s="50"/>
      <c r="C204" s="50"/>
      <c r="D204" s="50"/>
      <c r="E204" s="50"/>
      <c r="F204" s="50"/>
      <c r="G204" s="1"/>
      <c r="H204" s="1"/>
      <c r="I204" s="1"/>
      <c r="J204" s="1"/>
      <c r="K204" s="1"/>
      <c r="L204" s="1"/>
      <c r="M204" s="1"/>
      <c r="N204" s="1"/>
      <c r="O204" s="1"/>
      <c r="P204" s="1"/>
      <c r="Q204" s="1"/>
      <c r="R204" s="51"/>
      <c r="S204" s="1"/>
      <c r="T204" s="1"/>
    </row>
    <row r="205" ht="15.75" customHeight="1">
      <c r="A205" s="49"/>
      <c r="B205" s="50"/>
      <c r="C205" s="50"/>
      <c r="D205" s="50"/>
      <c r="E205" s="50"/>
      <c r="F205" s="50"/>
      <c r="G205" s="1"/>
      <c r="H205" s="1"/>
      <c r="I205" s="1"/>
      <c r="J205" s="1"/>
      <c r="K205" s="1"/>
      <c r="L205" s="1"/>
      <c r="M205" s="1"/>
      <c r="N205" s="1"/>
      <c r="O205" s="1"/>
      <c r="P205" s="1"/>
      <c r="Q205" s="1"/>
      <c r="R205" s="51"/>
      <c r="S205" s="1"/>
      <c r="T205" s="1"/>
    </row>
    <row r="206" ht="15.75" customHeight="1">
      <c r="A206" s="49"/>
      <c r="B206" s="50"/>
      <c r="C206" s="50"/>
      <c r="D206" s="50"/>
      <c r="E206" s="50"/>
      <c r="F206" s="50"/>
      <c r="G206" s="1"/>
      <c r="H206" s="1"/>
      <c r="I206" s="1"/>
      <c r="J206" s="1"/>
      <c r="K206" s="1"/>
      <c r="L206" s="1"/>
      <c r="M206" s="1"/>
      <c r="N206" s="1"/>
      <c r="O206" s="1"/>
      <c r="P206" s="1"/>
      <c r="Q206" s="1"/>
      <c r="R206" s="51"/>
      <c r="S206" s="1"/>
      <c r="T206" s="1"/>
    </row>
    <row r="207" ht="15.75" customHeight="1">
      <c r="A207" s="49"/>
      <c r="B207" s="50"/>
      <c r="C207" s="50"/>
      <c r="D207" s="50"/>
      <c r="E207" s="50"/>
      <c r="F207" s="50"/>
      <c r="G207" s="1"/>
      <c r="H207" s="1"/>
      <c r="I207" s="1"/>
      <c r="J207" s="1"/>
      <c r="K207" s="1"/>
      <c r="L207" s="1"/>
      <c r="M207" s="1"/>
      <c r="N207" s="1"/>
      <c r="O207" s="1"/>
      <c r="P207" s="1"/>
      <c r="Q207" s="1"/>
      <c r="R207" s="51"/>
      <c r="S207" s="1"/>
      <c r="T207" s="1"/>
    </row>
    <row r="208" ht="15.75" customHeight="1">
      <c r="A208" s="49"/>
      <c r="B208" s="50"/>
      <c r="C208" s="50"/>
      <c r="D208" s="50"/>
      <c r="E208" s="50"/>
      <c r="F208" s="50"/>
      <c r="G208" s="1"/>
      <c r="H208" s="1"/>
      <c r="I208" s="1"/>
      <c r="J208" s="1"/>
      <c r="K208" s="1"/>
      <c r="L208" s="1"/>
      <c r="M208" s="1"/>
      <c r="N208" s="1"/>
      <c r="O208" s="1"/>
      <c r="P208" s="1"/>
      <c r="Q208" s="1"/>
      <c r="R208" s="51"/>
      <c r="S208" s="1"/>
      <c r="T208" s="1"/>
    </row>
    <row r="209" ht="15.75" customHeight="1">
      <c r="A209" s="49"/>
      <c r="B209" s="50"/>
      <c r="C209" s="50"/>
      <c r="D209" s="50"/>
      <c r="E209" s="50"/>
      <c r="F209" s="50"/>
      <c r="G209" s="1"/>
      <c r="H209" s="1"/>
      <c r="I209" s="1"/>
      <c r="J209" s="1"/>
      <c r="K209" s="1"/>
      <c r="L209" s="1"/>
      <c r="M209" s="1"/>
      <c r="N209" s="1"/>
      <c r="O209" s="1"/>
      <c r="P209" s="1"/>
      <c r="Q209" s="1"/>
      <c r="R209" s="51"/>
      <c r="S209" s="1"/>
      <c r="T209" s="1"/>
    </row>
    <row r="210" ht="15.75" customHeight="1">
      <c r="A210" s="49"/>
      <c r="B210" s="50"/>
      <c r="C210" s="50"/>
      <c r="D210" s="50"/>
      <c r="E210" s="50"/>
      <c r="F210" s="50"/>
      <c r="G210" s="1"/>
      <c r="H210" s="1"/>
      <c r="I210" s="1"/>
      <c r="J210" s="1"/>
      <c r="K210" s="1"/>
      <c r="L210" s="1"/>
      <c r="M210" s="1"/>
      <c r="N210" s="1"/>
      <c r="O210" s="1"/>
      <c r="P210" s="1"/>
      <c r="Q210" s="1"/>
      <c r="R210" s="51"/>
      <c r="S210" s="1"/>
      <c r="T210" s="1"/>
    </row>
    <row r="211" ht="15.75" customHeight="1">
      <c r="A211" s="49"/>
      <c r="B211" s="50"/>
      <c r="C211" s="50"/>
      <c r="D211" s="50"/>
      <c r="E211" s="50"/>
      <c r="F211" s="50"/>
      <c r="G211" s="1"/>
      <c r="H211" s="1"/>
      <c r="I211" s="1"/>
      <c r="J211" s="1"/>
      <c r="K211" s="1"/>
      <c r="L211" s="1"/>
      <c r="M211" s="1"/>
      <c r="N211" s="1"/>
      <c r="O211" s="1"/>
      <c r="P211" s="1"/>
      <c r="Q211" s="1"/>
      <c r="R211" s="51"/>
      <c r="S211" s="1"/>
      <c r="T211" s="1"/>
    </row>
    <row r="212" ht="15.75" customHeight="1">
      <c r="A212" s="49"/>
      <c r="B212" s="50"/>
      <c r="C212" s="50"/>
      <c r="D212" s="50"/>
      <c r="E212" s="50"/>
      <c r="F212" s="50"/>
      <c r="G212" s="1"/>
      <c r="H212" s="1"/>
      <c r="I212" s="1"/>
      <c r="J212" s="1"/>
      <c r="K212" s="1"/>
      <c r="L212" s="1"/>
      <c r="M212" s="1"/>
      <c r="N212" s="1"/>
      <c r="O212" s="1"/>
      <c r="P212" s="1"/>
      <c r="Q212" s="1"/>
      <c r="R212" s="51"/>
      <c r="S212" s="1"/>
      <c r="T212" s="1"/>
    </row>
    <row r="213" ht="15.75" customHeight="1">
      <c r="A213" s="49"/>
      <c r="B213" s="50"/>
      <c r="C213" s="50"/>
      <c r="D213" s="50"/>
      <c r="E213" s="50"/>
      <c r="F213" s="50"/>
      <c r="G213" s="1"/>
      <c r="H213" s="1"/>
      <c r="I213" s="1"/>
      <c r="J213" s="1"/>
      <c r="K213" s="1"/>
      <c r="L213" s="1"/>
      <c r="M213" s="1"/>
      <c r="N213" s="1"/>
      <c r="O213" s="1"/>
      <c r="P213" s="1"/>
      <c r="Q213" s="1"/>
      <c r="R213" s="51"/>
      <c r="S213" s="1"/>
      <c r="T213" s="1"/>
    </row>
    <row r="214" ht="15.75" customHeight="1">
      <c r="A214" s="49"/>
      <c r="B214" s="50"/>
      <c r="C214" s="50"/>
      <c r="D214" s="50"/>
      <c r="E214" s="50"/>
      <c r="F214" s="50"/>
      <c r="G214" s="1"/>
      <c r="H214" s="1"/>
      <c r="I214" s="1"/>
      <c r="J214" s="1"/>
      <c r="K214" s="1"/>
      <c r="L214" s="1"/>
      <c r="M214" s="1"/>
      <c r="N214" s="1"/>
      <c r="O214" s="1"/>
      <c r="P214" s="1"/>
      <c r="Q214" s="1"/>
      <c r="R214" s="51"/>
      <c r="S214" s="1"/>
      <c r="T214" s="1"/>
    </row>
    <row r="215" ht="15.75" customHeight="1">
      <c r="A215" s="49"/>
      <c r="B215" s="50"/>
      <c r="C215" s="50"/>
      <c r="D215" s="50"/>
      <c r="E215" s="50"/>
      <c r="F215" s="50"/>
      <c r="G215" s="1"/>
      <c r="H215" s="1"/>
      <c r="I215" s="1"/>
      <c r="J215" s="1"/>
      <c r="K215" s="1"/>
      <c r="L215" s="1"/>
      <c r="M215" s="1"/>
      <c r="N215" s="1"/>
      <c r="O215" s="1"/>
      <c r="P215" s="1"/>
      <c r="Q215" s="1"/>
      <c r="R215" s="51"/>
      <c r="S215" s="1"/>
      <c r="T215" s="1"/>
    </row>
    <row r="216" ht="15.75" customHeight="1">
      <c r="A216" s="49"/>
      <c r="B216" s="50"/>
      <c r="C216" s="50"/>
      <c r="D216" s="50"/>
      <c r="E216" s="50"/>
      <c r="F216" s="50"/>
      <c r="G216" s="1"/>
      <c r="H216" s="1"/>
      <c r="I216" s="1"/>
      <c r="J216" s="1"/>
      <c r="K216" s="1"/>
      <c r="L216" s="1"/>
      <c r="M216" s="1"/>
      <c r="N216" s="1"/>
      <c r="O216" s="1"/>
      <c r="P216" s="1"/>
      <c r="Q216" s="1"/>
      <c r="R216" s="51"/>
      <c r="S216" s="1"/>
      <c r="T216" s="1"/>
    </row>
    <row r="217" ht="15.75" customHeight="1">
      <c r="A217" s="49"/>
      <c r="B217" s="50"/>
      <c r="C217" s="50"/>
      <c r="D217" s="50"/>
      <c r="E217" s="50"/>
      <c r="F217" s="50"/>
      <c r="G217" s="1"/>
      <c r="H217" s="1"/>
      <c r="I217" s="1"/>
      <c r="J217" s="1"/>
      <c r="K217" s="1"/>
      <c r="L217" s="1"/>
      <c r="M217" s="1"/>
      <c r="N217" s="1"/>
      <c r="O217" s="1"/>
      <c r="P217" s="1"/>
      <c r="Q217" s="1"/>
      <c r="R217" s="51"/>
      <c r="S217" s="1"/>
      <c r="T217" s="1"/>
    </row>
    <row r="218" ht="15.75" customHeight="1">
      <c r="A218" s="49"/>
      <c r="B218" s="50"/>
      <c r="C218" s="50"/>
      <c r="D218" s="50"/>
      <c r="E218" s="50"/>
      <c r="F218" s="50"/>
      <c r="G218" s="1"/>
      <c r="H218" s="1"/>
      <c r="I218" s="1"/>
      <c r="J218" s="1"/>
      <c r="K218" s="1"/>
      <c r="L218" s="1"/>
      <c r="M218" s="1"/>
      <c r="N218" s="1"/>
      <c r="O218" s="1"/>
      <c r="P218" s="1"/>
      <c r="Q218" s="1"/>
      <c r="R218" s="51"/>
      <c r="S218" s="1"/>
      <c r="T218" s="1"/>
    </row>
    <row r="219" ht="15.75" customHeight="1">
      <c r="A219" s="49"/>
      <c r="B219" s="50"/>
      <c r="C219" s="50"/>
      <c r="D219" s="50"/>
      <c r="E219" s="50"/>
      <c r="F219" s="50"/>
      <c r="G219" s="1"/>
      <c r="H219" s="1"/>
      <c r="I219" s="1"/>
      <c r="J219" s="1"/>
      <c r="K219" s="1"/>
      <c r="L219" s="1"/>
      <c r="M219" s="1"/>
      <c r="N219" s="1"/>
      <c r="O219" s="1"/>
      <c r="P219" s="1"/>
      <c r="Q219" s="1"/>
      <c r="R219" s="51"/>
      <c r="S219" s="1"/>
      <c r="T219" s="1"/>
    </row>
    <row r="220" ht="15.75" customHeight="1">
      <c r="A220" s="49"/>
      <c r="B220" s="50"/>
      <c r="C220" s="50"/>
      <c r="D220" s="50"/>
      <c r="E220" s="50"/>
      <c r="F220" s="50"/>
      <c r="G220" s="1"/>
      <c r="H220" s="1"/>
      <c r="I220" s="1"/>
      <c r="J220" s="1"/>
      <c r="K220" s="1"/>
      <c r="L220" s="1"/>
      <c r="M220" s="1"/>
      <c r="N220" s="1"/>
      <c r="O220" s="1"/>
      <c r="P220" s="1"/>
      <c r="Q220" s="1"/>
      <c r="R220" s="51"/>
      <c r="S220" s="1"/>
      <c r="T220" s="1"/>
    </row>
    <row r="221" ht="15.75" customHeight="1">
      <c r="A221" s="49"/>
      <c r="B221" s="50"/>
      <c r="C221" s="50"/>
      <c r="D221" s="50"/>
      <c r="E221" s="50"/>
      <c r="F221" s="50"/>
      <c r="G221" s="1"/>
      <c r="H221" s="1"/>
      <c r="I221" s="1"/>
      <c r="J221" s="1"/>
      <c r="K221" s="1"/>
      <c r="L221" s="1"/>
      <c r="M221" s="1"/>
      <c r="N221" s="1"/>
      <c r="O221" s="1"/>
      <c r="P221" s="1"/>
      <c r="Q221" s="1"/>
      <c r="R221" s="51"/>
      <c r="S221" s="1"/>
      <c r="T221" s="1"/>
    </row>
    <row r="222" ht="15.75" customHeight="1">
      <c r="A222" s="49"/>
      <c r="B222" s="50"/>
      <c r="C222" s="50"/>
      <c r="D222" s="50"/>
      <c r="E222" s="50"/>
      <c r="F222" s="50"/>
      <c r="G222" s="1"/>
      <c r="H222" s="1"/>
      <c r="I222" s="1"/>
      <c r="J222" s="1"/>
      <c r="K222" s="1"/>
      <c r="L222" s="1"/>
      <c r="M222" s="1"/>
      <c r="N222" s="1"/>
      <c r="O222" s="1"/>
      <c r="P222" s="1"/>
      <c r="Q222" s="1"/>
      <c r="R222" s="51"/>
      <c r="S222" s="1"/>
      <c r="T222" s="1"/>
    </row>
    <row r="223" ht="15.75" customHeight="1">
      <c r="A223" s="49"/>
      <c r="B223" s="50"/>
      <c r="C223" s="50"/>
      <c r="D223" s="50"/>
      <c r="E223" s="50"/>
      <c r="F223" s="50"/>
      <c r="G223" s="1"/>
      <c r="H223" s="1"/>
      <c r="I223" s="1"/>
      <c r="J223" s="1"/>
      <c r="K223" s="1"/>
      <c r="L223" s="1"/>
      <c r="M223" s="1"/>
      <c r="N223" s="1"/>
      <c r="O223" s="1"/>
      <c r="P223" s="1"/>
      <c r="Q223" s="1"/>
      <c r="R223" s="51"/>
      <c r="S223" s="1"/>
      <c r="T223" s="1"/>
    </row>
    <row r="224" ht="15.75" customHeight="1">
      <c r="A224" s="49"/>
      <c r="B224" s="50"/>
      <c r="C224" s="50"/>
      <c r="D224" s="50"/>
      <c r="E224" s="50"/>
      <c r="F224" s="50"/>
      <c r="G224" s="1"/>
      <c r="H224" s="1"/>
      <c r="I224" s="1"/>
      <c r="J224" s="1"/>
      <c r="K224" s="1"/>
      <c r="L224" s="1"/>
      <c r="M224" s="1"/>
      <c r="N224" s="1"/>
      <c r="O224" s="1"/>
      <c r="P224" s="1"/>
      <c r="Q224" s="1"/>
      <c r="R224" s="51"/>
      <c r="S224" s="1"/>
      <c r="T224" s="1"/>
    </row>
    <row r="225" ht="15.75" customHeight="1">
      <c r="A225" s="49"/>
      <c r="B225" s="50"/>
      <c r="C225" s="50"/>
      <c r="D225" s="50"/>
      <c r="E225" s="50"/>
      <c r="F225" s="50"/>
      <c r="G225" s="1"/>
      <c r="H225" s="1"/>
      <c r="I225" s="1"/>
      <c r="J225" s="1"/>
      <c r="K225" s="1"/>
      <c r="L225" s="1"/>
      <c r="M225" s="1"/>
      <c r="N225" s="1"/>
      <c r="O225" s="1"/>
      <c r="P225" s="1"/>
      <c r="Q225" s="1"/>
      <c r="R225" s="51"/>
      <c r="S225" s="1"/>
      <c r="T225" s="1"/>
    </row>
    <row r="226" ht="15.75" customHeight="1">
      <c r="A226" s="49"/>
      <c r="B226" s="50"/>
      <c r="C226" s="50"/>
      <c r="D226" s="50"/>
      <c r="E226" s="50"/>
      <c r="F226" s="50"/>
      <c r="G226" s="1"/>
      <c r="H226" s="1"/>
      <c r="I226" s="1"/>
      <c r="J226" s="1"/>
      <c r="K226" s="1"/>
      <c r="L226" s="1"/>
      <c r="M226" s="1"/>
      <c r="N226" s="1"/>
      <c r="O226" s="1"/>
      <c r="P226" s="1"/>
      <c r="Q226" s="1"/>
      <c r="R226" s="51"/>
      <c r="S226" s="1"/>
      <c r="T226" s="1"/>
    </row>
    <row r="227" ht="15.75" customHeight="1">
      <c r="A227" s="49"/>
      <c r="B227" s="50"/>
      <c r="C227" s="50"/>
      <c r="D227" s="50"/>
      <c r="E227" s="50"/>
      <c r="F227" s="50"/>
      <c r="G227" s="1"/>
      <c r="H227" s="1"/>
      <c r="I227" s="1"/>
      <c r="J227" s="1"/>
      <c r="K227" s="1"/>
      <c r="L227" s="1"/>
      <c r="M227" s="1"/>
      <c r="N227" s="1"/>
      <c r="O227" s="1"/>
      <c r="P227" s="1"/>
      <c r="Q227" s="1"/>
      <c r="R227" s="51"/>
      <c r="S227" s="1"/>
      <c r="T227" s="1"/>
    </row>
    <row r="228" ht="15.75" customHeight="1">
      <c r="A228" s="49"/>
      <c r="B228" s="50"/>
      <c r="C228" s="50"/>
      <c r="D228" s="50"/>
      <c r="E228" s="50"/>
      <c r="F228" s="50"/>
      <c r="G228" s="1"/>
      <c r="H228" s="1"/>
      <c r="I228" s="1"/>
      <c r="J228" s="1"/>
      <c r="K228" s="1"/>
      <c r="L228" s="1"/>
      <c r="M228" s="1"/>
      <c r="N228" s="1"/>
      <c r="O228" s="1"/>
      <c r="P228" s="1"/>
      <c r="Q228" s="1"/>
      <c r="R228" s="51"/>
      <c r="S228" s="1"/>
      <c r="T228" s="1"/>
    </row>
    <row r="229" ht="15.75" customHeight="1">
      <c r="A229" s="49"/>
      <c r="B229" s="50"/>
      <c r="C229" s="50"/>
      <c r="D229" s="50"/>
      <c r="E229" s="50"/>
      <c r="F229" s="50"/>
      <c r="G229" s="1"/>
      <c r="H229" s="1"/>
      <c r="I229" s="1"/>
      <c r="J229" s="1"/>
      <c r="K229" s="1"/>
      <c r="L229" s="1"/>
      <c r="M229" s="1"/>
      <c r="N229" s="1"/>
      <c r="O229" s="1"/>
      <c r="P229" s="1"/>
      <c r="Q229" s="1"/>
      <c r="R229" s="51"/>
      <c r="S229" s="1"/>
      <c r="T229" s="1"/>
    </row>
    <row r="230" ht="15.75" customHeight="1">
      <c r="A230" s="49"/>
      <c r="B230" s="50"/>
      <c r="C230" s="50"/>
      <c r="D230" s="50"/>
      <c r="E230" s="50"/>
      <c r="F230" s="50"/>
      <c r="G230" s="1"/>
      <c r="H230" s="1"/>
      <c r="I230" s="1"/>
      <c r="J230" s="1"/>
      <c r="K230" s="1"/>
      <c r="L230" s="1"/>
      <c r="M230" s="1"/>
      <c r="N230" s="1"/>
      <c r="O230" s="1"/>
      <c r="P230" s="1"/>
      <c r="Q230" s="1"/>
      <c r="R230" s="51"/>
      <c r="S230" s="1"/>
      <c r="T230" s="1"/>
    </row>
    <row r="231" ht="15.75" customHeight="1">
      <c r="A231" s="49"/>
      <c r="B231" s="50"/>
      <c r="C231" s="50"/>
      <c r="D231" s="50"/>
      <c r="E231" s="50"/>
      <c r="F231" s="50"/>
      <c r="G231" s="1"/>
      <c r="H231" s="1"/>
      <c r="I231" s="1"/>
      <c r="J231" s="1"/>
      <c r="K231" s="1"/>
      <c r="L231" s="1"/>
      <c r="M231" s="1"/>
      <c r="N231" s="1"/>
      <c r="O231" s="1"/>
      <c r="P231" s="1"/>
      <c r="Q231" s="1"/>
      <c r="R231" s="51"/>
      <c r="S231" s="1"/>
      <c r="T231" s="1"/>
    </row>
    <row r="232" ht="15.75" customHeight="1">
      <c r="A232" s="49"/>
      <c r="B232" s="50"/>
      <c r="C232" s="50"/>
      <c r="D232" s="50"/>
      <c r="E232" s="50"/>
      <c r="F232" s="50"/>
      <c r="G232" s="1"/>
      <c r="H232" s="1"/>
      <c r="I232" s="1"/>
      <c r="J232" s="1"/>
      <c r="K232" s="1"/>
      <c r="L232" s="1"/>
      <c r="M232" s="1"/>
      <c r="N232" s="1"/>
      <c r="O232" s="1"/>
      <c r="P232" s="1"/>
      <c r="Q232" s="1"/>
      <c r="R232" s="51"/>
      <c r="S232" s="1"/>
      <c r="T232" s="1"/>
    </row>
    <row r="233" ht="15.75" customHeight="1">
      <c r="A233" s="49"/>
      <c r="B233" s="50"/>
      <c r="C233" s="50"/>
      <c r="D233" s="50"/>
      <c r="E233" s="50"/>
      <c r="F233" s="50"/>
      <c r="G233" s="1"/>
      <c r="H233" s="1"/>
      <c r="I233" s="1"/>
      <c r="J233" s="1"/>
      <c r="K233" s="1"/>
      <c r="L233" s="1"/>
      <c r="M233" s="1"/>
      <c r="N233" s="1"/>
      <c r="O233" s="1"/>
      <c r="P233" s="1"/>
      <c r="Q233" s="1"/>
      <c r="R233" s="51"/>
      <c r="S233" s="1"/>
      <c r="T233" s="1"/>
    </row>
    <row r="234" ht="15.75" customHeight="1">
      <c r="A234" s="49"/>
      <c r="B234" s="50"/>
      <c r="C234" s="50"/>
      <c r="D234" s="50"/>
      <c r="E234" s="50"/>
      <c r="F234" s="50"/>
      <c r="G234" s="1"/>
      <c r="H234" s="1"/>
      <c r="I234" s="1"/>
      <c r="J234" s="1"/>
      <c r="K234" s="1"/>
      <c r="L234" s="1"/>
      <c r="M234" s="1"/>
      <c r="N234" s="1"/>
      <c r="O234" s="1"/>
      <c r="P234" s="1"/>
      <c r="Q234" s="1"/>
      <c r="R234" s="51"/>
      <c r="S234" s="1"/>
      <c r="T234" s="1"/>
    </row>
    <row r="235" ht="15.75" customHeight="1">
      <c r="A235" s="49"/>
      <c r="B235" s="50"/>
      <c r="C235" s="50"/>
      <c r="D235" s="50"/>
      <c r="E235" s="50"/>
      <c r="F235" s="50"/>
      <c r="G235" s="1"/>
      <c r="H235" s="1"/>
      <c r="I235" s="1"/>
      <c r="J235" s="1"/>
      <c r="K235" s="1"/>
      <c r="L235" s="1"/>
      <c r="M235" s="1"/>
      <c r="N235" s="1"/>
      <c r="O235" s="1"/>
      <c r="P235" s="1"/>
      <c r="Q235" s="1"/>
      <c r="R235" s="51"/>
      <c r="S235" s="1"/>
      <c r="T235" s="1"/>
    </row>
    <row r="236" ht="15.75" customHeight="1">
      <c r="A236" s="49"/>
      <c r="B236" s="50"/>
      <c r="C236" s="50"/>
      <c r="D236" s="50"/>
      <c r="E236" s="50"/>
      <c r="F236" s="50"/>
      <c r="G236" s="1"/>
      <c r="H236" s="1"/>
      <c r="I236" s="1"/>
      <c r="J236" s="1"/>
      <c r="K236" s="1"/>
      <c r="L236" s="1"/>
      <c r="M236" s="1"/>
      <c r="N236" s="1"/>
      <c r="O236" s="1"/>
      <c r="P236" s="1"/>
      <c r="Q236" s="1"/>
      <c r="R236" s="51"/>
      <c r="S236" s="1"/>
      <c r="T236" s="1"/>
    </row>
    <row r="237" ht="15.75" customHeight="1">
      <c r="A237" s="49"/>
      <c r="B237" s="50"/>
      <c r="C237" s="50"/>
      <c r="D237" s="50"/>
      <c r="E237" s="50"/>
      <c r="F237" s="50"/>
      <c r="G237" s="1"/>
      <c r="H237" s="1"/>
      <c r="I237" s="1"/>
      <c r="J237" s="1"/>
      <c r="K237" s="1"/>
      <c r="L237" s="1"/>
      <c r="M237" s="1"/>
      <c r="N237" s="1"/>
      <c r="O237" s="1"/>
      <c r="P237" s="1"/>
      <c r="Q237" s="1"/>
      <c r="R237" s="51"/>
      <c r="S237" s="1"/>
      <c r="T237" s="1"/>
    </row>
    <row r="238" ht="15.75" customHeight="1">
      <c r="A238" s="49"/>
      <c r="B238" s="50"/>
      <c r="C238" s="50"/>
      <c r="D238" s="50"/>
      <c r="E238" s="50"/>
      <c r="F238" s="50"/>
      <c r="G238" s="1"/>
      <c r="H238" s="1"/>
      <c r="I238" s="1"/>
      <c r="J238" s="1"/>
      <c r="K238" s="1"/>
      <c r="L238" s="1"/>
      <c r="M238" s="1"/>
      <c r="N238" s="1"/>
      <c r="O238" s="1"/>
      <c r="P238" s="1"/>
      <c r="Q238" s="1"/>
      <c r="R238" s="51"/>
      <c r="S238" s="1"/>
      <c r="T238" s="1"/>
    </row>
    <row r="239" ht="15.75" customHeight="1">
      <c r="A239" s="49"/>
      <c r="B239" s="50"/>
      <c r="C239" s="50"/>
      <c r="D239" s="50"/>
      <c r="E239" s="50"/>
      <c r="F239" s="50"/>
      <c r="G239" s="1"/>
      <c r="H239" s="1"/>
      <c r="I239" s="1"/>
      <c r="J239" s="1"/>
      <c r="K239" s="1"/>
      <c r="L239" s="1"/>
      <c r="M239" s="1"/>
      <c r="N239" s="1"/>
      <c r="O239" s="1"/>
      <c r="P239" s="1"/>
      <c r="Q239" s="1"/>
      <c r="R239" s="51"/>
      <c r="S239" s="1"/>
      <c r="T239" s="1"/>
    </row>
    <row r="240" ht="15.75" customHeight="1">
      <c r="A240" s="49"/>
      <c r="B240" s="50"/>
      <c r="C240" s="50"/>
      <c r="D240" s="50"/>
      <c r="E240" s="50"/>
      <c r="F240" s="50"/>
      <c r="G240" s="1"/>
      <c r="H240" s="1"/>
      <c r="I240" s="1"/>
      <c r="J240" s="1"/>
      <c r="K240" s="1"/>
      <c r="L240" s="1"/>
      <c r="M240" s="1"/>
      <c r="N240" s="1"/>
      <c r="O240" s="1"/>
      <c r="P240" s="1"/>
      <c r="Q240" s="1"/>
      <c r="R240" s="51"/>
      <c r="S240" s="1"/>
      <c r="T240" s="1"/>
    </row>
    <row r="241" ht="15.75" customHeight="1">
      <c r="A241" s="49"/>
      <c r="B241" s="50"/>
      <c r="C241" s="50"/>
      <c r="D241" s="50"/>
      <c r="E241" s="50"/>
      <c r="F241" s="50"/>
      <c r="G241" s="1"/>
      <c r="H241" s="1"/>
      <c r="I241" s="1"/>
      <c r="J241" s="1"/>
      <c r="K241" s="1"/>
      <c r="L241" s="1"/>
      <c r="M241" s="1"/>
      <c r="N241" s="1"/>
      <c r="O241" s="1"/>
      <c r="P241" s="1"/>
      <c r="Q241" s="1"/>
      <c r="R241" s="51"/>
      <c r="S241" s="1"/>
      <c r="T241" s="1"/>
    </row>
    <row r="242" ht="15.75" customHeight="1">
      <c r="A242" s="49"/>
      <c r="B242" s="50"/>
      <c r="C242" s="50"/>
      <c r="D242" s="50"/>
      <c r="E242" s="50"/>
      <c r="F242" s="50"/>
      <c r="G242" s="1"/>
      <c r="H242" s="1"/>
      <c r="I242" s="1"/>
      <c r="J242" s="1"/>
      <c r="K242" s="1"/>
      <c r="L242" s="1"/>
      <c r="M242" s="1"/>
      <c r="N242" s="1"/>
      <c r="O242" s="1"/>
      <c r="P242" s="1"/>
      <c r="Q242" s="1"/>
      <c r="R242" s="51"/>
      <c r="S242" s="1"/>
      <c r="T242" s="1"/>
    </row>
    <row r="243" ht="15.75" customHeight="1">
      <c r="A243" s="49"/>
      <c r="B243" s="50"/>
      <c r="C243" s="50"/>
      <c r="D243" s="50"/>
      <c r="E243" s="50"/>
      <c r="F243" s="50"/>
      <c r="G243" s="1"/>
      <c r="H243" s="1"/>
      <c r="I243" s="1"/>
      <c r="J243" s="1"/>
      <c r="K243" s="1"/>
      <c r="L243" s="1"/>
      <c r="M243" s="1"/>
      <c r="N243" s="1"/>
      <c r="O243" s="1"/>
      <c r="P243" s="1"/>
      <c r="Q243" s="1"/>
      <c r="R243" s="51"/>
      <c r="S243" s="1"/>
      <c r="T243" s="1"/>
    </row>
    <row r="244" ht="15.75" customHeight="1">
      <c r="A244" s="49"/>
      <c r="B244" s="50"/>
      <c r="C244" s="50"/>
      <c r="D244" s="50"/>
      <c r="E244" s="50"/>
      <c r="F244" s="50"/>
      <c r="G244" s="1"/>
      <c r="H244" s="1"/>
      <c r="I244" s="1"/>
      <c r="J244" s="1"/>
      <c r="K244" s="1"/>
      <c r="L244" s="1"/>
      <c r="M244" s="1"/>
      <c r="N244" s="1"/>
      <c r="O244" s="1"/>
      <c r="P244" s="1"/>
      <c r="Q244" s="1"/>
      <c r="R244" s="51"/>
      <c r="S244" s="1"/>
      <c r="T244" s="1"/>
    </row>
    <row r="245" ht="15.75" customHeight="1">
      <c r="A245" s="49"/>
      <c r="B245" s="50"/>
      <c r="C245" s="50"/>
      <c r="D245" s="50"/>
      <c r="E245" s="50"/>
      <c r="F245" s="50"/>
      <c r="G245" s="1"/>
      <c r="H245" s="1"/>
      <c r="I245" s="1"/>
      <c r="J245" s="1"/>
      <c r="K245" s="1"/>
      <c r="L245" s="1"/>
      <c r="M245" s="1"/>
      <c r="N245" s="1"/>
      <c r="O245" s="1"/>
      <c r="P245" s="1"/>
      <c r="Q245" s="1"/>
      <c r="R245" s="51"/>
      <c r="S245" s="1"/>
      <c r="T245" s="1"/>
    </row>
    <row r="246" ht="15.75" customHeight="1">
      <c r="A246" s="49"/>
      <c r="B246" s="50"/>
      <c r="C246" s="50"/>
      <c r="D246" s="50"/>
      <c r="E246" s="50"/>
      <c r="F246" s="50"/>
      <c r="G246" s="1"/>
      <c r="H246" s="1"/>
      <c r="I246" s="1"/>
      <c r="J246" s="1"/>
      <c r="K246" s="1"/>
      <c r="L246" s="1"/>
      <c r="M246" s="1"/>
      <c r="N246" s="1"/>
      <c r="O246" s="1"/>
      <c r="P246" s="1"/>
      <c r="Q246" s="1"/>
      <c r="R246" s="51"/>
      <c r="S246" s="1"/>
      <c r="T246" s="1"/>
    </row>
    <row r="247" ht="15.75" customHeight="1">
      <c r="A247" s="49"/>
      <c r="B247" s="50"/>
      <c r="C247" s="50"/>
      <c r="D247" s="50"/>
      <c r="E247" s="50"/>
      <c r="F247" s="50"/>
      <c r="G247" s="1"/>
      <c r="H247" s="1"/>
      <c r="I247" s="1"/>
      <c r="J247" s="1"/>
      <c r="K247" s="1"/>
      <c r="L247" s="1"/>
      <c r="M247" s="1"/>
      <c r="N247" s="1"/>
      <c r="O247" s="1"/>
      <c r="P247" s="1"/>
      <c r="Q247" s="1"/>
      <c r="R247" s="51"/>
      <c r="S247" s="1"/>
      <c r="T247" s="1"/>
    </row>
    <row r="248" ht="15.75" customHeight="1">
      <c r="A248" s="49"/>
      <c r="B248" s="50"/>
      <c r="C248" s="50"/>
      <c r="D248" s="50"/>
      <c r="E248" s="50"/>
      <c r="F248" s="50"/>
      <c r="G248" s="1"/>
      <c r="H248" s="1"/>
      <c r="I248" s="1"/>
      <c r="J248" s="1"/>
      <c r="K248" s="1"/>
      <c r="L248" s="1"/>
      <c r="M248" s="1"/>
      <c r="N248" s="1"/>
      <c r="O248" s="1"/>
      <c r="P248" s="1"/>
      <c r="Q248" s="1"/>
      <c r="R248" s="51"/>
      <c r="S248" s="1"/>
      <c r="T248" s="1"/>
    </row>
    <row r="249" ht="15.75" customHeight="1">
      <c r="A249" s="49"/>
      <c r="B249" s="50"/>
      <c r="C249" s="50"/>
      <c r="D249" s="50"/>
      <c r="E249" s="50"/>
      <c r="F249" s="50"/>
      <c r="G249" s="1"/>
      <c r="H249" s="1"/>
      <c r="I249" s="1"/>
      <c r="J249" s="1"/>
      <c r="K249" s="1"/>
      <c r="L249" s="1"/>
      <c r="M249" s="1"/>
      <c r="N249" s="1"/>
      <c r="O249" s="1"/>
      <c r="P249" s="1"/>
      <c r="Q249" s="1"/>
      <c r="R249" s="51"/>
      <c r="S249" s="1"/>
      <c r="T249" s="1"/>
    </row>
    <row r="250" ht="15.75" customHeight="1">
      <c r="A250" s="49"/>
      <c r="B250" s="50"/>
      <c r="C250" s="50"/>
      <c r="D250" s="50"/>
      <c r="E250" s="50"/>
      <c r="F250" s="50"/>
      <c r="G250" s="1"/>
      <c r="H250" s="1"/>
      <c r="I250" s="1"/>
      <c r="J250" s="1"/>
      <c r="K250" s="1"/>
      <c r="L250" s="1"/>
      <c r="M250" s="1"/>
      <c r="N250" s="1"/>
      <c r="O250" s="1"/>
      <c r="P250" s="1"/>
      <c r="Q250" s="1"/>
      <c r="R250" s="51"/>
      <c r="S250" s="1"/>
      <c r="T250" s="1"/>
    </row>
    <row r="251" ht="15.75" customHeight="1">
      <c r="A251" s="49"/>
      <c r="B251" s="50"/>
      <c r="C251" s="50"/>
      <c r="D251" s="50"/>
      <c r="E251" s="50"/>
      <c r="F251" s="50"/>
      <c r="G251" s="1"/>
      <c r="H251" s="1"/>
      <c r="I251" s="1"/>
      <c r="J251" s="1"/>
      <c r="K251" s="1"/>
      <c r="L251" s="1"/>
      <c r="M251" s="1"/>
      <c r="N251" s="1"/>
      <c r="O251" s="1"/>
      <c r="P251" s="1"/>
      <c r="Q251" s="1"/>
      <c r="R251" s="51"/>
      <c r="S251" s="1"/>
      <c r="T251" s="1"/>
    </row>
    <row r="252" ht="15.75" customHeight="1">
      <c r="A252" s="49"/>
      <c r="B252" s="50"/>
      <c r="C252" s="50"/>
      <c r="D252" s="50"/>
      <c r="E252" s="50"/>
      <c r="F252" s="50"/>
      <c r="G252" s="1"/>
      <c r="H252" s="1"/>
      <c r="I252" s="1"/>
      <c r="J252" s="1"/>
      <c r="K252" s="1"/>
      <c r="L252" s="1"/>
      <c r="M252" s="1"/>
      <c r="N252" s="1"/>
      <c r="O252" s="1"/>
      <c r="P252" s="1"/>
      <c r="Q252" s="1"/>
      <c r="R252" s="51"/>
      <c r="S252" s="1"/>
      <c r="T252" s="1"/>
    </row>
    <row r="253" ht="15.75" customHeight="1">
      <c r="A253" s="49"/>
      <c r="B253" s="50"/>
      <c r="C253" s="50"/>
      <c r="D253" s="50"/>
      <c r="E253" s="50"/>
      <c r="F253" s="50"/>
      <c r="G253" s="1"/>
      <c r="H253" s="1"/>
      <c r="I253" s="1"/>
      <c r="J253" s="1"/>
      <c r="K253" s="1"/>
      <c r="L253" s="1"/>
      <c r="M253" s="1"/>
      <c r="N253" s="1"/>
      <c r="O253" s="1"/>
      <c r="P253" s="1"/>
      <c r="Q253" s="1"/>
      <c r="R253" s="51"/>
      <c r="S253" s="1"/>
      <c r="T253" s="1"/>
    </row>
    <row r="254" ht="15.75" customHeight="1">
      <c r="A254" s="49"/>
      <c r="B254" s="50"/>
      <c r="C254" s="50"/>
      <c r="D254" s="50"/>
      <c r="E254" s="50"/>
      <c r="F254" s="50"/>
      <c r="G254" s="1"/>
      <c r="H254" s="1"/>
      <c r="I254" s="1"/>
      <c r="J254" s="1"/>
      <c r="K254" s="1"/>
      <c r="L254" s="1"/>
      <c r="M254" s="1"/>
      <c r="N254" s="1"/>
      <c r="O254" s="1"/>
      <c r="P254" s="1"/>
      <c r="Q254" s="1"/>
      <c r="R254" s="51"/>
      <c r="S254" s="1"/>
      <c r="T254" s="1"/>
    </row>
    <row r="255" ht="15.75" customHeight="1">
      <c r="A255" s="49"/>
      <c r="B255" s="50"/>
      <c r="C255" s="50"/>
      <c r="D255" s="50"/>
      <c r="E255" s="50"/>
      <c r="F255" s="50"/>
      <c r="G255" s="1"/>
      <c r="H255" s="1"/>
      <c r="I255" s="1"/>
      <c r="J255" s="1"/>
      <c r="K255" s="1"/>
      <c r="L255" s="1"/>
      <c r="M255" s="1"/>
      <c r="N255" s="1"/>
      <c r="O255" s="1"/>
      <c r="P255" s="1"/>
      <c r="Q255" s="1"/>
      <c r="R255" s="51"/>
      <c r="S255" s="1"/>
      <c r="T255" s="1"/>
    </row>
    <row r="256" ht="15.75" customHeight="1">
      <c r="A256" s="49"/>
      <c r="B256" s="50"/>
      <c r="C256" s="50"/>
      <c r="D256" s="50"/>
      <c r="E256" s="50"/>
      <c r="F256" s="50"/>
      <c r="G256" s="1"/>
      <c r="H256" s="1"/>
      <c r="I256" s="1"/>
      <c r="J256" s="1"/>
      <c r="K256" s="1"/>
      <c r="L256" s="1"/>
      <c r="M256" s="1"/>
      <c r="N256" s="1"/>
      <c r="O256" s="1"/>
      <c r="P256" s="1"/>
      <c r="Q256" s="1"/>
      <c r="R256" s="51"/>
      <c r="S256" s="1"/>
      <c r="T256" s="1"/>
    </row>
    <row r="257" ht="15.75" customHeight="1">
      <c r="A257" s="49"/>
      <c r="B257" s="50"/>
      <c r="C257" s="50"/>
      <c r="D257" s="50"/>
      <c r="E257" s="50"/>
      <c r="F257" s="50"/>
      <c r="G257" s="1"/>
      <c r="H257" s="1"/>
      <c r="I257" s="1"/>
      <c r="J257" s="1"/>
      <c r="K257" s="1"/>
      <c r="L257" s="1"/>
      <c r="M257" s="1"/>
      <c r="N257" s="1"/>
      <c r="O257" s="1"/>
      <c r="P257" s="1"/>
      <c r="Q257" s="1"/>
      <c r="R257" s="51"/>
      <c r="S257" s="1"/>
      <c r="T257" s="1"/>
    </row>
    <row r="258" ht="15.75" customHeight="1">
      <c r="A258" s="49"/>
      <c r="B258" s="50"/>
      <c r="C258" s="50"/>
      <c r="D258" s="50"/>
      <c r="E258" s="50"/>
      <c r="F258" s="50"/>
      <c r="G258" s="1"/>
      <c r="H258" s="1"/>
      <c r="I258" s="1"/>
      <c r="J258" s="1"/>
      <c r="K258" s="1"/>
      <c r="L258" s="1"/>
      <c r="M258" s="1"/>
      <c r="N258" s="1"/>
      <c r="O258" s="1"/>
      <c r="P258" s="1"/>
      <c r="Q258" s="1"/>
      <c r="R258" s="51"/>
      <c r="S258" s="1"/>
      <c r="T258" s="1"/>
    </row>
    <row r="259" ht="15.75" customHeight="1">
      <c r="A259" s="49"/>
      <c r="B259" s="50"/>
      <c r="C259" s="50"/>
      <c r="D259" s="50"/>
      <c r="E259" s="50"/>
      <c r="F259" s="50"/>
      <c r="G259" s="1"/>
      <c r="H259" s="1"/>
      <c r="I259" s="1"/>
      <c r="J259" s="1"/>
      <c r="K259" s="1"/>
      <c r="L259" s="1"/>
      <c r="M259" s="1"/>
      <c r="N259" s="1"/>
      <c r="O259" s="1"/>
      <c r="P259" s="1"/>
      <c r="Q259" s="1"/>
      <c r="R259" s="51"/>
      <c r="S259" s="1"/>
      <c r="T259" s="1"/>
    </row>
    <row r="260" ht="15.75" customHeight="1">
      <c r="A260" s="49"/>
      <c r="B260" s="50"/>
      <c r="C260" s="50"/>
      <c r="D260" s="50"/>
      <c r="E260" s="50"/>
      <c r="F260" s="50"/>
      <c r="G260" s="1"/>
      <c r="H260" s="1"/>
      <c r="I260" s="1"/>
      <c r="J260" s="1"/>
      <c r="K260" s="1"/>
      <c r="L260" s="1"/>
      <c r="M260" s="1"/>
      <c r="N260" s="1"/>
      <c r="O260" s="1"/>
      <c r="P260" s="1"/>
      <c r="Q260" s="1"/>
      <c r="R260" s="51"/>
      <c r="S260" s="1"/>
      <c r="T260" s="1"/>
    </row>
    <row r="261" ht="15.75" customHeight="1">
      <c r="A261" s="49"/>
      <c r="B261" s="50"/>
      <c r="C261" s="50"/>
      <c r="D261" s="50"/>
      <c r="E261" s="50"/>
      <c r="F261" s="50"/>
      <c r="G261" s="1"/>
      <c r="H261" s="1"/>
      <c r="I261" s="1"/>
      <c r="J261" s="1"/>
      <c r="K261" s="1"/>
      <c r="L261" s="1"/>
      <c r="M261" s="1"/>
      <c r="N261" s="1"/>
      <c r="O261" s="1"/>
      <c r="P261" s="1"/>
      <c r="Q261" s="1"/>
      <c r="R261" s="51"/>
      <c r="S261" s="1"/>
      <c r="T261" s="1"/>
    </row>
    <row r="262" ht="15.75" customHeight="1">
      <c r="A262" s="49"/>
      <c r="B262" s="50"/>
      <c r="C262" s="50"/>
      <c r="D262" s="50"/>
      <c r="E262" s="50"/>
      <c r="F262" s="50"/>
      <c r="G262" s="1"/>
      <c r="H262" s="1"/>
      <c r="I262" s="1"/>
      <c r="J262" s="1"/>
      <c r="K262" s="1"/>
      <c r="L262" s="1"/>
      <c r="M262" s="1"/>
      <c r="N262" s="1"/>
      <c r="O262" s="1"/>
      <c r="P262" s="1"/>
      <c r="Q262" s="1"/>
      <c r="R262" s="51"/>
      <c r="S262" s="1"/>
      <c r="T262" s="1"/>
    </row>
    <row r="263" ht="15.75" customHeight="1">
      <c r="A263" s="49"/>
      <c r="B263" s="50"/>
      <c r="C263" s="50"/>
      <c r="D263" s="50"/>
      <c r="E263" s="50"/>
      <c r="F263" s="50"/>
      <c r="G263" s="1"/>
      <c r="H263" s="1"/>
      <c r="I263" s="1"/>
      <c r="J263" s="1"/>
      <c r="K263" s="1"/>
      <c r="L263" s="1"/>
      <c r="M263" s="1"/>
      <c r="N263" s="1"/>
      <c r="O263" s="1"/>
      <c r="P263" s="1"/>
      <c r="Q263" s="1"/>
      <c r="R263" s="51"/>
      <c r="S263" s="1"/>
      <c r="T263" s="1"/>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P2"/>
    <mergeCell ref="A4:P4"/>
    <mergeCell ref="A5:P5"/>
    <mergeCell ref="A6:P6"/>
    <mergeCell ref="A7:P7"/>
    <mergeCell ref="A8:P8"/>
    <mergeCell ref="A63:P63"/>
  </mergeCells>
  <hyperlinks>
    <hyperlink r:id="rId1" ref="H11"/>
    <hyperlink r:id="rId2" ref="I11"/>
    <hyperlink r:id="rId3" ref="H12"/>
    <hyperlink r:id="rId4" ref="I12"/>
    <hyperlink r:id="rId5" ref="H13"/>
    <hyperlink r:id="rId6" ref="I13"/>
    <hyperlink r:id="rId7" ref="H14"/>
    <hyperlink r:id="rId8" ref="I14"/>
    <hyperlink r:id="rId9" ref="H15"/>
    <hyperlink r:id="rId10" ref="I15"/>
    <hyperlink r:id="rId11" ref="H16"/>
    <hyperlink r:id="rId12" ref="I16"/>
    <hyperlink r:id="rId13" ref="H17"/>
    <hyperlink r:id="rId14" ref="H18"/>
    <hyperlink r:id="rId15" ref="I18"/>
    <hyperlink r:id="rId16" ref="H19"/>
    <hyperlink r:id="rId17" ref="I19"/>
    <hyperlink r:id="rId18" ref="H20"/>
    <hyperlink r:id="rId19" ref="I20"/>
    <hyperlink r:id="rId20" ref="A21"/>
    <hyperlink r:id="rId21" ref="H21"/>
    <hyperlink r:id="rId22" ref="H22"/>
    <hyperlink r:id="rId23" ref="I22"/>
    <hyperlink r:id="rId24" ref="H23"/>
    <hyperlink r:id="rId25" ref="H24"/>
    <hyperlink r:id="rId26" ref="H25"/>
    <hyperlink r:id="rId27" ref="I25"/>
    <hyperlink r:id="rId28" ref="H26"/>
    <hyperlink r:id="rId29" ref="H27"/>
    <hyperlink r:id="rId30" ref="I27"/>
    <hyperlink r:id="rId31" ref="H28"/>
    <hyperlink r:id="rId32" ref="I28"/>
    <hyperlink r:id="rId33" location="cite" ref="H29"/>
    <hyperlink r:id="rId34" ref="I29"/>
    <hyperlink r:id="rId35" location="cite" ref="H30"/>
    <hyperlink r:id="rId36" ref="I30"/>
    <hyperlink r:id="rId37" ref="H31"/>
    <hyperlink r:id="rId38" ref="I31"/>
    <hyperlink r:id="rId39" ref="H32"/>
    <hyperlink r:id="rId40" ref="I32"/>
  </hyperlinks>
  <printOptions/>
  <pageMargins bottom="0.75" footer="0.0" header="0.0" left="0.7" right="0.7" top="0.75"/>
  <pageSetup orientation="landscape"/>
  <drawing r:id="rId4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14"/>
    <col customWidth="1" min="2" max="2" width="25.43"/>
    <col customWidth="1" min="3" max="3" width="11.43"/>
    <col customWidth="1" min="4" max="4" width="19.43"/>
    <col customWidth="1" min="5" max="5" width="8.71"/>
    <col customWidth="1" min="6" max="6" width="8.0"/>
    <col customWidth="1" min="7" max="7" width="9.86"/>
    <col customWidth="1" min="8" max="8" width="7.14"/>
    <col customWidth="1" min="9" max="9" width="9.14"/>
    <col customWidth="1" min="10" max="11" width="8.86"/>
    <col customWidth="1" min="12" max="12" width="20.86"/>
  </cols>
  <sheetData>
    <row r="1">
      <c r="A1" s="49"/>
      <c r="B1" s="49"/>
      <c r="C1" s="50"/>
      <c r="D1" s="50"/>
      <c r="E1" s="50"/>
      <c r="F1" s="50"/>
      <c r="G1" s="50"/>
      <c r="H1" s="1"/>
      <c r="I1" s="1"/>
    </row>
    <row r="2">
      <c r="A2" s="52" t="s">
        <v>5102</v>
      </c>
      <c r="B2" s="53"/>
      <c r="C2" s="53"/>
      <c r="D2" s="53"/>
      <c r="E2" s="53"/>
      <c r="F2" s="53"/>
      <c r="G2" s="53"/>
      <c r="H2" s="53"/>
      <c r="I2" s="53"/>
      <c r="J2" s="53"/>
      <c r="K2" s="54"/>
    </row>
    <row r="3">
      <c r="A3" s="212"/>
      <c r="B3" s="212"/>
      <c r="C3" s="212"/>
      <c r="D3" s="212"/>
      <c r="E3" s="212"/>
      <c r="F3" s="212"/>
      <c r="G3" s="212"/>
      <c r="H3" s="212"/>
      <c r="I3" s="55"/>
    </row>
    <row r="4" ht="82.5" customHeight="1">
      <c r="A4" s="59" t="s">
        <v>5103</v>
      </c>
      <c r="B4" s="53"/>
      <c r="C4" s="53"/>
      <c r="D4" s="53"/>
      <c r="E4" s="53"/>
      <c r="F4" s="53"/>
      <c r="G4" s="53"/>
      <c r="H4" s="53"/>
      <c r="I4" s="53"/>
      <c r="J4" s="53"/>
      <c r="K4" s="54"/>
    </row>
    <row r="5">
      <c r="A5" s="49"/>
      <c r="B5" s="49"/>
      <c r="C5" s="50"/>
      <c r="D5" s="50"/>
      <c r="E5" s="50"/>
      <c r="F5" s="50"/>
      <c r="G5" s="50"/>
      <c r="H5" s="1"/>
      <c r="I5" s="1"/>
    </row>
    <row r="6" ht="51.0" customHeight="1">
      <c r="A6" s="358" t="s">
        <v>182</v>
      </c>
      <c r="B6" s="358" t="s">
        <v>1339</v>
      </c>
      <c r="C6" s="358" t="s">
        <v>184</v>
      </c>
      <c r="D6" s="178" t="s">
        <v>185</v>
      </c>
      <c r="E6" s="63" t="s">
        <v>5104</v>
      </c>
      <c r="F6" s="178" t="s">
        <v>5105</v>
      </c>
      <c r="G6" s="63" t="s">
        <v>192</v>
      </c>
      <c r="H6" s="63" t="s">
        <v>193</v>
      </c>
      <c r="I6" s="62" t="s">
        <v>471</v>
      </c>
      <c r="J6" s="62" t="s">
        <v>196</v>
      </c>
      <c r="K6" s="62" t="s">
        <v>197</v>
      </c>
      <c r="L6" s="64" t="s">
        <v>198</v>
      </c>
    </row>
    <row r="7">
      <c r="A7" s="104" t="s">
        <v>5106</v>
      </c>
      <c r="B7" s="102" t="s">
        <v>1060</v>
      </c>
      <c r="C7" s="102" t="s">
        <v>38</v>
      </c>
      <c r="D7" s="105" t="s">
        <v>5107</v>
      </c>
      <c r="E7" s="102">
        <v>489.0</v>
      </c>
      <c r="F7" s="724" t="s">
        <v>5108</v>
      </c>
      <c r="G7" s="113" t="s">
        <v>5109</v>
      </c>
      <c r="H7" s="725">
        <v>2020.0</v>
      </c>
      <c r="I7" s="725" t="s">
        <v>5110</v>
      </c>
      <c r="J7" s="73">
        <v>20.0</v>
      </c>
      <c r="K7" s="243">
        <v>20.0</v>
      </c>
      <c r="L7" s="75" t="s">
        <v>5111</v>
      </c>
    </row>
    <row r="8">
      <c r="A8" s="100" t="s">
        <v>5112</v>
      </c>
      <c r="B8" s="69" t="s">
        <v>4636</v>
      </c>
      <c r="C8" s="69" t="s">
        <v>38</v>
      </c>
      <c r="D8" s="105" t="s">
        <v>5113</v>
      </c>
      <c r="E8" s="102" t="s">
        <v>5114</v>
      </c>
      <c r="F8" s="726" t="s">
        <v>5115</v>
      </c>
      <c r="G8" s="109" t="s">
        <v>5116</v>
      </c>
      <c r="H8" s="725">
        <v>2020.0</v>
      </c>
      <c r="I8" s="725" t="s">
        <v>5117</v>
      </c>
      <c r="J8" s="73">
        <v>20.0</v>
      </c>
      <c r="K8" s="243">
        <v>20.0</v>
      </c>
      <c r="L8" s="75" t="s">
        <v>801</v>
      </c>
    </row>
    <row r="9">
      <c r="A9" s="420" t="s">
        <v>5118</v>
      </c>
      <c r="B9" s="489" t="s">
        <v>5119</v>
      </c>
      <c r="C9" s="155" t="s">
        <v>38</v>
      </c>
      <c r="D9" s="148" t="s">
        <v>5120</v>
      </c>
      <c r="E9" s="149">
        <v>13.0</v>
      </c>
      <c r="F9" s="727" t="s">
        <v>5121</v>
      </c>
      <c r="G9" s="728" t="s">
        <v>5122</v>
      </c>
      <c r="H9" s="729">
        <v>2020.0</v>
      </c>
      <c r="I9" s="729" t="s">
        <v>5123</v>
      </c>
      <c r="J9" s="157">
        <v>20.0</v>
      </c>
      <c r="K9" s="611">
        <v>20.0</v>
      </c>
      <c r="L9" s="136" t="s">
        <v>2774</v>
      </c>
    </row>
    <row r="10">
      <c r="A10" s="730" t="s">
        <v>5124</v>
      </c>
      <c r="B10" s="494" t="s">
        <v>5125</v>
      </c>
      <c r="C10" s="481" t="s">
        <v>101</v>
      </c>
      <c r="D10" s="731" t="s">
        <v>5126</v>
      </c>
      <c r="E10" s="524">
        <v>14.0</v>
      </c>
      <c r="F10" s="732" t="s">
        <v>5121</v>
      </c>
      <c r="G10" s="733" t="s">
        <v>5127</v>
      </c>
      <c r="H10" s="734">
        <v>2020.0</v>
      </c>
      <c r="I10" s="734" t="s">
        <v>5128</v>
      </c>
      <c r="J10" s="484">
        <v>20.0</v>
      </c>
      <c r="K10" s="614">
        <v>20.0</v>
      </c>
      <c r="L10" s="136" t="s">
        <v>2774</v>
      </c>
    </row>
    <row r="11">
      <c r="A11" s="735" t="s">
        <v>5129</v>
      </c>
      <c r="B11" s="548" t="s">
        <v>5130</v>
      </c>
      <c r="C11" s="547" t="s">
        <v>38</v>
      </c>
      <c r="D11" s="547" t="s">
        <v>5131</v>
      </c>
      <c r="E11" s="548">
        <v>43894.0</v>
      </c>
      <c r="F11" s="736" t="s">
        <v>1434</v>
      </c>
      <c r="G11" s="737" t="s">
        <v>5132</v>
      </c>
      <c r="H11" s="738">
        <v>2020.0</v>
      </c>
      <c r="I11" s="738" t="s">
        <v>1433</v>
      </c>
      <c r="J11" s="425">
        <v>20.0</v>
      </c>
      <c r="K11" s="636">
        <v>20.0</v>
      </c>
      <c r="L11" s="136" t="s">
        <v>715</v>
      </c>
    </row>
    <row r="12">
      <c r="A12" s="547" t="s">
        <v>5133</v>
      </c>
      <c r="B12" s="149" t="s">
        <v>5134</v>
      </c>
      <c r="C12" s="149" t="s">
        <v>38</v>
      </c>
      <c r="D12" s="739" t="s">
        <v>5131</v>
      </c>
      <c r="E12" s="149" t="s">
        <v>5135</v>
      </c>
      <c r="F12" s="727" t="s">
        <v>1434</v>
      </c>
      <c r="G12" s="728" t="s">
        <v>5136</v>
      </c>
      <c r="H12" s="729">
        <v>2020.0</v>
      </c>
      <c r="I12" s="729" t="s">
        <v>1433</v>
      </c>
      <c r="J12" s="157">
        <v>20.0</v>
      </c>
      <c r="K12" s="611">
        <v>10.0</v>
      </c>
      <c r="L12" s="136" t="s">
        <v>784</v>
      </c>
    </row>
    <row r="13">
      <c r="A13" s="740" t="s">
        <v>5137</v>
      </c>
      <c r="B13" s="526" t="s">
        <v>5138</v>
      </c>
      <c r="C13" s="524" t="s">
        <v>38</v>
      </c>
      <c r="D13" s="741" t="s">
        <v>5131</v>
      </c>
      <c r="E13" s="524" t="s">
        <v>5139</v>
      </c>
      <c r="F13" s="732" t="s">
        <v>1434</v>
      </c>
      <c r="G13" s="733" t="s">
        <v>5140</v>
      </c>
      <c r="H13" s="734">
        <v>2020.0</v>
      </c>
      <c r="I13" s="734" t="s">
        <v>1433</v>
      </c>
      <c r="J13" s="484">
        <v>20.0</v>
      </c>
      <c r="K13" s="614">
        <v>20.0</v>
      </c>
      <c r="L13" s="136" t="s">
        <v>784</v>
      </c>
    </row>
    <row r="14">
      <c r="A14" s="127" t="s">
        <v>5141</v>
      </c>
      <c r="B14" s="128" t="s">
        <v>5142</v>
      </c>
      <c r="C14" s="127" t="s">
        <v>101</v>
      </c>
      <c r="D14" s="127" t="s">
        <v>5143</v>
      </c>
      <c r="E14" s="128">
        <v>5.0</v>
      </c>
      <c r="F14" s="138" t="s">
        <v>1180</v>
      </c>
      <c r="G14" s="138" t="s">
        <v>5144</v>
      </c>
      <c r="H14" s="436">
        <v>2020.0</v>
      </c>
      <c r="I14" s="436" t="s">
        <v>1177</v>
      </c>
      <c r="J14" s="135">
        <v>20.0</v>
      </c>
      <c r="K14" s="592">
        <v>10.0</v>
      </c>
      <c r="L14" s="136" t="s">
        <v>102</v>
      </c>
    </row>
    <row r="15">
      <c r="A15" s="127" t="s">
        <v>5145</v>
      </c>
      <c r="B15" s="128" t="s">
        <v>5146</v>
      </c>
      <c r="C15" s="127" t="s">
        <v>101</v>
      </c>
      <c r="D15" s="127" t="s">
        <v>5143</v>
      </c>
      <c r="E15" s="128">
        <v>5.0</v>
      </c>
      <c r="F15" s="138" t="s">
        <v>1180</v>
      </c>
      <c r="G15" s="138" t="s">
        <v>5147</v>
      </c>
      <c r="H15" s="436">
        <v>2020.0</v>
      </c>
      <c r="I15" s="436" t="s">
        <v>1177</v>
      </c>
      <c r="J15" s="135">
        <v>20.0</v>
      </c>
      <c r="K15" s="592">
        <v>10.0</v>
      </c>
      <c r="L15" s="136" t="s">
        <v>102</v>
      </c>
    </row>
    <row r="16">
      <c r="A16" s="127" t="s">
        <v>5141</v>
      </c>
      <c r="B16" s="128" t="s">
        <v>5142</v>
      </c>
      <c r="C16" s="127" t="s">
        <v>101</v>
      </c>
      <c r="D16" s="127" t="s">
        <v>5143</v>
      </c>
      <c r="E16" s="128">
        <v>5.0</v>
      </c>
      <c r="F16" s="138" t="s">
        <v>1180</v>
      </c>
      <c r="G16" s="138" t="s">
        <v>5144</v>
      </c>
      <c r="H16" s="436">
        <v>2020.0</v>
      </c>
      <c r="I16" s="436" t="s">
        <v>1177</v>
      </c>
      <c r="J16" s="135">
        <v>20.0</v>
      </c>
      <c r="K16" s="592">
        <v>10.0</v>
      </c>
      <c r="L16" s="136" t="s">
        <v>111</v>
      </c>
    </row>
    <row r="17">
      <c r="A17" s="127" t="s">
        <v>5145</v>
      </c>
      <c r="B17" s="128" t="s">
        <v>5146</v>
      </c>
      <c r="C17" s="127" t="s">
        <v>101</v>
      </c>
      <c r="D17" s="127" t="s">
        <v>5143</v>
      </c>
      <c r="E17" s="128">
        <v>5.0</v>
      </c>
      <c r="F17" s="138" t="s">
        <v>1180</v>
      </c>
      <c r="G17" s="138" t="s">
        <v>5147</v>
      </c>
      <c r="H17" s="436">
        <v>2020.0</v>
      </c>
      <c r="I17" s="436" t="s">
        <v>1177</v>
      </c>
      <c r="J17" s="135">
        <v>20.0</v>
      </c>
      <c r="K17" s="592">
        <v>10.0</v>
      </c>
      <c r="L17" s="136" t="s">
        <v>120</v>
      </c>
    </row>
    <row r="18">
      <c r="A18" s="127"/>
      <c r="B18" s="128"/>
      <c r="C18" s="127"/>
      <c r="D18" s="127"/>
      <c r="E18" s="128"/>
      <c r="F18" s="138"/>
      <c r="G18" s="138"/>
      <c r="H18" s="436"/>
      <c r="I18" s="436"/>
      <c r="J18" s="135"/>
      <c r="K18" s="592"/>
      <c r="L18" s="136"/>
    </row>
    <row r="19">
      <c r="A19" s="127"/>
      <c r="B19" s="128"/>
      <c r="C19" s="127"/>
      <c r="D19" s="127"/>
      <c r="E19" s="128"/>
      <c r="F19" s="138"/>
      <c r="G19" s="138"/>
      <c r="H19" s="436"/>
      <c r="I19" s="436"/>
      <c r="J19" s="135"/>
      <c r="K19" s="592"/>
      <c r="L19" s="136"/>
    </row>
    <row r="20">
      <c r="A20" s="127"/>
      <c r="B20" s="128"/>
      <c r="C20" s="127"/>
      <c r="D20" s="127"/>
      <c r="E20" s="128"/>
      <c r="F20" s="138"/>
      <c r="G20" s="138"/>
      <c r="H20" s="436"/>
      <c r="I20" s="436"/>
      <c r="J20" s="135"/>
      <c r="K20" s="592"/>
      <c r="L20" s="136"/>
    </row>
    <row r="21" ht="15.75" customHeight="1">
      <c r="A21" s="127"/>
      <c r="B21" s="128"/>
      <c r="C21" s="127"/>
      <c r="D21" s="127"/>
      <c r="E21" s="128"/>
      <c r="F21" s="138"/>
      <c r="G21" s="138"/>
      <c r="H21" s="436"/>
      <c r="I21" s="436"/>
      <c r="J21" s="135"/>
      <c r="K21" s="592"/>
      <c r="L21" s="136"/>
    </row>
    <row r="22" ht="15.75" customHeight="1">
      <c r="A22" s="127"/>
      <c r="B22" s="128"/>
      <c r="C22" s="127"/>
      <c r="D22" s="127"/>
      <c r="E22" s="128"/>
      <c r="F22" s="138"/>
      <c r="G22" s="138"/>
      <c r="H22" s="436"/>
      <c r="I22" s="436"/>
      <c r="J22" s="135"/>
      <c r="K22" s="592"/>
      <c r="L22" s="136"/>
    </row>
    <row r="23" ht="15.75" customHeight="1">
      <c r="A23" s="127"/>
      <c r="B23" s="128"/>
      <c r="C23" s="127"/>
      <c r="D23" s="127"/>
      <c r="E23" s="128"/>
      <c r="F23" s="138"/>
      <c r="G23" s="138"/>
      <c r="H23" s="436"/>
      <c r="I23" s="436"/>
      <c r="J23" s="135"/>
      <c r="K23" s="592"/>
      <c r="L23" s="136"/>
    </row>
    <row r="24" ht="15.75" customHeight="1">
      <c r="A24" s="127"/>
      <c r="B24" s="128"/>
      <c r="C24" s="127"/>
      <c r="D24" s="127"/>
      <c r="E24" s="128"/>
      <c r="F24" s="138"/>
      <c r="G24" s="138"/>
      <c r="H24" s="436"/>
      <c r="I24" s="436"/>
      <c r="J24" s="135"/>
      <c r="K24" s="592"/>
      <c r="L24" s="136"/>
    </row>
    <row r="25" ht="15.75" customHeight="1">
      <c r="A25" s="127"/>
      <c r="B25" s="128"/>
      <c r="C25" s="127"/>
      <c r="D25" s="127"/>
      <c r="E25" s="128"/>
      <c r="F25" s="138"/>
      <c r="G25" s="138"/>
      <c r="H25" s="436"/>
      <c r="I25" s="436"/>
      <c r="J25" s="135"/>
      <c r="K25" s="592"/>
      <c r="L25" s="136"/>
    </row>
    <row r="26" ht="15.75" customHeight="1">
      <c r="A26" s="127"/>
      <c r="B26" s="128"/>
      <c r="C26" s="127"/>
      <c r="D26" s="127"/>
      <c r="E26" s="128"/>
      <c r="F26" s="138"/>
      <c r="G26" s="138"/>
      <c r="H26" s="436"/>
      <c r="I26" s="436"/>
      <c r="J26" s="135"/>
      <c r="K26" s="592"/>
      <c r="L26" s="136"/>
    </row>
    <row r="27" ht="15.75" customHeight="1">
      <c r="A27" s="127"/>
      <c r="B27" s="128"/>
      <c r="C27" s="127"/>
      <c r="D27" s="127"/>
      <c r="E27" s="128"/>
      <c r="F27" s="138"/>
      <c r="G27" s="138"/>
      <c r="H27" s="436"/>
      <c r="I27" s="436"/>
      <c r="J27" s="135"/>
      <c r="K27" s="592"/>
      <c r="L27" s="136"/>
    </row>
    <row r="28" ht="15.75" customHeight="1">
      <c r="A28" s="127"/>
      <c r="B28" s="128"/>
      <c r="C28" s="127"/>
      <c r="D28" s="127"/>
      <c r="E28" s="128"/>
      <c r="F28" s="138"/>
      <c r="G28" s="138"/>
      <c r="H28" s="436"/>
      <c r="I28" s="436"/>
      <c r="J28" s="135"/>
      <c r="K28" s="592"/>
      <c r="L28" s="136"/>
    </row>
    <row r="29" ht="15.75" customHeight="1">
      <c r="A29" s="127"/>
      <c r="B29" s="128"/>
      <c r="C29" s="127"/>
      <c r="D29" s="127"/>
      <c r="E29" s="128"/>
      <c r="F29" s="138"/>
      <c r="G29" s="138"/>
      <c r="H29" s="436"/>
      <c r="I29" s="436"/>
      <c r="J29" s="135"/>
      <c r="K29" s="592"/>
      <c r="L29" s="136"/>
    </row>
    <row r="30" ht="15.75" customHeight="1">
      <c r="A30" s="127"/>
      <c r="B30" s="128"/>
      <c r="C30" s="127"/>
      <c r="D30" s="127"/>
      <c r="E30" s="128"/>
      <c r="F30" s="138"/>
      <c r="G30" s="138"/>
      <c r="H30" s="436"/>
      <c r="I30" s="436"/>
      <c r="J30" s="135"/>
      <c r="K30" s="592"/>
      <c r="L30" s="136"/>
    </row>
    <row r="31" ht="15.75" customHeight="1">
      <c r="A31" s="127"/>
      <c r="B31" s="128"/>
      <c r="C31" s="127"/>
      <c r="D31" s="127"/>
      <c r="E31" s="128"/>
      <c r="F31" s="138"/>
      <c r="G31" s="138"/>
      <c r="H31" s="436"/>
      <c r="I31" s="436"/>
      <c r="J31" s="135"/>
      <c r="K31" s="592"/>
      <c r="L31" s="136"/>
    </row>
    <row r="32" ht="15.75" customHeight="1">
      <c r="A32" s="127"/>
      <c r="B32" s="128"/>
      <c r="C32" s="127"/>
      <c r="D32" s="127"/>
      <c r="E32" s="128"/>
      <c r="F32" s="138"/>
      <c r="G32" s="138"/>
      <c r="H32" s="436"/>
      <c r="I32" s="436"/>
      <c r="J32" s="135"/>
      <c r="K32" s="592"/>
      <c r="L32" s="136"/>
    </row>
    <row r="33" ht="15.75" customHeight="1">
      <c r="A33" s="127"/>
      <c r="B33" s="128"/>
      <c r="C33" s="127"/>
      <c r="D33" s="127"/>
      <c r="E33" s="128"/>
      <c r="F33" s="138"/>
      <c r="G33" s="138"/>
      <c r="H33" s="436"/>
      <c r="I33" s="436"/>
      <c r="J33" s="135"/>
      <c r="K33" s="592"/>
      <c r="L33" s="136"/>
    </row>
    <row r="34" ht="15.75" customHeight="1">
      <c r="A34" s="127"/>
      <c r="B34" s="128"/>
      <c r="C34" s="127"/>
      <c r="D34" s="127"/>
      <c r="E34" s="128"/>
      <c r="F34" s="138"/>
      <c r="G34" s="138"/>
      <c r="H34" s="436"/>
      <c r="I34" s="436"/>
      <c r="J34" s="135"/>
      <c r="K34" s="592"/>
      <c r="L34" s="136"/>
    </row>
    <row r="35" ht="15.75" customHeight="1">
      <c r="A35" s="127"/>
      <c r="B35" s="128"/>
      <c r="C35" s="127"/>
      <c r="D35" s="127"/>
      <c r="E35" s="128"/>
      <c r="F35" s="138"/>
      <c r="G35" s="138"/>
      <c r="H35" s="436"/>
      <c r="I35" s="436"/>
      <c r="J35" s="135"/>
      <c r="K35" s="592"/>
      <c r="L35" s="136"/>
    </row>
    <row r="36" ht="15.75" customHeight="1">
      <c r="A36" s="127"/>
      <c r="B36" s="128"/>
      <c r="C36" s="127"/>
      <c r="D36" s="127"/>
      <c r="E36" s="128"/>
      <c r="F36" s="138"/>
      <c r="G36" s="138"/>
      <c r="H36" s="436"/>
      <c r="I36" s="436"/>
      <c r="J36" s="135"/>
      <c r="K36" s="592"/>
      <c r="L36" s="136"/>
    </row>
    <row r="37" ht="15.75" customHeight="1">
      <c r="A37" s="127"/>
      <c r="B37" s="128"/>
      <c r="C37" s="127"/>
      <c r="D37" s="127"/>
      <c r="E37" s="128"/>
      <c r="F37" s="138"/>
      <c r="G37" s="138"/>
      <c r="H37" s="436"/>
      <c r="I37" s="436"/>
      <c r="J37" s="135"/>
      <c r="K37" s="592"/>
      <c r="L37" s="136"/>
    </row>
    <row r="38" ht="15.75" customHeight="1">
      <c r="A38" s="127"/>
      <c r="B38" s="128"/>
      <c r="C38" s="127"/>
      <c r="D38" s="127"/>
      <c r="E38" s="128"/>
      <c r="F38" s="138"/>
      <c r="G38" s="138"/>
      <c r="H38" s="436"/>
      <c r="I38" s="436"/>
      <c r="J38" s="135"/>
      <c r="K38" s="592"/>
      <c r="L38" s="136"/>
    </row>
    <row r="39" ht="15.75" customHeight="1">
      <c r="A39" s="127"/>
      <c r="B39" s="128"/>
      <c r="C39" s="127"/>
      <c r="D39" s="127"/>
      <c r="E39" s="128"/>
      <c r="F39" s="138"/>
      <c r="G39" s="138"/>
      <c r="H39" s="436"/>
      <c r="I39" s="436"/>
      <c r="J39" s="135"/>
      <c r="K39" s="592"/>
      <c r="L39" s="136"/>
    </row>
    <row r="40" ht="15.75" customHeight="1">
      <c r="A40" s="127"/>
      <c r="B40" s="128"/>
      <c r="C40" s="127"/>
      <c r="D40" s="127"/>
      <c r="E40" s="128"/>
      <c r="F40" s="138"/>
      <c r="G40" s="138"/>
      <c r="H40" s="436"/>
      <c r="I40" s="436"/>
      <c r="J40" s="135"/>
      <c r="K40" s="592"/>
      <c r="L40" s="136"/>
    </row>
    <row r="41" ht="15.75" customHeight="1">
      <c r="A41" s="127"/>
      <c r="B41" s="128"/>
      <c r="C41" s="127"/>
      <c r="D41" s="127"/>
      <c r="E41" s="128"/>
      <c r="F41" s="138"/>
      <c r="G41" s="138"/>
      <c r="H41" s="436"/>
      <c r="I41" s="436"/>
      <c r="J41" s="135"/>
      <c r="K41" s="592"/>
      <c r="L41" s="136"/>
    </row>
    <row r="42" ht="15.75" customHeight="1">
      <c r="A42" s="127"/>
      <c r="B42" s="128"/>
      <c r="C42" s="127"/>
      <c r="D42" s="127"/>
      <c r="E42" s="128"/>
      <c r="F42" s="138"/>
      <c r="G42" s="138"/>
      <c r="H42" s="436"/>
      <c r="I42" s="436"/>
      <c r="J42" s="135"/>
      <c r="K42" s="592"/>
      <c r="L42" s="136"/>
    </row>
    <row r="43" ht="15.75" customHeight="1">
      <c r="A43" s="127"/>
      <c r="B43" s="128"/>
      <c r="C43" s="127"/>
      <c r="D43" s="127"/>
      <c r="E43" s="128"/>
      <c r="F43" s="138"/>
      <c r="G43" s="138"/>
      <c r="H43" s="436"/>
      <c r="I43" s="436"/>
      <c r="J43" s="135"/>
      <c r="K43" s="592"/>
      <c r="L43" s="136"/>
    </row>
    <row r="44" ht="15.75" customHeight="1">
      <c r="A44" s="127"/>
      <c r="B44" s="128"/>
      <c r="C44" s="127"/>
      <c r="D44" s="127"/>
      <c r="E44" s="128"/>
      <c r="F44" s="138"/>
      <c r="G44" s="138"/>
      <c r="H44" s="436"/>
      <c r="I44" s="436"/>
      <c r="J44" s="135"/>
      <c r="K44" s="592"/>
      <c r="L44" s="136"/>
    </row>
    <row r="45" ht="15.75" customHeight="1">
      <c r="A45" s="127"/>
      <c r="B45" s="128"/>
      <c r="C45" s="127"/>
      <c r="D45" s="127"/>
      <c r="E45" s="128"/>
      <c r="F45" s="138"/>
      <c r="G45" s="138"/>
      <c r="H45" s="436"/>
      <c r="I45" s="436"/>
      <c r="J45" s="135"/>
      <c r="K45" s="592"/>
      <c r="L45" s="136"/>
    </row>
    <row r="46" ht="15.75" customHeight="1">
      <c r="A46" s="127"/>
      <c r="B46" s="128"/>
      <c r="C46" s="127"/>
      <c r="D46" s="127"/>
      <c r="E46" s="128"/>
      <c r="F46" s="138"/>
      <c r="G46" s="138"/>
      <c r="H46" s="436"/>
      <c r="I46" s="436"/>
      <c r="J46" s="135"/>
      <c r="K46" s="592"/>
      <c r="L46" s="136"/>
    </row>
    <row r="47" ht="15.75" customHeight="1">
      <c r="A47" s="127"/>
      <c r="B47" s="128"/>
      <c r="C47" s="127"/>
      <c r="D47" s="127"/>
      <c r="E47" s="128"/>
      <c r="F47" s="138"/>
      <c r="G47" s="138"/>
      <c r="H47" s="436"/>
      <c r="I47" s="436"/>
      <c r="J47" s="135"/>
      <c r="K47" s="592"/>
      <c r="L47" s="136"/>
    </row>
    <row r="48" ht="15.75" customHeight="1">
      <c r="A48" s="127"/>
      <c r="B48" s="128"/>
      <c r="C48" s="127"/>
      <c r="D48" s="127"/>
      <c r="E48" s="128"/>
      <c r="F48" s="138"/>
      <c r="G48" s="138"/>
      <c r="H48" s="436"/>
      <c r="I48" s="436"/>
      <c r="J48" s="135"/>
      <c r="K48" s="592"/>
      <c r="L48" s="136"/>
    </row>
    <row r="49" ht="15.75" customHeight="1">
      <c r="A49" s="127"/>
      <c r="B49" s="128"/>
      <c r="C49" s="127"/>
      <c r="D49" s="127"/>
      <c r="E49" s="128"/>
      <c r="F49" s="138"/>
      <c r="G49" s="138"/>
      <c r="H49" s="436"/>
      <c r="I49" s="436"/>
      <c r="J49" s="135"/>
      <c r="K49" s="592"/>
      <c r="L49" s="136"/>
    </row>
    <row r="50" ht="15.75" customHeight="1">
      <c r="A50" s="127"/>
      <c r="B50" s="128"/>
      <c r="C50" s="127"/>
      <c r="D50" s="127"/>
      <c r="E50" s="128"/>
      <c r="F50" s="138"/>
      <c r="G50" s="138"/>
      <c r="H50" s="436"/>
      <c r="I50" s="436"/>
      <c r="J50" s="742"/>
      <c r="K50" s="592"/>
      <c r="L50" s="136"/>
    </row>
    <row r="51" ht="15.75" customHeight="1">
      <c r="A51" s="137"/>
      <c r="B51" s="134"/>
      <c r="C51" s="134"/>
      <c r="D51" s="134"/>
      <c r="E51" s="134"/>
      <c r="F51" s="140"/>
      <c r="G51" s="140"/>
      <c r="H51" s="743"/>
      <c r="I51" s="743"/>
      <c r="J51" s="742"/>
      <c r="K51" s="592"/>
      <c r="L51" s="136"/>
    </row>
    <row r="52" ht="15.75" customHeight="1">
      <c r="A52" s="137"/>
      <c r="B52" s="134"/>
      <c r="C52" s="134"/>
      <c r="D52" s="134"/>
      <c r="E52" s="134"/>
      <c r="F52" s="140"/>
      <c r="G52" s="140"/>
      <c r="H52" s="743"/>
      <c r="I52" s="743"/>
      <c r="J52" s="742"/>
      <c r="K52" s="592"/>
      <c r="L52" s="136"/>
    </row>
    <row r="53" ht="15.75" customHeight="1">
      <c r="A53" s="137"/>
      <c r="B53" s="134"/>
      <c r="C53" s="134"/>
      <c r="D53" s="134"/>
      <c r="E53" s="134"/>
      <c r="F53" s="140"/>
      <c r="G53" s="140"/>
      <c r="H53" s="743"/>
      <c r="I53" s="743"/>
      <c r="J53" s="742"/>
      <c r="K53" s="592"/>
      <c r="L53" s="136"/>
    </row>
    <row r="54" ht="15.75" customHeight="1">
      <c r="A54" s="137"/>
      <c r="B54" s="134"/>
      <c r="C54" s="134"/>
      <c r="D54" s="134"/>
      <c r="E54" s="134"/>
      <c r="F54" s="140"/>
      <c r="G54" s="140"/>
      <c r="H54" s="743"/>
      <c r="I54" s="743"/>
      <c r="J54" s="742"/>
      <c r="K54" s="592"/>
      <c r="L54" s="136"/>
    </row>
    <row r="55" ht="15.75" customHeight="1">
      <c r="A55" s="137"/>
      <c r="B55" s="134"/>
      <c r="C55" s="134"/>
      <c r="D55" s="134"/>
      <c r="E55" s="134"/>
      <c r="F55" s="140"/>
      <c r="G55" s="140"/>
      <c r="H55" s="743"/>
      <c r="I55" s="743"/>
      <c r="J55" s="742"/>
      <c r="K55" s="592"/>
      <c r="L55" s="136"/>
    </row>
    <row r="56" ht="15.75" customHeight="1">
      <c r="A56" s="137"/>
      <c r="B56" s="134"/>
      <c r="C56" s="134"/>
      <c r="D56" s="134"/>
      <c r="E56" s="134"/>
      <c r="F56" s="140"/>
      <c r="G56" s="140"/>
      <c r="H56" s="743"/>
      <c r="I56" s="743"/>
      <c r="J56" s="742"/>
      <c r="K56" s="592"/>
      <c r="L56" s="136"/>
    </row>
    <row r="57" ht="15.75" customHeight="1">
      <c r="A57" s="141" t="s">
        <v>168</v>
      </c>
      <c r="B57" s="141"/>
      <c r="C57" s="50"/>
      <c r="D57" s="50"/>
      <c r="E57" s="50"/>
      <c r="F57" s="1"/>
      <c r="G57" s="1"/>
      <c r="H57" s="1"/>
      <c r="I57" s="1"/>
      <c r="J57" s="55"/>
      <c r="K57" s="593">
        <f>SUM(K7:K56)</f>
        <v>170</v>
      </c>
    </row>
    <row r="58" ht="15.75" customHeight="1">
      <c r="A58" s="49"/>
      <c r="B58" s="49"/>
      <c r="C58" s="50"/>
      <c r="D58" s="50"/>
      <c r="E58" s="50"/>
      <c r="F58" s="50"/>
      <c r="G58" s="50"/>
      <c r="H58" s="1"/>
      <c r="I58" s="1"/>
    </row>
    <row r="59" ht="15.75" customHeight="1">
      <c r="A59" s="49"/>
      <c r="B59" s="50"/>
      <c r="C59" s="50"/>
      <c r="D59" s="50"/>
      <c r="E59" s="50"/>
      <c r="F59" s="50"/>
      <c r="G59" s="1"/>
    </row>
    <row r="60" ht="15.75" customHeight="1">
      <c r="A60" s="594" t="s">
        <v>388</v>
      </c>
      <c r="B60" s="144"/>
      <c r="C60" s="144"/>
      <c r="D60" s="144"/>
      <c r="E60" s="144"/>
      <c r="F60" s="144"/>
      <c r="G60" s="144"/>
      <c r="H60" s="144"/>
      <c r="I60" s="144"/>
      <c r="J60" s="144"/>
      <c r="K60" s="145"/>
    </row>
    <row r="61" ht="15.75" customHeight="1">
      <c r="A61" s="49"/>
      <c r="B61" s="49"/>
      <c r="C61" s="50"/>
      <c r="D61" s="50"/>
      <c r="E61" s="50"/>
      <c r="F61" s="50"/>
      <c r="G61" s="50"/>
      <c r="H61" s="1"/>
      <c r="I61" s="1"/>
    </row>
    <row r="62" ht="15.75" customHeight="1">
      <c r="A62" s="49"/>
      <c r="B62" s="49"/>
      <c r="C62" s="50"/>
      <c r="D62" s="50"/>
      <c r="E62" s="50"/>
      <c r="F62" s="50"/>
      <c r="G62" s="50"/>
      <c r="H62" s="1"/>
      <c r="I62" s="1"/>
    </row>
    <row r="63" ht="15.75" customHeight="1">
      <c r="A63" s="49"/>
      <c r="B63" s="49"/>
      <c r="C63" s="50"/>
      <c r="D63" s="50"/>
      <c r="E63" s="50"/>
      <c r="F63" s="50"/>
      <c r="G63" s="50"/>
      <c r="H63" s="1"/>
      <c r="I63" s="1"/>
    </row>
    <row r="64" ht="15.75" customHeight="1">
      <c r="A64" s="49"/>
      <c r="B64" s="49"/>
      <c r="C64" s="50"/>
      <c r="D64" s="50"/>
      <c r="E64" s="50"/>
      <c r="F64" s="50"/>
      <c r="G64" s="50"/>
      <c r="H64" s="1"/>
      <c r="I64" s="1"/>
    </row>
    <row r="65" ht="15.75" customHeight="1">
      <c r="A65" s="49"/>
      <c r="B65" s="49"/>
      <c r="C65" s="50"/>
      <c r="D65" s="50"/>
      <c r="E65" s="50"/>
      <c r="F65" s="50"/>
      <c r="G65" s="50"/>
      <c r="H65" s="1"/>
      <c r="I65" s="1"/>
    </row>
    <row r="66" ht="15.75" customHeight="1">
      <c r="A66" s="49"/>
      <c r="B66" s="49"/>
      <c r="C66" s="50"/>
      <c r="D66" s="50"/>
      <c r="E66" s="50"/>
      <c r="F66" s="50"/>
      <c r="G66" s="50"/>
      <c r="H66" s="1"/>
      <c r="I66" s="1"/>
    </row>
    <row r="67" ht="15.75" customHeight="1">
      <c r="A67" s="49"/>
      <c r="B67" s="49"/>
      <c r="C67" s="50"/>
      <c r="D67" s="50"/>
      <c r="E67" s="50"/>
      <c r="F67" s="50"/>
      <c r="G67" s="50"/>
      <c r="H67" s="1"/>
      <c r="I67" s="1"/>
    </row>
    <row r="68" ht="15.75" customHeight="1">
      <c r="A68" s="49"/>
      <c r="B68" s="49"/>
      <c r="C68" s="50"/>
      <c r="D68" s="50"/>
      <c r="E68" s="50"/>
      <c r="F68" s="50"/>
      <c r="G68" s="50"/>
      <c r="H68" s="1"/>
      <c r="I68" s="1"/>
    </row>
    <row r="69" ht="15.75" customHeight="1">
      <c r="A69" s="49"/>
      <c r="B69" s="49"/>
      <c r="C69" s="50"/>
      <c r="D69" s="50"/>
      <c r="E69" s="50"/>
      <c r="F69" s="50"/>
      <c r="G69" s="50"/>
      <c r="H69" s="1"/>
      <c r="I69" s="1"/>
    </row>
    <row r="70" ht="15.75" customHeight="1">
      <c r="A70" s="49"/>
      <c r="B70" s="49"/>
      <c r="C70" s="50"/>
      <c r="D70" s="50"/>
      <c r="E70" s="50"/>
      <c r="F70" s="50"/>
      <c r="G70" s="50"/>
      <c r="H70" s="1"/>
      <c r="I70" s="1"/>
    </row>
    <row r="71" ht="15.75" customHeight="1">
      <c r="A71" s="49"/>
      <c r="B71" s="49"/>
      <c r="C71" s="50"/>
      <c r="D71" s="50"/>
      <c r="E71" s="50"/>
      <c r="F71" s="50"/>
      <c r="G71" s="50"/>
      <c r="H71" s="1"/>
      <c r="I71" s="1"/>
    </row>
    <row r="72" ht="15.75" customHeight="1">
      <c r="A72" s="49"/>
      <c r="B72" s="49"/>
      <c r="C72" s="50"/>
      <c r="D72" s="50"/>
      <c r="E72" s="50"/>
      <c r="F72" s="50"/>
      <c r="G72" s="50"/>
      <c r="H72" s="1"/>
      <c r="I72" s="1"/>
    </row>
    <row r="73" ht="15.75" customHeight="1">
      <c r="A73" s="49"/>
      <c r="B73" s="49"/>
      <c r="C73" s="50"/>
      <c r="D73" s="50"/>
      <c r="E73" s="50"/>
      <c r="F73" s="50"/>
      <c r="G73" s="50"/>
      <c r="H73" s="1"/>
      <c r="I73" s="1"/>
    </row>
    <row r="74" ht="15.75" customHeight="1">
      <c r="A74" s="49"/>
      <c r="B74" s="49"/>
      <c r="C74" s="50"/>
      <c r="D74" s="50"/>
      <c r="E74" s="50"/>
      <c r="F74" s="50"/>
      <c r="G74" s="50"/>
      <c r="H74" s="1"/>
      <c r="I74" s="1"/>
    </row>
    <row r="75" ht="15.75" customHeight="1">
      <c r="A75" s="49"/>
      <c r="B75" s="49"/>
      <c r="C75" s="50"/>
      <c r="D75" s="50"/>
      <c r="E75" s="50"/>
      <c r="F75" s="50"/>
      <c r="G75" s="50"/>
      <c r="H75" s="1"/>
      <c r="I75" s="1"/>
    </row>
    <row r="76" ht="15.75" customHeight="1">
      <c r="A76" s="49"/>
      <c r="B76" s="49"/>
      <c r="C76" s="50"/>
      <c r="D76" s="50"/>
      <c r="E76" s="50"/>
      <c r="F76" s="50"/>
      <c r="G76" s="50"/>
      <c r="H76" s="1"/>
      <c r="I76" s="1"/>
    </row>
    <row r="77" ht="15.75" customHeight="1">
      <c r="A77" s="49"/>
      <c r="B77" s="49"/>
      <c r="C77" s="50"/>
      <c r="D77" s="50"/>
      <c r="E77" s="50"/>
      <c r="F77" s="50"/>
      <c r="G77" s="50"/>
      <c r="H77" s="1"/>
      <c r="I77" s="1"/>
    </row>
    <row r="78" ht="15.75" customHeight="1">
      <c r="A78" s="49"/>
      <c r="B78" s="49"/>
      <c r="C78" s="50"/>
      <c r="D78" s="50"/>
      <c r="E78" s="50"/>
      <c r="F78" s="50"/>
      <c r="G78" s="50"/>
      <c r="H78" s="1"/>
      <c r="I78" s="1"/>
    </row>
    <row r="79" ht="15.75" customHeight="1">
      <c r="A79" s="49"/>
      <c r="B79" s="49"/>
      <c r="C79" s="50"/>
      <c r="D79" s="50"/>
      <c r="E79" s="50"/>
      <c r="F79" s="50"/>
      <c r="G79" s="50"/>
      <c r="H79" s="1"/>
      <c r="I79" s="1"/>
    </row>
    <row r="80" ht="15.75" customHeight="1">
      <c r="A80" s="49"/>
      <c r="B80" s="49"/>
      <c r="C80" s="50"/>
      <c r="D80" s="50"/>
      <c r="E80" s="50"/>
      <c r="F80" s="50"/>
      <c r="G80" s="50"/>
      <c r="H80" s="1"/>
      <c r="I80" s="1"/>
    </row>
    <row r="81" ht="15.75" customHeight="1">
      <c r="A81" s="49"/>
      <c r="B81" s="49"/>
      <c r="C81" s="50"/>
      <c r="D81" s="50"/>
      <c r="E81" s="50"/>
      <c r="F81" s="50"/>
      <c r="G81" s="50"/>
      <c r="H81" s="1"/>
      <c r="I81" s="1"/>
    </row>
    <row r="82" ht="15.75" customHeight="1">
      <c r="A82" s="49"/>
      <c r="B82" s="49"/>
      <c r="C82" s="50"/>
      <c r="D82" s="50"/>
      <c r="E82" s="50"/>
      <c r="F82" s="50"/>
      <c r="G82" s="50"/>
      <c r="H82" s="1"/>
      <c r="I82" s="1"/>
    </row>
    <row r="83" ht="15.75" customHeight="1">
      <c r="A83" s="49"/>
      <c r="B83" s="49"/>
      <c r="C83" s="50"/>
      <c r="D83" s="50"/>
      <c r="E83" s="50"/>
      <c r="F83" s="50"/>
      <c r="G83" s="50"/>
      <c r="H83" s="1"/>
      <c r="I83" s="1"/>
    </row>
    <row r="84" ht="15.75" customHeight="1">
      <c r="A84" s="49"/>
      <c r="B84" s="49"/>
      <c r="C84" s="50"/>
      <c r="D84" s="50"/>
      <c r="E84" s="50"/>
      <c r="F84" s="50"/>
      <c r="G84" s="50"/>
      <c r="H84" s="1"/>
      <c r="I84" s="1"/>
    </row>
    <row r="85" ht="15.75" customHeight="1">
      <c r="A85" s="49"/>
      <c r="B85" s="49"/>
      <c r="C85" s="50"/>
      <c r="D85" s="50"/>
      <c r="E85" s="50"/>
      <c r="F85" s="50"/>
      <c r="G85" s="50"/>
      <c r="H85" s="1"/>
      <c r="I85" s="1"/>
    </row>
    <row r="86" ht="15.75" customHeight="1">
      <c r="A86" s="49"/>
      <c r="B86" s="49"/>
      <c r="C86" s="50"/>
      <c r="D86" s="50"/>
      <c r="E86" s="50"/>
      <c r="F86" s="50"/>
      <c r="G86" s="50"/>
      <c r="H86" s="1"/>
      <c r="I86" s="1"/>
    </row>
    <row r="87" ht="15.75" customHeight="1">
      <c r="A87" s="49"/>
      <c r="B87" s="49"/>
      <c r="C87" s="50"/>
      <c r="D87" s="50"/>
      <c r="E87" s="50"/>
      <c r="F87" s="50"/>
      <c r="G87" s="50"/>
      <c r="H87" s="1"/>
      <c r="I87" s="1"/>
    </row>
    <row r="88" ht="15.75" customHeight="1">
      <c r="A88" s="49"/>
      <c r="B88" s="49"/>
      <c r="C88" s="50"/>
      <c r="D88" s="50"/>
      <c r="E88" s="50"/>
      <c r="F88" s="50"/>
      <c r="G88" s="50"/>
      <c r="H88" s="1"/>
      <c r="I88" s="1"/>
    </row>
    <row r="89" ht="15.75" customHeight="1">
      <c r="A89" s="49"/>
      <c r="B89" s="49"/>
      <c r="C89" s="50"/>
      <c r="D89" s="50"/>
      <c r="E89" s="50"/>
      <c r="F89" s="50"/>
      <c r="G89" s="50"/>
      <c r="H89" s="1"/>
      <c r="I89" s="1"/>
    </row>
    <row r="90" ht="15.75" customHeight="1">
      <c r="A90" s="49"/>
      <c r="B90" s="49"/>
      <c r="C90" s="50"/>
      <c r="D90" s="50"/>
      <c r="E90" s="50"/>
      <c r="F90" s="50"/>
      <c r="G90" s="50"/>
      <c r="H90" s="1"/>
      <c r="I90" s="1"/>
    </row>
    <row r="91" ht="15.75" customHeight="1">
      <c r="A91" s="49"/>
      <c r="B91" s="49"/>
      <c r="C91" s="50"/>
      <c r="D91" s="50"/>
      <c r="E91" s="50"/>
      <c r="F91" s="50"/>
      <c r="G91" s="50"/>
      <c r="H91" s="1"/>
      <c r="I91" s="1"/>
    </row>
    <row r="92" ht="15.75" customHeight="1">
      <c r="A92" s="49"/>
      <c r="B92" s="49"/>
      <c r="C92" s="50"/>
      <c r="D92" s="50"/>
      <c r="E92" s="50"/>
      <c r="F92" s="50"/>
      <c r="G92" s="50"/>
      <c r="H92" s="1"/>
      <c r="I92" s="1"/>
    </row>
    <row r="93" ht="15.75" customHeight="1">
      <c r="A93" s="49"/>
      <c r="B93" s="49"/>
      <c r="C93" s="50"/>
      <c r="D93" s="50"/>
      <c r="E93" s="50"/>
      <c r="F93" s="50"/>
      <c r="G93" s="50"/>
      <c r="H93" s="1"/>
      <c r="I93" s="1"/>
    </row>
    <row r="94" ht="15.75" customHeight="1">
      <c r="A94" s="49"/>
      <c r="B94" s="49"/>
      <c r="C94" s="50"/>
      <c r="D94" s="50"/>
      <c r="E94" s="50"/>
      <c r="F94" s="50"/>
      <c r="G94" s="50"/>
      <c r="H94" s="1"/>
      <c r="I94" s="1"/>
    </row>
    <row r="95" ht="15.75" customHeight="1">
      <c r="A95" s="49"/>
      <c r="B95" s="49"/>
      <c r="C95" s="50"/>
      <c r="D95" s="50"/>
      <c r="E95" s="50"/>
      <c r="F95" s="50"/>
      <c r="G95" s="50"/>
      <c r="H95" s="1"/>
      <c r="I95" s="1"/>
    </row>
    <row r="96" ht="15.75" customHeight="1">
      <c r="A96" s="49"/>
      <c r="B96" s="49"/>
      <c r="C96" s="50"/>
      <c r="D96" s="50"/>
      <c r="E96" s="50"/>
      <c r="F96" s="50"/>
      <c r="G96" s="50"/>
      <c r="H96" s="1"/>
      <c r="I96" s="1"/>
    </row>
    <row r="97" ht="15.75" customHeight="1">
      <c r="A97" s="49"/>
      <c r="B97" s="49"/>
      <c r="C97" s="50"/>
      <c r="D97" s="50"/>
      <c r="E97" s="50"/>
      <c r="F97" s="50"/>
      <c r="G97" s="50"/>
      <c r="H97" s="1"/>
      <c r="I97" s="1"/>
    </row>
    <row r="98" ht="15.75" customHeight="1">
      <c r="A98" s="49"/>
      <c r="B98" s="49"/>
      <c r="C98" s="50"/>
      <c r="D98" s="50"/>
      <c r="E98" s="50"/>
      <c r="F98" s="50"/>
      <c r="G98" s="50"/>
      <c r="H98" s="1"/>
      <c r="I98" s="1"/>
    </row>
    <row r="99" ht="15.75" customHeight="1">
      <c r="A99" s="49"/>
      <c r="B99" s="49"/>
      <c r="C99" s="50"/>
      <c r="D99" s="50"/>
      <c r="E99" s="50"/>
      <c r="F99" s="50"/>
      <c r="G99" s="50"/>
      <c r="H99" s="1"/>
      <c r="I99" s="1"/>
    </row>
    <row r="100" ht="15.75" customHeight="1">
      <c r="A100" s="49"/>
      <c r="B100" s="49"/>
      <c r="C100" s="50"/>
      <c r="D100" s="50"/>
      <c r="E100" s="50"/>
      <c r="F100" s="50"/>
      <c r="G100" s="50"/>
      <c r="H100" s="1"/>
      <c r="I100" s="1"/>
    </row>
    <row r="101" ht="15.75" customHeight="1">
      <c r="A101" s="49"/>
      <c r="B101" s="49"/>
      <c r="C101" s="50"/>
      <c r="D101" s="50"/>
      <c r="E101" s="50"/>
      <c r="F101" s="50"/>
      <c r="G101" s="50"/>
      <c r="H101" s="1"/>
      <c r="I101" s="1"/>
    </row>
    <row r="102" ht="15.75" customHeight="1">
      <c r="A102" s="49"/>
      <c r="B102" s="49"/>
      <c r="C102" s="50"/>
      <c r="D102" s="50"/>
      <c r="E102" s="50"/>
      <c r="F102" s="50"/>
      <c r="G102" s="50"/>
      <c r="H102" s="1"/>
      <c r="I102" s="1"/>
    </row>
    <row r="103" ht="15.75" customHeight="1">
      <c r="A103" s="49"/>
      <c r="B103" s="49"/>
      <c r="C103" s="50"/>
      <c r="D103" s="50"/>
      <c r="E103" s="50"/>
      <c r="F103" s="50"/>
      <c r="G103" s="50"/>
      <c r="H103" s="1"/>
      <c r="I103" s="1"/>
    </row>
    <row r="104" ht="15.75" customHeight="1">
      <c r="A104" s="49"/>
      <c r="B104" s="49"/>
      <c r="C104" s="50"/>
      <c r="D104" s="50"/>
      <c r="E104" s="50"/>
      <c r="F104" s="50"/>
      <c r="G104" s="50"/>
      <c r="H104" s="1"/>
      <c r="I104" s="1"/>
    </row>
    <row r="105" ht="15.75" customHeight="1">
      <c r="A105" s="49"/>
      <c r="B105" s="49"/>
      <c r="C105" s="50"/>
      <c r="D105" s="50"/>
      <c r="E105" s="50"/>
      <c r="F105" s="50"/>
      <c r="G105" s="50"/>
      <c r="H105" s="1"/>
      <c r="I105" s="1"/>
    </row>
    <row r="106" ht="15.75" customHeight="1">
      <c r="A106" s="49"/>
      <c r="B106" s="49"/>
      <c r="C106" s="50"/>
      <c r="D106" s="50"/>
      <c r="E106" s="50"/>
      <c r="F106" s="50"/>
      <c r="G106" s="50"/>
      <c r="H106" s="1"/>
      <c r="I106" s="1"/>
    </row>
    <row r="107" ht="15.75" customHeight="1">
      <c r="A107" s="49"/>
      <c r="B107" s="49"/>
      <c r="C107" s="50"/>
      <c r="D107" s="50"/>
      <c r="E107" s="50"/>
      <c r="F107" s="50"/>
      <c r="G107" s="50"/>
      <c r="H107" s="1"/>
      <c r="I107" s="1"/>
    </row>
    <row r="108" ht="15.75" customHeight="1">
      <c r="A108" s="49"/>
      <c r="B108" s="49"/>
      <c r="C108" s="50"/>
      <c r="D108" s="50"/>
      <c r="E108" s="50"/>
      <c r="F108" s="50"/>
      <c r="G108" s="50"/>
      <c r="H108" s="1"/>
      <c r="I108" s="1"/>
    </row>
    <row r="109" ht="15.75" customHeight="1">
      <c r="A109" s="49"/>
      <c r="B109" s="49"/>
      <c r="C109" s="50"/>
      <c r="D109" s="50"/>
      <c r="E109" s="50"/>
      <c r="F109" s="50"/>
      <c r="G109" s="50"/>
      <c r="H109" s="1"/>
      <c r="I109" s="1"/>
    </row>
    <row r="110" ht="15.75" customHeight="1">
      <c r="A110" s="49"/>
      <c r="B110" s="49"/>
      <c r="C110" s="50"/>
      <c r="D110" s="50"/>
      <c r="E110" s="50"/>
      <c r="F110" s="50"/>
      <c r="G110" s="50"/>
      <c r="H110" s="1"/>
      <c r="I110" s="1"/>
    </row>
    <row r="111" ht="15.75" customHeight="1">
      <c r="A111" s="49"/>
      <c r="B111" s="49"/>
      <c r="C111" s="50"/>
      <c r="D111" s="50"/>
      <c r="E111" s="50"/>
      <c r="F111" s="50"/>
      <c r="G111" s="50"/>
      <c r="H111" s="1"/>
      <c r="I111" s="1"/>
    </row>
    <row r="112" ht="15.75" customHeight="1">
      <c r="A112" s="49"/>
      <c r="B112" s="49"/>
      <c r="C112" s="50"/>
      <c r="D112" s="50"/>
      <c r="E112" s="50"/>
      <c r="F112" s="50"/>
      <c r="G112" s="50"/>
      <c r="H112" s="1"/>
      <c r="I112" s="1"/>
    </row>
    <row r="113" ht="15.75" customHeight="1">
      <c r="A113" s="49"/>
      <c r="B113" s="49"/>
      <c r="C113" s="50"/>
      <c r="D113" s="50"/>
      <c r="E113" s="50"/>
      <c r="F113" s="50"/>
      <c r="G113" s="50"/>
      <c r="H113" s="1"/>
      <c r="I113" s="1"/>
    </row>
    <row r="114" ht="15.75" customHeight="1">
      <c r="A114" s="49"/>
      <c r="B114" s="49"/>
      <c r="C114" s="50"/>
      <c r="D114" s="50"/>
      <c r="E114" s="50"/>
      <c r="F114" s="50"/>
      <c r="G114" s="50"/>
      <c r="H114" s="1"/>
      <c r="I114" s="1"/>
    </row>
    <row r="115" ht="15.75" customHeight="1">
      <c r="A115" s="49"/>
      <c r="B115" s="49"/>
      <c r="C115" s="50"/>
      <c r="D115" s="50"/>
      <c r="E115" s="50"/>
      <c r="F115" s="50"/>
      <c r="G115" s="50"/>
      <c r="H115" s="1"/>
      <c r="I115" s="1"/>
    </row>
    <row r="116" ht="15.75" customHeight="1">
      <c r="A116" s="49"/>
      <c r="B116" s="49"/>
      <c r="C116" s="50"/>
      <c r="D116" s="50"/>
      <c r="E116" s="50"/>
      <c r="F116" s="50"/>
      <c r="G116" s="50"/>
      <c r="H116" s="1"/>
      <c r="I116" s="1"/>
    </row>
    <row r="117" ht="15.75" customHeight="1">
      <c r="A117" s="49"/>
      <c r="B117" s="49"/>
      <c r="C117" s="50"/>
      <c r="D117" s="50"/>
      <c r="E117" s="50"/>
      <c r="F117" s="50"/>
      <c r="G117" s="50"/>
      <c r="H117" s="1"/>
      <c r="I117" s="1"/>
    </row>
    <row r="118" ht="15.75" customHeight="1">
      <c r="A118" s="49"/>
      <c r="B118" s="49"/>
      <c r="C118" s="50"/>
      <c r="D118" s="50"/>
      <c r="E118" s="50"/>
      <c r="F118" s="50"/>
      <c r="G118" s="50"/>
      <c r="H118" s="1"/>
      <c r="I118" s="1"/>
    </row>
    <row r="119" ht="15.75" customHeight="1">
      <c r="A119" s="49"/>
      <c r="B119" s="49"/>
      <c r="C119" s="50"/>
      <c r="D119" s="50"/>
      <c r="E119" s="50"/>
      <c r="F119" s="50"/>
      <c r="G119" s="50"/>
      <c r="H119" s="1"/>
      <c r="I119" s="1"/>
    </row>
    <row r="120" ht="15.75" customHeight="1">
      <c r="A120" s="49"/>
      <c r="B120" s="49"/>
      <c r="C120" s="50"/>
      <c r="D120" s="50"/>
      <c r="E120" s="50"/>
      <c r="F120" s="50"/>
      <c r="G120" s="50"/>
      <c r="H120" s="1"/>
      <c r="I120" s="1"/>
    </row>
    <row r="121" ht="15.75" customHeight="1">
      <c r="A121" s="49"/>
      <c r="B121" s="49"/>
      <c r="C121" s="50"/>
      <c r="D121" s="50"/>
      <c r="E121" s="50"/>
      <c r="F121" s="50"/>
      <c r="G121" s="50"/>
      <c r="H121" s="1"/>
      <c r="I121" s="1"/>
    </row>
    <row r="122" ht="15.75" customHeight="1">
      <c r="A122" s="49"/>
      <c r="B122" s="49"/>
      <c r="C122" s="50"/>
      <c r="D122" s="50"/>
      <c r="E122" s="50"/>
      <c r="F122" s="50"/>
      <c r="G122" s="50"/>
      <c r="H122" s="1"/>
      <c r="I122" s="1"/>
    </row>
    <row r="123" ht="15.75" customHeight="1">
      <c r="A123" s="49"/>
      <c r="B123" s="49"/>
      <c r="C123" s="50"/>
      <c r="D123" s="50"/>
      <c r="E123" s="50"/>
      <c r="F123" s="50"/>
      <c r="G123" s="50"/>
      <c r="H123" s="1"/>
      <c r="I123" s="1"/>
    </row>
    <row r="124" ht="15.75" customHeight="1">
      <c r="A124" s="49"/>
      <c r="B124" s="49"/>
      <c r="C124" s="50"/>
      <c r="D124" s="50"/>
      <c r="E124" s="50"/>
      <c r="F124" s="50"/>
      <c r="G124" s="50"/>
      <c r="H124" s="1"/>
      <c r="I124" s="1"/>
    </row>
    <row r="125" ht="15.75" customHeight="1">
      <c r="A125" s="49"/>
      <c r="B125" s="49"/>
      <c r="C125" s="50"/>
      <c r="D125" s="50"/>
      <c r="E125" s="50"/>
      <c r="F125" s="50"/>
      <c r="G125" s="50"/>
      <c r="H125" s="1"/>
      <c r="I125" s="1"/>
    </row>
    <row r="126" ht="15.75" customHeight="1">
      <c r="A126" s="49"/>
      <c r="B126" s="49"/>
      <c r="C126" s="50"/>
      <c r="D126" s="50"/>
      <c r="E126" s="50"/>
      <c r="F126" s="50"/>
      <c r="G126" s="50"/>
      <c r="H126" s="1"/>
      <c r="I126" s="1"/>
    </row>
    <row r="127" ht="15.75" customHeight="1">
      <c r="A127" s="49"/>
      <c r="B127" s="49"/>
      <c r="C127" s="50"/>
      <c r="D127" s="50"/>
      <c r="E127" s="50"/>
      <c r="F127" s="50"/>
      <c r="G127" s="50"/>
      <c r="H127" s="1"/>
      <c r="I127" s="1"/>
    </row>
    <row r="128" ht="15.75" customHeight="1">
      <c r="A128" s="49"/>
      <c r="B128" s="49"/>
      <c r="C128" s="50"/>
      <c r="D128" s="50"/>
      <c r="E128" s="50"/>
      <c r="F128" s="50"/>
      <c r="G128" s="50"/>
      <c r="H128" s="1"/>
      <c r="I128" s="1"/>
    </row>
    <row r="129" ht="15.75" customHeight="1">
      <c r="A129" s="49"/>
      <c r="B129" s="49"/>
      <c r="C129" s="50"/>
      <c r="D129" s="50"/>
      <c r="E129" s="50"/>
      <c r="F129" s="50"/>
      <c r="G129" s="50"/>
      <c r="H129" s="1"/>
      <c r="I129" s="1"/>
    </row>
    <row r="130" ht="15.75" customHeight="1">
      <c r="A130" s="49"/>
      <c r="B130" s="49"/>
      <c r="C130" s="50"/>
      <c r="D130" s="50"/>
      <c r="E130" s="50"/>
      <c r="F130" s="50"/>
      <c r="G130" s="50"/>
      <c r="H130" s="1"/>
      <c r="I130" s="1"/>
    </row>
    <row r="131" ht="15.75" customHeight="1">
      <c r="A131" s="49"/>
      <c r="B131" s="49"/>
      <c r="C131" s="50"/>
      <c r="D131" s="50"/>
      <c r="E131" s="50"/>
      <c r="F131" s="50"/>
      <c r="G131" s="50"/>
      <c r="H131" s="1"/>
      <c r="I131" s="1"/>
    </row>
    <row r="132" ht="15.75" customHeight="1">
      <c r="A132" s="49"/>
      <c r="B132" s="49"/>
      <c r="C132" s="50"/>
      <c r="D132" s="50"/>
      <c r="E132" s="50"/>
      <c r="F132" s="50"/>
      <c r="G132" s="50"/>
      <c r="H132" s="1"/>
      <c r="I132" s="1"/>
    </row>
    <row r="133" ht="15.75" customHeight="1">
      <c r="A133" s="49"/>
      <c r="B133" s="49"/>
      <c r="C133" s="50"/>
      <c r="D133" s="50"/>
      <c r="E133" s="50"/>
      <c r="F133" s="50"/>
      <c r="G133" s="50"/>
      <c r="H133" s="1"/>
      <c r="I133" s="1"/>
    </row>
    <row r="134" ht="15.75" customHeight="1">
      <c r="A134" s="49"/>
      <c r="B134" s="49"/>
      <c r="C134" s="50"/>
      <c r="D134" s="50"/>
      <c r="E134" s="50"/>
      <c r="F134" s="50"/>
      <c r="G134" s="50"/>
      <c r="H134" s="1"/>
      <c r="I134" s="1"/>
    </row>
    <row r="135" ht="15.75" customHeight="1">
      <c r="A135" s="49"/>
      <c r="B135" s="49"/>
      <c r="C135" s="50"/>
      <c r="D135" s="50"/>
      <c r="E135" s="50"/>
      <c r="F135" s="50"/>
      <c r="G135" s="50"/>
      <c r="H135" s="1"/>
      <c r="I135" s="1"/>
    </row>
    <row r="136" ht="15.75" customHeight="1">
      <c r="A136" s="49"/>
      <c r="B136" s="49"/>
      <c r="C136" s="50"/>
      <c r="D136" s="50"/>
      <c r="E136" s="50"/>
      <c r="F136" s="50"/>
      <c r="G136" s="50"/>
      <c r="H136" s="1"/>
      <c r="I136" s="1"/>
    </row>
    <row r="137" ht="15.75" customHeight="1">
      <c r="A137" s="49"/>
      <c r="B137" s="49"/>
      <c r="C137" s="50"/>
      <c r="D137" s="50"/>
      <c r="E137" s="50"/>
      <c r="F137" s="50"/>
      <c r="G137" s="50"/>
      <c r="H137" s="1"/>
      <c r="I137" s="1"/>
    </row>
    <row r="138" ht="15.75" customHeight="1">
      <c r="A138" s="49"/>
      <c r="B138" s="49"/>
      <c r="C138" s="50"/>
      <c r="D138" s="50"/>
      <c r="E138" s="50"/>
      <c r="F138" s="50"/>
      <c r="G138" s="50"/>
      <c r="H138" s="1"/>
      <c r="I138" s="1"/>
    </row>
    <row r="139" ht="15.75" customHeight="1">
      <c r="A139" s="49"/>
      <c r="B139" s="49"/>
      <c r="C139" s="50"/>
      <c r="D139" s="50"/>
      <c r="E139" s="50"/>
      <c r="F139" s="50"/>
      <c r="G139" s="50"/>
      <c r="H139" s="1"/>
      <c r="I139" s="1"/>
    </row>
    <row r="140" ht="15.75" customHeight="1">
      <c r="A140" s="49"/>
      <c r="B140" s="49"/>
      <c r="C140" s="50"/>
      <c r="D140" s="50"/>
      <c r="E140" s="50"/>
      <c r="F140" s="50"/>
      <c r="G140" s="50"/>
      <c r="H140" s="1"/>
      <c r="I140" s="1"/>
    </row>
    <row r="141" ht="15.75" customHeight="1">
      <c r="A141" s="49"/>
      <c r="B141" s="49"/>
      <c r="C141" s="50"/>
      <c r="D141" s="50"/>
      <c r="E141" s="50"/>
      <c r="F141" s="50"/>
      <c r="G141" s="50"/>
      <c r="H141" s="1"/>
      <c r="I141" s="1"/>
    </row>
    <row r="142" ht="15.75" customHeight="1">
      <c r="A142" s="49"/>
      <c r="B142" s="49"/>
      <c r="C142" s="50"/>
      <c r="D142" s="50"/>
      <c r="E142" s="50"/>
      <c r="F142" s="50"/>
      <c r="G142" s="50"/>
      <c r="H142" s="1"/>
      <c r="I142" s="1"/>
    </row>
    <row r="143" ht="15.75" customHeight="1">
      <c r="A143" s="49"/>
      <c r="B143" s="49"/>
      <c r="C143" s="50"/>
      <c r="D143" s="50"/>
      <c r="E143" s="50"/>
      <c r="F143" s="50"/>
      <c r="G143" s="50"/>
      <c r="H143" s="1"/>
      <c r="I143" s="1"/>
    </row>
    <row r="144" ht="15.75" customHeight="1">
      <c r="A144" s="49"/>
      <c r="B144" s="49"/>
      <c r="C144" s="50"/>
      <c r="D144" s="50"/>
      <c r="E144" s="50"/>
      <c r="F144" s="50"/>
      <c r="G144" s="50"/>
      <c r="H144" s="1"/>
      <c r="I144" s="1"/>
    </row>
    <row r="145" ht="15.75" customHeight="1">
      <c r="A145" s="49"/>
      <c r="B145" s="49"/>
      <c r="C145" s="50"/>
      <c r="D145" s="50"/>
      <c r="E145" s="50"/>
      <c r="F145" s="50"/>
      <c r="G145" s="50"/>
      <c r="H145" s="1"/>
      <c r="I145" s="1"/>
    </row>
    <row r="146" ht="15.75" customHeight="1">
      <c r="A146" s="49"/>
      <c r="B146" s="49"/>
      <c r="C146" s="50"/>
      <c r="D146" s="50"/>
      <c r="E146" s="50"/>
      <c r="F146" s="50"/>
      <c r="G146" s="50"/>
      <c r="H146" s="1"/>
      <c r="I146" s="1"/>
    </row>
    <row r="147" ht="15.75" customHeight="1">
      <c r="A147" s="49"/>
      <c r="B147" s="49"/>
      <c r="C147" s="50"/>
      <c r="D147" s="50"/>
      <c r="E147" s="50"/>
      <c r="F147" s="50"/>
      <c r="G147" s="50"/>
      <c r="H147" s="1"/>
      <c r="I147" s="1"/>
    </row>
    <row r="148" ht="15.75" customHeight="1">
      <c r="A148" s="49"/>
      <c r="B148" s="49"/>
      <c r="C148" s="50"/>
      <c r="D148" s="50"/>
      <c r="E148" s="50"/>
      <c r="F148" s="50"/>
      <c r="G148" s="50"/>
      <c r="H148" s="1"/>
      <c r="I148" s="1"/>
    </row>
    <row r="149" ht="15.75" customHeight="1">
      <c r="A149" s="49"/>
      <c r="B149" s="49"/>
      <c r="C149" s="50"/>
      <c r="D149" s="50"/>
      <c r="E149" s="50"/>
      <c r="F149" s="50"/>
      <c r="G149" s="50"/>
      <c r="H149" s="1"/>
      <c r="I149" s="1"/>
    </row>
    <row r="150" ht="15.75" customHeight="1">
      <c r="A150" s="49"/>
      <c r="B150" s="49"/>
      <c r="C150" s="50"/>
      <c r="D150" s="50"/>
      <c r="E150" s="50"/>
      <c r="F150" s="50"/>
      <c r="G150" s="50"/>
      <c r="H150" s="1"/>
      <c r="I150" s="1"/>
    </row>
    <row r="151" ht="15.75" customHeight="1">
      <c r="A151" s="49"/>
      <c r="B151" s="49"/>
      <c r="C151" s="50"/>
      <c r="D151" s="50"/>
      <c r="E151" s="50"/>
      <c r="F151" s="50"/>
      <c r="G151" s="50"/>
      <c r="H151" s="1"/>
      <c r="I151" s="1"/>
    </row>
    <row r="152" ht="15.75" customHeight="1">
      <c r="A152" s="49"/>
      <c r="B152" s="49"/>
      <c r="C152" s="50"/>
      <c r="D152" s="50"/>
      <c r="E152" s="50"/>
      <c r="F152" s="50"/>
      <c r="G152" s="50"/>
      <c r="H152" s="1"/>
      <c r="I152" s="1"/>
    </row>
    <row r="153" ht="15.75" customHeight="1">
      <c r="A153" s="49"/>
      <c r="B153" s="49"/>
      <c r="C153" s="50"/>
      <c r="D153" s="50"/>
      <c r="E153" s="50"/>
      <c r="F153" s="50"/>
      <c r="G153" s="50"/>
      <c r="H153" s="1"/>
      <c r="I153" s="1"/>
    </row>
    <row r="154" ht="15.75" customHeight="1">
      <c r="A154" s="49"/>
      <c r="B154" s="49"/>
      <c r="C154" s="50"/>
      <c r="D154" s="50"/>
      <c r="E154" s="50"/>
      <c r="F154" s="50"/>
      <c r="G154" s="50"/>
      <c r="H154" s="1"/>
      <c r="I154" s="1"/>
    </row>
    <row r="155" ht="15.75" customHeight="1">
      <c r="A155" s="49"/>
      <c r="B155" s="49"/>
      <c r="C155" s="50"/>
      <c r="D155" s="50"/>
      <c r="E155" s="50"/>
      <c r="F155" s="50"/>
      <c r="G155" s="50"/>
      <c r="H155" s="1"/>
      <c r="I155" s="1"/>
    </row>
    <row r="156" ht="15.75" customHeight="1">
      <c r="A156" s="49"/>
      <c r="B156" s="49"/>
      <c r="C156" s="50"/>
      <c r="D156" s="50"/>
      <c r="E156" s="50"/>
      <c r="F156" s="50"/>
      <c r="G156" s="50"/>
      <c r="H156" s="1"/>
      <c r="I156" s="1"/>
    </row>
    <row r="157" ht="15.75" customHeight="1">
      <c r="A157" s="49"/>
      <c r="B157" s="49"/>
      <c r="C157" s="50"/>
      <c r="D157" s="50"/>
      <c r="E157" s="50"/>
      <c r="F157" s="50"/>
      <c r="G157" s="50"/>
      <c r="H157" s="1"/>
      <c r="I157" s="1"/>
    </row>
    <row r="158" ht="15.75" customHeight="1">
      <c r="A158" s="49"/>
      <c r="B158" s="49"/>
      <c r="C158" s="50"/>
      <c r="D158" s="50"/>
      <c r="E158" s="50"/>
      <c r="F158" s="50"/>
      <c r="G158" s="50"/>
      <c r="H158" s="1"/>
      <c r="I158" s="1"/>
    </row>
    <row r="159" ht="15.75" customHeight="1">
      <c r="A159" s="49"/>
      <c r="B159" s="49"/>
      <c r="C159" s="50"/>
      <c r="D159" s="50"/>
      <c r="E159" s="50"/>
      <c r="F159" s="50"/>
      <c r="G159" s="50"/>
      <c r="H159" s="1"/>
      <c r="I159" s="1"/>
    </row>
    <row r="160" ht="15.75" customHeight="1">
      <c r="A160" s="49"/>
      <c r="B160" s="49"/>
      <c r="C160" s="50"/>
      <c r="D160" s="50"/>
      <c r="E160" s="50"/>
      <c r="F160" s="50"/>
      <c r="G160" s="50"/>
      <c r="H160" s="1"/>
      <c r="I160" s="1"/>
    </row>
    <row r="161" ht="15.75" customHeight="1">
      <c r="A161" s="49"/>
      <c r="B161" s="49"/>
      <c r="C161" s="50"/>
      <c r="D161" s="50"/>
      <c r="E161" s="50"/>
      <c r="F161" s="50"/>
      <c r="G161" s="50"/>
      <c r="H161" s="1"/>
      <c r="I161" s="1"/>
    </row>
    <row r="162" ht="15.75" customHeight="1">
      <c r="A162" s="49"/>
      <c r="B162" s="49"/>
      <c r="C162" s="50"/>
      <c r="D162" s="50"/>
      <c r="E162" s="50"/>
      <c r="F162" s="50"/>
      <c r="G162" s="50"/>
      <c r="H162" s="1"/>
      <c r="I162" s="1"/>
    </row>
    <row r="163" ht="15.75" customHeight="1">
      <c r="A163" s="49"/>
      <c r="B163" s="49"/>
      <c r="C163" s="50"/>
      <c r="D163" s="50"/>
      <c r="E163" s="50"/>
      <c r="F163" s="50"/>
      <c r="G163" s="50"/>
      <c r="H163" s="1"/>
      <c r="I163" s="1"/>
    </row>
    <row r="164" ht="15.75" customHeight="1">
      <c r="A164" s="49"/>
      <c r="B164" s="49"/>
      <c r="C164" s="50"/>
      <c r="D164" s="50"/>
      <c r="E164" s="50"/>
      <c r="F164" s="50"/>
      <c r="G164" s="50"/>
      <c r="H164" s="1"/>
      <c r="I164" s="1"/>
    </row>
    <row r="165" ht="15.75" customHeight="1">
      <c r="A165" s="49"/>
      <c r="B165" s="49"/>
      <c r="C165" s="50"/>
      <c r="D165" s="50"/>
      <c r="E165" s="50"/>
      <c r="F165" s="50"/>
      <c r="G165" s="50"/>
      <c r="H165" s="1"/>
      <c r="I165" s="1"/>
    </row>
    <row r="166" ht="15.75" customHeight="1">
      <c r="A166" s="49"/>
      <c r="B166" s="49"/>
      <c r="C166" s="50"/>
      <c r="D166" s="50"/>
      <c r="E166" s="50"/>
      <c r="F166" s="50"/>
      <c r="G166" s="50"/>
      <c r="H166" s="1"/>
      <c r="I166" s="1"/>
    </row>
    <row r="167" ht="15.75" customHeight="1">
      <c r="A167" s="49"/>
      <c r="B167" s="49"/>
      <c r="C167" s="50"/>
      <c r="D167" s="50"/>
      <c r="E167" s="50"/>
      <c r="F167" s="50"/>
      <c r="G167" s="50"/>
      <c r="H167" s="1"/>
      <c r="I167" s="1"/>
    </row>
    <row r="168" ht="15.75" customHeight="1">
      <c r="A168" s="49"/>
      <c r="B168" s="49"/>
      <c r="C168" s="50"/>
      <c r="D168" s="50"/>
      <c r="E168" s="50"/>
      <c r="F168" s="50"/>
      <c r="G168" s="50"/>
      <c r="H168" s="1"/>
      <c r="I168" s="1"/>
    </row>
    <row r="169" ht="15.75" customHeight="1">
      <c r="A169" s="49"/>
      <c r="B169" s="49"/>
      <c r="C169" s="50"/>
      <c r="D169" s="50"/>
      <c r="E169" s="50"/>
      <c r="F169" s="50"/>
      <c r="G169" s="50"/>
      <c r="H169" s="1"/>
      <c r="I169" s="1"/>
    </row>
    <row r="170" ht="15.75" customHeight="1">
      <c r="A170" s="49"/>
      <c r="B170" s="49"/>
      <c r="C170" s="50"/>
      <c r="D170" s="50"/>
      <c r="E170" s="50"/>
      <c r="F170" s="50"/>
      <c r="G170" s="50"/>
      <c r="H170" s="1"/>
      <c r="I170" s="1"/>
    </row>
    <row r="171" ht="15.75" customHeight="1">
      <c r="A171" s="49"/>
      <c r="B171" s="49"/>
      <c r="C171" s="50"/>
      <c r="D171" s="50"/>
      <c r="E171" s="50"/>
      <c r="F171" s="50"/>
      <c r="G171" s="50"/>
      <c r="H171" s="1"/>
      <c r="I171" s="1"/>
    </row>
    <row r="172" ht="15.75" customHeight="1">
      <c r="A172" s="49"/>
      <c r="B172" s="49"/>
      <c r="C172" s="50"/>
      <c r="D172" s="50"/>
      <c r="E172" s="50"/>
      <c r="F172" s="50"/>
      <c r="G172" s="50"/>
      <c r="H172" s="1"/>
      <c r="I172" s="1"/>
    </row>
    <row r="173" ht="15.75" customHeight="1">
      <c r="A173" s="49"/>
      <c r="B173" s="49"/>
      <c r="C173" s="50"/>
      <c r="D173" s="50"/>
      <c r="E173" s="50"/>
      <c r="F173" s="50"/>
      <c r="G173" s="50"/>
      <c r="H173" s="1"/>
      <c r="I173" s="1"/>
    </row>
    <row r="174" ht="15.75" customHeight="1">
      <c r="A174" s="49"/>
      <c r="B174" s="49"/>
      <c r="C174" s="50"/>
      <c r="D174" s="50"/>
      <c r="E174" s="50"/>
      <c r="F174" s="50"/>
      <c r="G174" s="50"/>
      <c r="H174" s="1"/>
      <c r="I174" s="1"/>
    </row>
    <row r="175" ht="15.75" customHeight="1">
      <c r="A175" s="49"/>
      <c r="B175" s="49"/>
      <c r="C175" s="50"/>
      <c r="D175" s="50"/>
      <c r="E175" s="50"/>
      <c r="F175" s="50"/>
      <c r="G175" s="50"/>
      <c r="H175" s="1"/>
      <c r="I175" s="1"/>
    </row>
    <row r="176" ht="15.75" customHeight="1">
      <c r="A176" s="49"/>
      <c r="B176" s="49"/>
      <c r="C176" s="50"/>
      <c r="D176" s="50"/>
      <c r="E176" s="50"/>
      <c r="F176" s="50"/>
      <c r="G176" s="50"/>
      <c r="H176" s="1"/>
      <c r="I176" s="1"/>
    </row>
    <row r="177" ht="15.75" customHeight="1">
      <c r="A177" s="49"/>
      <c r="B177" s="49"/>
      <c r="C177" s="50"/>
      <c r="D177" s="50"/>
      <c r="E177" s="50"/>
      <c r="F177" s="50"/>
      <c r="G177" s="50"/>
      <c r="H177" s="1"/>
      <c r="I177" s="1"/>
    </row>
    <row r="178" ht="15.75" customHeight="1">
      <c r="A178" s="49"/>
      <c r="B178" s="49"/>
      <c r="C178" s="50"/>
      <c r="D178" s="50"/>
      <c r="E178" s="50"/>
      <c r="F178" s="50"/>
      <c r="G178" s="50"/>
      <c r="H178" s="1"/>
      <c r="I178" s="1"/>
    </row>
    <row r="179" ht="15.75" customHeight="1">
      <c r="A179" s="49"/>
      <c r="B179" s="49"/>
      <c r="C179" s="50"/>
      <c r="D179" s="50"/>
      <c r="E179" s="50"/>
      <c r="F179" s="50"/>
      <c r="G179" s="50"/>
      <c r="H179" s="1"/>
      <c r="I179" s="1"/>
    </row>
    <row r="180" ht="15.75" customHeight="1">
      <c r="A180" s="49"/>
      <c r="B180" s="49"/>
      <c r="C180" s="50"/>
      <c r="D180" s="50"/>
      <c r="E180" s="50"/>
      <c r="F180" s="50"/>
      <c r="G180" s="50"/>
      <c r="H180" s="1"/>
      <c r="I180" s="1"/>
    </row>
    <row r="181" ht="15.75" customHeight="1">
      <c r="A181" s="49"/>
      <c r="B181" s="49"/>
      <c r="C181" s="50"/>
      <c r="D181" s="50"/>
      <c r="E181" s="50"/>
      <c r="F181" s="50"/>
      <c r="G181" s="50"/>
      <c r="H181" s="1"/>
      <c r="I181" s="1"/>
    </row>
    <row r="182" ht="15.75" customHeight="1">
      <c r="A182" s="49"/>
      <c r="B182" s="49"/>
      <c r="C182" s="50"/>
      <c r="D182" s="50"/>
      <c r="E182" s="50"/>
      <c r="F182" s="50"/>
      <c r="G182" s="50"/>
      <c r="H182" s="1"/>
      <c r="I182" s="1"/>
    </row>
    <row r="183" ht="15.75" customHeight="1">
      <c r="A183" s="49"/>
      <c r="B183" s="49"/>
      <c r="C183" s="50"/>
      <c r="D183" s="50"/>
      <c r="E183" s="50"/>
      <c r="F183" s="50"/>
      <c r="G183" s="50"/>
      <c r="H183" s="1"/>
      <c r="I183" s="1"/>
    </row>
    <row r="184" ht="15.75" customHeight="1">
      <c r="A184" s="49"/>
      <c r="B184" s="49"/>
      <c r="C184" s="50"/>
      <c r="D184" s="50"/>
      <c r="E184" s="50"/>
      <c r="F184" s="50"/>
      <c r="G184" s="50"/>
      <c r="H184" s="1"/>
      <c r="I184" s="1"/>
    </row>
    <row r="185" ht="15.75" customHeight="1">
      <c r="A185" s="49"/>
      <c r="B185" s="49"/>
      <c r="C185" s="50"/>
      <c r="D185" s="50"/>
      <c r="E185" s="50"/>
      <c r="F185" s="50"/>
      <c r="G185" s="50"/>
      <c r="H185" s="1"/>
      <c r="I185" s="1"/>
    </row>
    <row r="186" ht="15.75" customHeight="1">
      <c r="A186" s="49"/>
      <c r="B186" s="49"/>
      <c r="C186" s="50"/>
      <c r="D186" s="50"/>
      <c r="E186" s="50"/>
      <c r="F186" s="50"/>
      <c r="G186" s="50"/>
      <c r="H186" s="1"/>
      <c r="I186" s="1"/>
    </row>
    <row r="187" ht="15.75" customHeight="1">
      <c r="A187" s="49"/>
      <c r="B187" s="49"/>
      <c r="C187" s="50"/>
      <c r="D187" s="50"/>
      <c r="E187" s="50"/>
      <c r="F187" s="50"/>
      <c r="G187" s="50"/>
      <c r="H187" s="1"/>
      <c r="I187" s="1"/>
    </row>
    <row r="188" ht="15.75" customHeight="1">
      <c r="A188" s="49"/>
      <c r="B188" s="49"/>
      <c r="C188" s="50"/>
      <c r="D188" s="50"/>
      <c r="E188" s="50"/>
      <c r="F188" s="50"/>
      <c r="G188" s="50"/>
      <c r="H188" s="1"/>
      <c r="I188" s="1"/>
    </row>
    <row r="189" ht="15.75" customHeight="1">
      <c r="A189" s="49"/>
      <c r="B189" s="49"/>
      <c r="C189" s="50"/>
      <c r="D189" s="50"/>
      <c r="E189" s="50"/>
      <c r="F189" s="50"/>
      <c r="G189" s="50"/>
      <c r="H189" s="1"/>
      <c r="I189" s="1"/>
    </row>
    <row r="190" ht="15.75" customHeight="1">
      <c r="A190" s="49"/>
      <c r="B190" s="49"/>
      <c r="C190" s="50"/>
      <c r="D190" s="50"/>
      <c r="E190" s="50"/>
      <c r="F190" s="50"/>
      <c r="G190" s="50"/>
      <c r="H190" s="1"/>
      <c r="I190" s="1"/>
    </row>
    <row r="191" ht="15.75" customHeight="1">
      <c r="A191" s="49"/>
      <c r="B191" s="49"/>
      <c r="C191" s="50"/>
      <c r="D191" s="50"/>
      <c r="E191" s="50"/>
      <c r="F191" s="50"/>
      <c r="G191" s="50"/>
      <c r="H191" s="1"/>
      <c r="I191" s="1"/>
    </row>
    <row r="192" ht="15.75" customHeight="1">
      <c r="A192" s="49"/>
      <c r="B192" s="49"/>
      <c r="C192" s="50"/>
      <c r="D192" s="50"/>
      <c r="E192" s="50"/>
      <c r="F192" s="50"/>
      <c r="G192" s="50"/>
      <c r="H192" s="1"/>
      <c r="I192" s="1"/>
    </row>
    <row r="193" ht="15.75" customHeight="1">
      <c r="A193" s="49"/>
      <c r="B193" s="49"/>
      <c r="C193" s="50"/>
      <c r="D193" s="50"/>
      <c r="E193" s="50"/>
      <c r="F193" s="50"/>
      <c r="G193" s="50"/>
      <c r="H193" s="1"/>
      <c r="I193" s="1"/>
    </row>
    <row r="194" ht="15.75" customHeight="1">
      <c r="A194" s="49"/>
      <c r="B194" s="49"/>
      <c r="C194" s="50"/>
      <c r="D194" s="50"/>
      <c r="E194" s="50"/>
      <c r="F194" s="50"/>
      <c r="G194" s="50"/>
      <c r="H194" s="1"/>
      <c r="I194" s="1"/>
    </row>
    <row r="195" ht="15.75" customHeight="1">
      <c r="A195" s="49"/>
      <c r="B195" s="49"/>
      <c r="C195" s="50"/>
      <c r="D195" s="50"/>
      <c r="E195" s="50"/>
      <c r="F195" s="50"/>
      <c r="G195" s="50"/>
      <c r="H195" s="1"/>
      <c r="I195" s="1"/>
    </row>
    <row r="196" ht="15.75" customHeight="1">
      <c r="A196" s="49"/>
      <c r="B196" s="49"/>
      <c r="C196" s="50"/>
      <c r="D196" s="50"/>
      <c r="E196" s="50"/>
      <c r="F196" s="50"/>
      <c r="G196" s="50"/>
      <c r="H196" s="1"/>
      <c r="I196" s="1"/>
    </row>
    <row r="197" ht="15.75" customHeight="1">
      <c r="A197" s="49"/>
      <c r="B197" s="49"/>
      <c r="C197" s="50"/>
      <c r="D197" s="50"/>
      <c r="E197" s="50"/>
      <c r="F197" s="50"/>
      <c r="G197" s="50"/>
      <c r="H197" s="1"/>
      <c r="I197" s="1"/>
    </row>
    <row r="198" ht="15.75" customHeight="1">
      <c r="A198" s="49"/>
      <c r="B198" s="49"/>
      <c r="C198" s="50"/>
      <c r="D198" s="50"/>
      <c r="E198" s="50"/>
      <c r="F198" s="50"/>
      <c r="G198" s="50"/>
      <c r="H198" s="1"/>
      <c r="I198" s="1"/>
    </row>
    <row r="199" ht="15.75" customHeight="1">
      <c r="A199" s="49"/>
      <c r="B199" s="49"/>
      <c r="C199" s="50"/>
      <c r="D199" s="50"/>
      <c r="E199" s="50"/>
      <c r="F199" s="50"/>
      <c r="G199" s="50"/>
      <c r="H199" s="1"/>
      <c r="I199" s="1"/>
    </row>
    <row r="200" ht="15.75" customHeight="1">
      <c r="A200" s="49"/>
      <c r="B200" s="49"/>
      <c r="C200" s="50"/>
      <c r="D200" s="50"/>
      <c r="E200" s="50"/>
      <c r="F200" s="50"/>
      <c r="G200" s="50"/>
      <c r="H200" s="1"/>
      <c r="I200" s="1"/>
    </row>
    <row r="201" ht="15.75" customHeight="1">
      <c r="A201" s="49"/>
      <c r="B201" s="49"/>
      <c r="C201" s="50"/>
      <c r="D201" s="50"/>
      <c r="E201" s="50"/>
      <c r="F201" s="50"/>
      <c r="G201" s="50"/>
      <c r="H201" s="1"/>
      <c r="I201" s="1"/>
    </row>
    <row r="202" ht="15.75" customHeight="1">
      <c r="A202" s="49"/>
      <c r="B202" s="49"/>
      <c r="C202" s="50"/>
      <c r="D202" s="50"/>
      <c r="E202" s="50"/>
      <c r="F202" s="50"/>
      <c r="G202" s="50"/>
      <c r="H202" s="1"/>
      <c r="I202" s="1"/>
    </row>
    <row r="203" ht="15.75" customHeight="1">
      <c r="A203" s="49"/>
      <c r="B203" s="49"/>
      <c r="C203" s="50"/>
      <c r="D203" s="50"/>
      <c r="E203" s="50"/>
      <c r="F203" s="50"/>
      <c r="G203" s="50"/>
      <c r="H203" s="1"/>
      <c r="I203" s="1"/>
    </row>
    <row r="204" ht="15.75" customHeight="1">
      <c r="A204" s="49"/>
      <c r="B204" s="49"/>
      <c r="C204" s="50"/>
      <c r="D204" s="50"/>
      <c r="E204" s="50"/>
      <c r="F204" s="50"/>
      <c r="G204" s="50"/>
      <c r="H204" s="1"/>
      <c r="I204" s="1"/>
    </row>
    <row r="205" ht="15.75" customHeight="1">
      <c r="A205" s="49"/>
      <c r="B205" s="49"/>
      <c r="C205" s="50"/>
      <c r="D205" s="50"/>
      <c r="E205" s="50"/>
      <c r="F205" s="50"/>
      <c r="G205" s="50"/>
      <c r="H205" s="1"/>
      <c r="I205" s="1"/>
    </row>
    <row r="206" ht="15.75" customHeight="1">
      <c r="A206" s="49"/>
      <c r="B206" s="49"/>
      <c r="C206" s="50"/>
      <c r="D206" s="50"/>
      <c r="E206" s="50"/>
      <c r="F206" s="50"/>
      <c r="G206" s="50"/>
      <c r="H206" s="1"/>
      <c r="I206" s="1"/>
    </row>
    <row r="207" ht="15.75" customHeight="1">
      <c r="A207" s="49"/>
      <c r="B207" s="49"/>
      <c r="C207" s="50"/>
      <c r="D207" s="50"/>
      <c r="E207" s="50"/>
      <c r="F207" s="50"/>
      <c r="G207" s="50"/>
      <c r="H207" s="1"/>
      <c r="I207" s="1"/>
    </row>
    <row r="208" ht="15.75" customHeight="1">
      <c r="A208" s="49"/>
      <c r="B208" s="49"/>
      <c r="C208" s="50"/>
      <c r="D208" s="50"/>
      <c r="E208" s="50"/>
      <c r="F208" s="50"/>
      <c r="G208" s="50"/>
      <c r="H208" s="1"/>
      <c r="I208" s="1"/>
    </row>
    <row r="209" ht="15.75" customHeight="1">
      <c r="A209" s="49"/>
      <c r="B209" s="49"/>
      <c r="C209" s="50"/>
      <c r="D209" s="50"/>
      <c r="E209" s="50"/>
      <c r="F209" s="50"/>
      <c r="G209" s="50"/>
      <c r="H209" s="1"/>
      <c r="I209" s="1"/>
    </row>
    <row r="210" ht="15.75" customHeight="1">
      <c r="A210" s="49"/>
      <c r="B210" s="49"/>
      <c r="C210" s="50"/>
      <c r="D210" s="50"/>
      <c r="E210" s="50"/>
      <c r="F210" s="50"/>
      <c r="G210" s="50"/>
      <c r="H210" s="1"/>
      <c r="I210" s="1"/>
    </row>
    <row r="211" ht="15.75" customHeight="1">
      <c r="A211" s="49"/>
      <c r="B211" s="49"/>
      <c r="C211" s="50"/>
      <c r="D211" s="50"/>
      <c r="E211" s="50"/>
      <c r="F211" s="50"/>
      <c r="G211" s="50"/>
      <c r="H211" s="1"/>
      <c r="I211" s="1"/>
    </row>
    <row r="212" ht="15.75" customHeight="1">
      <c r="A212" s="49"/>
      <c r="B212" s="49"/>
      <c r="C212" s="50"/>
      <c r="D212" s="50"/>
      <c r="E212" s="50"/>
      <c r="F212" s="50"/>
      <c r="G212" s="50"/>
      <c r="H212" s="1"/>
      <c r="I212" s="1"/>
    </row>
    <row r="213" ht="15.75" customHeight="1">
      <c r="A213" s="49"/>
      <c r="B213" s="49"/>
      <c r="C213" s="50"/>
      <c r="D213" s="50"/>
      <c r="E213" s="50"/>
      <c r="F213" s="50"/>
      <c r="G213" s="50"/>
      <c r="H213" s="1"/>
      <c r="I213" s="1"/>
    </row>
    <row r="214" ht="15.75" customHeight="1">
      <c r="A214" s="49"/>
      <c r="B214" s="49"/>
      <c r="C214" s="50"/>
      <c r="D214" s="50"/>
      <c r="E214" s="50"/>
      <c r="F214" s="50"/>
      <c r="G214" s="50"/>
      <c r="H214" s="1"/>
      <c r="I214" s="1"/>
    </row>
    <row r="215" ht="15.75" customHeight="1">
      <c r="A215" s="49"/>
      <c r="B215" s="49"/>
      <c r="C215" s="50"/>
      <c r="D215" s="50"/>
      <c r="E215" s="50"/>
      <c r="F215" s="50"/>
      <c r="G215" s="50"/>
      <c r="H215" s="1"/>
      <c r="I215" s="1"/>
    </row>
    <row r="216" ht="15.75" customHeight="1">
      <c r="A216" s="49"/>
      <c r="B216" s="49"/>
      <c r="C216" s="50"/>
      <c r="D216" s="50"/>
      <c r="E216" s="50"/>
      <c r="F216" s="50"/>
      <c r="G216" s="50"/>
      <c r="H216" s="1"/>
      <c r="I216" s="1"/>
    </row>
    <row r="217" ht="15.75" customHeight="1">
      <c r="A217" s="49"/>
      <c r="B217" s="49"/>
      <c r="C217" s="50"/>
      <c r="D217" s="50"/>
      <c r="E217" s="50"/>
      <c r="F217" s="50"/>
      <c r="G217" s="50"/>
      <c r="H217" s="1"/>
      <c r="I217" s="1"/>
    </row>
    <row r="218" ht="15.75" customHeight="1">
      <c r="A218" s="49"/>
      <c r="B218" s="49"/>
      <c r="C218" s="50"/>
      <c r="D218" s="50"/>
      <c r="E218" s="50"/>
      <c r="F218" s="50"/>
      <c r="G218" s="50"/>
      <c r="H218" s="1"/>
      <c r="I218" s="1"/>
    </row>
    <row r="219" ht="15.75" customHeight="1">
      <c r="A219" s="49"/>
      <c r="B219" s="49"/>
      <c r="C219" s="50"/>
      <c r="D219" s="50"/>
      <c r="E219" s="50"/>
      <c r="F219" s="50"/>
      <c r="G219" s="50"/>
      <c r="H219" s="1"/>
      <c r="I219" s="1"/>
    </row>
    <row r="220" ht="15.75" customHeight="1">
      <c r="A220" s="49"/>
      <c r="B220" s="49"/>
      <c r="C220" s="50"/>
      <c r="D220" s="50"/>
      <c r="E220" s="50"/>
      <c r="F220" s="50"/>
      <c r="G220" s="50"/>
      <c r="H220" s="1"/>
      <c r="I220" s="1"/>
    </row>
    <row r="221" ht="15.75" customHeight="1">
      <c r="A221" s="49"/>
      <c r="B221" s="49"/>
      <c r="C221" s="50"/>
      <c r="D221" s="50"/>
      <c r="E221" s="50"/>
      <c r="F221" s="50"/>
      <c r="G221" s="50"/>
      <c r="H221" s="1"/>
      <c r="I221" s="1"/>
    </row>
    <row r="222" ht="15.75" customHeight="1">
      <c r="A222" s="49"/>
      <c r="B222" s="49"/>
      <c r="C222" s="50"/>
      <c r="D222" s="50"/>
      <c r="E222" s="50"/>
      <c r="F222" s="50"/>
      <c r="G222" s="50"/>
      <c r="H222" s="1"/>
      <c r="I222" s="1"/>
    </row>
    <row r="223" ht="15.75" customHeight="1">
      <c r="A223" s="49"/>
      <c r="B223" s="49"/>
      <c r="C223" s="50"/>
      <c r="D223" s="50"/>
      <c r="E223" s="50"/>
      <c r="F223" s="50"/>
      <c r="G223" s="50"/>
      <c r="H223" s="1"/>
      <c r="I223" s="1"/>
    </row>
    <row r="224" ht="15.75" customHeight="1">
      <c r="A224" s="49"/>
      <c r="B224" s="49"/>
      <c r="C224" s="50"/>
      <c r="D224" s="50"/>
      <c r="E224" s="50"/>
      <c r="F224" s="50"/>
      <c r="G224" s="50"/>
      <c r="H224" s="1"/>
      <c r="I224" s="1"/>
    </row>
    <row r="225" ht="15.75" customHeight="1">
      <c r="A225" s="49"/>
      <c r="B225" s="49"/>
      <c r="C225" s="50"/>
      <c r="D225" s="50"/>
      <c r="E225" s="50"/>
      <c r="F225" s="50"/>
      <c r="G225" s="50"/>
      <c r="H225" s="1"/>
      <c r="I225" s="1"/>
    </row>
    <row r="226" ht="15.75" customHeight="1">
      <c r="A226" s="49"/>
      <c r="B226" s="49"/>
      <c r="C226" s="50"/>
      <c r="D226" s="50"/>
      <c r="E226" s="50"/>
      <c r="F226" s="50"/>
      <c r="G226" s="50"/>
      <c r="H226" s="1"/>
      <c r="I226" s="1"/>
    </row>
    <row r="227" ht="15.75" customHeight="1">
      <c r="A227" s="49"/>
      <c r="B227" s="49"/>
      <c r="C227" s="50"/>
      <c r="D227" s="50"/>
      <c r="E227" s="50"/>
      <c r="F227" s="50"/>
      <c r="G227" s="50"/>
      <c r="H227" s="1"/>
      <c r="I227" s="1"/>
    </row>
    <row r="228" ht="15.75" customHeight="1">
      <c r="A228" s="49"/>
      <c r="B228" s="49"/>
      <c r="C228" s="50"/>
      <c r="D228" s="50"/>
      <c r="E228" s="50"/>
      <c r="F228" s="50"/>
      <c r="G228" s="50"/>
      <c r="H228" s="1"/>
      <c r="I228" s="1"/>
    </row>
    <row r="229" ht="15.75" customHeight="1">
      <c r="A229" s="49"/>
      <c r="B229" s="49"/>
      <c r="C229" s="50"/>
      <c r="D229" s="50"/>
      <c r="E229" s="50"/>
      <c r="F229" s="50"/>
      <c r="G229" s="50"/>
      <c r="H229" s="1"/>
      <c r="I229" s="1"/>
    </row>
    <row r="230" ht="15.75" customHeight="1">
      <c r="A230" s="49"/>
      <c r="B230" s="49"/>
      <c r="C230" s="50"/>
      <c r="D230" s="50"/>
      <c r="E230" s="50"/>
      <c r="F230" s="50"/>
      <c r="G230" s="50"/>
      <c r="H230" s="1"/>
      <c r="I230" s="1"/>
    </row>
    <row r="231" ht="15.75" customHeight="1">
      <c r="A231" s="49"/>
      <c r="B231" s="49"/>
      <c r="C231" s="50"/>
      <c r="D231" s="50"/>
      <c r="E231" s="50"/>
      <c r="F231" s="50"/>
      <c r="G231" s="50"/>
      <c r="H231" s="1"/>
      <c r="I231" s="1"/>
    </row>
    <row r="232" ht="15.75" customHeight="1">
      <c r="A232" s="49"/>
      <c r="B232" s="49"/>
      <c r="C232" s="50"/>
      <c r="D232" s="50"/>
      <c r="E232" s="50"/>
      <c r="F232" s="50"/>
      <c r="G232" s="50"/>
      <c r="H232" s="1"/>
      <c r="I232" s="1"/>
    </row>
    <row r="233" ht="15.75" customHeight="1">
      <c r="A233" s="49"/>
      <c r="B233" s="49"/>
      <c r="C233" s="50"/>
      <c r="D233" s="50"/>
      <c r="E233" s="50"/>
      <c r="F233" s="50"/>
      <c r="G233" s="50"/>
      <c r="H233" s="1"/>
      <c r="I233" s="1"/>
    </row>
    <row r="234" ht="15.75" customHeight="1">
      <c r="A234" s="49"/>
      <c r="B234" s="49"/>
      <c r="C234" s="50"/>
      <c r="D234" s="50"/>
      <c r="E234" s="50"/>
      <c r="F234" s="50"/>
      <c r="G234" s="50"/>
      <c r="H234" s="1"/>
      <c r="I234" s="1"/>
    </row>
    <row r="235" ht="15.75" customHeight="1">
      <c r="A235" s="49"/>
      <c r="B235" s="49"/>
      <c r="C235" s="50"/>
      <c r="D235" s="50"/>
      <c r="E235" s="50"/>
      <c r="F235" s="50"/>
      <c r="G235" s="50"/>
      <c r="H235" s="1"/>
      <c r="I235" s="1"/>
    </row>
    <row r="236" ht="15.75" customHeight="1">
      <c r="A236" s="49"/>
      <c r="B236" s="49"/>
      <c r="C236" s="50"/>
      <c r="D236" s="50"/>
      <c r="E236" s="50"/>
      <c r="F236" s="50"/>
      <c r="G236" s="50"/>
      <c r="H236" s="1"/>
      <c r="I236" s="1"/>
    </row>
    <row r="237" ht="15.75" customHeight="1">
      <c r="A237" s="49"/>
      <c r="B237" s="49"/>
      <c r="C237" s="50"/>
      <c r="D237" s="50"/>
      <c r="E237" s="50"/>
      <c r="F237" s="50"/>
      <c r="G237" s="50"/>
      <c r="H237" s="1"/>
      <c r="I237" s="1"/>
    </row>
    <row r="238" ht="15.75" customHeight="1">
      <c r="A238" s="49"/>
      <c r="B238" s="49"/>
      <c r="C238" s="50"/>
      <c r="D238" s="50"/>
      <c r="E238" s="50"/>
      <c r="F238" s="50"/>
      <c r="G238" s="50"/>
      <c r="H238" s="1"/>
      <c r="I238" s="1"/>
    </row>
    <row r="239" ht="15.75" customHeight="1">
      <c r="A239" s="49"/>
      <c r="B239" s="49"/>
      <c r="C239" s="50"/>
      <c r="D239" s="50"/>
      <c r="E239" s="50"/>
      <c r="F239" s="50"/>
      <c r="G239" s="50"/>
      <c r="H239" s="1"/>
      <c r="I239" s="1"/>
    </row>
    <row r="240" ht="15.75" customHeight="1">
      <c r="A240" s="49"/>
      <c r="B240" s="49"/>
      <c r="C240" s="50"/>
      <c r="D240" s="50"/>
      <c r="E240" s="50"/>
      <c r="F240" s="50"/>
      <c r="G240" s="50"/>
      <c r="H240" s="1"/>
      <c r="I240" s="1"/>
    </row>
    <row r="241" ht="15.75" customHeight="1">
      <c r="A241" s="49"/>
      <c r="B241" s="49"/>
      <c r="C241" s="50"/>
      <c r="D241" s="50"/>
      <c r="E241" s="50"/>
      <c r="F241" s="50"/>
      <c r="G241" s="50"/>
      <c r="H241" s="1"/>
      <c r="I241" s="1"/>
    </row>
    <row r="242" ht="15.75" customHeight="1">
      <c r="A242" s="49"/>
      <c r="B242" s="49"/>
      <c r="C242" s="50"/>
      <c r="D242" s="50"/>
      <c r="E242" s="50"/>
      <c r="F242" s="50"/>
      <c r="G242" s="50"/>
      <c r="H242" s="1"/>
      <c r="I242" s="1"/>
    </row>
    <row r="243" ht="15.75" customHeight="1">
      <c r="A243" s="49"/>
      <c r="B243" s="49"/>
      <c r="C243" s="50"/>
      <c r="D243" s="50"/>
      <c r="E243" s="50"/>
      <c r="F243" s="50"/>
      <c r="G243" s="50"/>
      <c r="H243" s="1"/>
      <c r="I243" s="1"/>
    </row>
    <row r="244" ht="15.75" customHeight="1">
      <c r="A244" s="49"/>
      <c r="B244" s="49"/>
      <c r="C244" s="50"/>
      <c r="D244" s="50"/>
      <c r="E244" s="50"/>
      <c r="F244" s="50"/>
      <c r="G244" s="50"/>
      <c r="H244" s="1"/>
      <c r="I244" s="1"/>
    </row>
    <row r="245" ht="15.75" customHeight="1">
      <c r="A245" s="49"/>
      <c r="B245" s="49"/>
      <c r="C245" s="50"/>
      <c r="D245" s="50"/>
      <c r="E245" s="50"/>
      <c r="F245" s="50"/>
      <c r="G245" s="50"/>
      <c r="H245" s="1"/>
      <c r="I245" s="1"/>
    </row>
    <row r="246" ht="15.75" customHeight="1">
      <c r="A246" s="49"/>
      <c r="B246" s="49"/>
      <c r="C246" s="50"/>
      <c r="D246" s="50"/>
      <c r="E246" s="50"/>
      <c r="F246" s="50"/>
      <c r="G246" s="50"/>
      <c r="H246" s="1"/>
      <c r="I246" s="1"/>
    </row>
    <row r="247" ht="15.75" customHeight="1">
      <c r="A247" s="49"/>
      <c r="B247" s="49"/>
      <c r="C247" s="50"/>
      <c r="D247" s="50"/>
      <c r="E247" s="50"/>
      <c r="F247" s="50"/>
      <c r="G247" s="50"/>
      <c r="H247" s="1"/>
      <c r="I247" s="1"/>
    </row>
    <row r="248" ht="15.75" customHeight="1">
      <c r="A248" s="49"/>
      <c r="B248" s="49"/>
      <c r="C248" s="50"/>
      <c r="D248" s="50"/>
      <c r="E248" s="50"/>
      <c r="F248" s="50"/>
      <c r="G248" s="50"/>
      <c r="H248" s="1"/>
      <c r="I248" s="1"/>
    </row>
    <row r="249" ht="15.75" customHeight="1">
      <c r="A249" s="49"/>
      <c r="B249" s="49"/>
      <c r="C249" s="50"/>
      <c r="D249" s="50"/>
      <c r="E249" s="50"/>
      <c r="F249" s="50"/>
      <c r="G249" s="50"/>
      <c r="H249" s="1"/>
      <c r="I249" s="1"/>
    </row>
    <row r="250" ht="15.75" customHeight="1">
      <c r="A250" s="49"/>
      <c r="B250" s="49"/>
      <c r="C250" s="50"/>
      <c r="D250" s="50"/>
      <c r="E250" s="50"/>
      <c r="F250" s="50"/>
      <c r="G250" s="50"/>
      <c r="H250" s="1"/>
      <c r="I250" s="1"/>
    </row>
    <row r="251" ht="15.75" customHeight="1">
      <c r="A251" s="49"/>
      <c r="B251" s="49"/>
      <c r="C251" s="50"/>
      <c r="D251" s="50"/>
      <c r="E251" s="50"/>
      <c r="F251" s="50"/>
      <c r="G251" s="50"/>
      <c r="H251" s="1"/>
      <c r="I251" s="1"/>
    </row>
    <row r="252" ht="15.75" customHeight="1">
      <c r="A252" s="49"/>
      <c r="B252" s="49"/>
      <c r="C252" s="50"/>
      <c r="D252" s="50"/>
      <c r="E252" s="50"/>
      <c r="F252" s="50"/>
      <c r="G252" s="50"/>
      <c r="H252" s="1"/>
      <c r="I252" s="1"/>
    </row>
    <row r="253" ht="15.75" customHeight="1">
      <c r="A253" s="49"/>
      <c r="B253" s="49"/>
      <c r="C253" s="50"/>
      <c r="D253" s="50"/>
      <c r="E253" s="50"/>
      <c r="F253" s="50"/>
      <c r="G253" s="50"/>
      <c r="H253" s="1"/>
      <c r="I253" s="1"/>
    </row>
    <row r="254" ht="15.75" customHeight="1">
      <c r="A254" s="49"/>
      <c r="B254" s="49"/>
      <c r="C254" s="50"/>
      <c r="D254" s="50"/>
      <c r="E254" s="50"/>
      <c r="F254" s="50"/>
      <c r="G254" s="50"/>
      <c r="H254" s="1"/>
      <c r="I254" s="1"/>
    </row>
    <row r="255" ht="15.75" customHeight="1">
      <c r="A255" s="49"/>
      <c r="B255" s="49"/>
      <c r="C255" s="50"/>
      <c r="D255" s="50"/>
      <c r="E255" s="50"/>
      <c r="F255" s="50"/>
      <c r="G255" s="50"/>
      <c r="H255" s="1"/>
      <c r="I255" s="1"/>
    </row>
    <row r="256" ht="15.75" customHeight="1">
      <c r="A256" s="49"/>
      <c r="B256" s="49"/>
      <c r="C256" s="50"/>
      <c r="D256" s="50"/>
      <c r="E256" s="50"/>
      <c r="F256" s="50"/>
      <c r="G256" s="50"/>
      <c r="H256" s="1"/>
      <c r="I256" s="1"/>
    </row>
    <row r="257" ht="15.75" customHeight="1">
      <c r="A257" s="49"/>
      <c r="B257" s="49"/>
      <c r="C257" s="50"/>
      <c r="D257" s="50"/>
      <c r="E257" s="50"/>
      <c r="F257" s="50"/>
      <c r="G257" s="50"/>
      <c r="H257" s="1"/>
      <c r="I257" s="1"/>
    </row>
    <row r="258" ht="15.75" customHeight="1">
      <c r="A258" s="49"/>
      <c r="B258" s="49"/>
      <c r="C258" s="50"/>
      <c r="D258" s="50"/>
      <c r="E258" s="50"/>
      <c r="F258" s="50"/>
      <c r="G258" s="50"/>
      <c r="H258" s="1"/>
      <c r="I258" s="1"/>
    </row>
    <row r="259" ht="15.75" customHeight="1">
      <c r="A259" s="49"/>
      <c r="B259" s="49"/>
      <c r="C259" s="50"/>
      <c r="D259" s="50"/>
      <c r="E259" s="50"/>
      <c r="F259" s="50"/>
      <c r="G259" s="50"/>
      <c r="H259" s="1"/>
      <c r="I259" s="1"/>
    </row>
    <row r="260" ht="15.75" customHeight="1">
      <c r="A260" s="49"/>
      <c r="B260" s="49"/>
      <c r="C260" s="50"/>
      <c r="D260" s="50"/>
      <c r="E260" s="50"/>
      <c r="F260" s="50"/>
      <c r="G260" s="50"/>
      <c r="H260" s="1"/>
      <c r="I260" s="1"/>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K2"/>
    <mergeCell ref="A4:K4"/>
    <mergeCell ref="A60:K60"/>
  </mergeCells>
  <hyperlinks>
    <hyperlink r:id="rId1" ref="F7"/>
    <hyperlink r:id="rId2" ref="F8"/>
    <hyperlink r:id="rId3" ref="F9"/>
    <hyperlink r:id="rId4" ref="F10"/>
    <hyperlink r:id="rId5" ref="F11"/>
    <hyperlink r:id="rId6" ref="F12"/>
    <hyperlink r:id="rId7" ref="F13"/>
  </hyperlinks>
  <printOptions/>
  <pageMargins bottom="0.75" footer="0.0" header="0.0" left="0.7" right="0.7" top="0.75"/>
  <pageSetup orientation="landscape"/>
  <drawing r:id="rId8"/>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86"/>
    <col customWidth="1" min="2" max="2" width="20.14"/>
    <col customWidth="1" min="3" max="3" width="15.0"/>
    <col customWidth="1" min="4" max="4" width="28.86"/>
    <col customWidth="1" min="5" max="5" width="16.14"/>
    <col customWidth="1" min="6" max="7" width="12.14"/>
    <col customWidth="1" min="8" max="8" width="10.0"/>
    <col customWidth="1" min="9" max="9" width="21.14"/>
    <col customWidth="1" min="10" max="10" width="9.14"/>
  </cols>
  <sheetData>
    <row r="1">
      <c r="A1" s="49"/>
      <c r="B1" s="49"/>
      <c r="C1" s="50"/>
      <c r="D1" s="50"/>
      <c r="E1" s="50"/>
      <c r="F1" s="50"/>
      <c r="G1" s="50"/>
      <c r="H1" s="1"/>
      <c r="I1" s="1"/>
      <c r="J1" s="1"/>
    </row>
    <row r="2">
      <c r="A2" s="52" t="s">
        <v>5148</v>
      </c>
      <c r="B2" s="53"/>
      <c r="C2" s="53"/>
      <c r="D2" s="53"/>
      <c r="E2" s="53"/>
      <c r="F2" s="53"/>
      <c r="G2" s="53"/>
      <c r="H2" s="54"/>
      <c r="I2" s="1"/>
      <c r="J2" s="1"/>
    </row>
    <row r="3">
      <c r="A3" s="212"/>
      <c r="B3" s="212"/>
      <c r="C3" s="212"/>
      <c r="D3" s="212"/>
      <c r="E3" s="212"/>
      <c r="F3" s="212"/>
      <c r="G3" s="212"/>
      <c r="H3" s="212"/>
      <c r="I3" s="1"/>
      <c r="J3" s="1"/>
    </row>
    <row r="4" ht="97.5" customHeight="1">
      <c r="A4" s="59" t="s">
        <v>5149</v>
      </c>
      <c r="B4" s="53"/>
      <c r="C4" s="53"/>
      <c r="D4" s="53"/>
      <c r="E4" s="53"/>
      <c r="F4" s="53"/>
      <c r="G4" s="53"/>
      <c r="H4" s="54"/>
      <c r="I4" s="1"/>
      <c r="J4" s="1"/>
    </row>
    <row r="5">
      <c r="A5" s="60"/>
      <c r="B5" s="60"/>
      <c r="C5" s="61"/>
      <c r="D5" s="61"/>
      <c r="E5" s="61"/>
      <c r="F5" s="61"/>
      <c r="G5" s="61"/>
      <c r="H5" s="60"/>
      <c r="I5" s="1"/>
      <c r="J5" s="1"/>
    </row>
    <row r="6">
      <c r="A6" s="60"/>
      <c r="B6" s="60"/>
      <c r="C6" s="61"/>
      <c r="D6" s="61"/>
      <c r="E6" s="61"/>
      <c r="F6" s="61"/>
      <c r="G6" s="60"/>
      <c r="H6" s="1"/>
      <c r="I6" s="1"/>
      <c r="J6" s="1"/>
    </row>
    <row r="7" ht="38.25" customHeight="1">
      <c r="A7" s="358" t="s">
        <v>5150</v>
      </c>
      <c r="B7" s="62" t="s">
        <v>5151</v>
      </c>
      <c r="C7" s="178" t="s">
        <v>9</v>
      </c>
      <c r="D7" s="443" t="s">
        <v>5152</v>
      </c>
      <c r="E7" s="63" t="s">
        <v>5153</v>
      </c>
      <c r="F7" s="358" t="s">
        <v>5154</v>
      </c>
      <c r="G7" s="62" t="s">
        <v>196</v>
      </c>
      <c r="H7" s="358" t="s">
        <v>197</v>
      </c>
      <c r="I7" s="64" t="s">
        <v>198</v>
      </c>
      <c r="J7" s="1"/>
    </row>
    <row r="8">
      <c r="A8" s="104" t="s">
        <v>5155</v>
      </c>
      <c r="B8" s="367" t="s">
        <v>5156</v>
      </c>
      <c r="C8" s="102" t="s">
        <v>38</v>
      </c>
      <c r="D8" s="228" t="s">
        <v>5157</v>
      </c>
      <c r="E8" s="744" t="s">
        <v>5158</v>
      </c>
      <c r="F8" s="69" t="s">
        <v>5159</v>
      </c>
      <c r="G8" s="69">
        <v>20.0</v>
      </c>
      <c r="H8" s="243">
        <v>6.67</v>
      </c>
      <c r="I8" s="589" t="s">
        <v>482</v>
      </c>
      <c r="J8" s="1"/>
    </row>
    <row r="9">
      <c r="A9" s="98" t="s">
        <v>5160</v>
      </c>
      <c r="B9" s="105" t="s">
        <v>5161</v>
      </c>
      <c r="C9" s="102" t="s">
        <v>38</v>
      </c>
      <c r="D9" s="228" t="s">
        <v>5162</v>
      </c>
      <c r="E9" s="258" t="s">
        <v>5163</v>
      </c>
      <c r="F9" s="69" t="s">
        <v>5164</v>
      </c>
      <c r="G9" s="69">
        <v>40.0</v>
      </c>
      <c r="H9" s="243">
        <v>30.0</v>
      </c>
      <c r="I9" s="589" t="s">
        <v>279</v>
      </c>
      <c r="J9" s="1"/>
    </row>
    <row r="10">
      <c r="A10" s="106" t="s">
        <v>5165</v>
      </c>
      <c r="B10" s="107" t="s">
        <v>5166</v>
      </c>
      <c r="C10" s="245" t="s">
        <v>38</v>
      </c>
      <c r="D10" s="107" t="s">
        <v>5162</v>
      </c>
      <c r="E10" s="470" t="s">
        <v>5163</v>
      </c>
      <c r="F10" s="77" t="s">
        <v>5164</v>
      </c>
      <c r="G10" s="77">
        <v>40.0</v>
      </c>
      <c r="H10" s="232">
        <v>30.0</v>
      </c>
      <c r="I10" s="589" t="s">
        <v>279</v>
      </c>
      <c r="J10" s="1"/>
    </row>
    <row r="11">
      <c r="A11" s="68" t="s">
        <v>5167</v>
      </c>
      <c r="B11" s="101" t="s">
        <v>1465</v>
      </c>
      <c r="C11" s="102" t="s">
        <v>38</v>
      </c>
      <c r="D11" s="228" t="s">
        <v>5168</v>
      </c>
      <c r="E11" s="86" t="s">
        <v>5169</v>
      </c>
      <c r="F11" s="745">
        <v>44134.0</v>
      </c>
      <c r="G11" s="69">
        <v>20.0</v>
      </c>
      <c r="H11" s="243">
        <v>20.0</v>
      </c>
      <c r="I11" s="589" t="s">
        <v>1465</v>
      </c>
      <c r="J11" s="1"/>
    </row>
    <row r="12">
      <c r="A12" s="746" t="s">
        <v>5170</v>
      </c>
      <c r="B12" s="104" t="s">
        <v>5171</v>
      </c>
      <c r="C12" s="111" t="s">
        <v>201</v>
      </c>
      <c r="D12" s="98" t="s">
        <v>5172</v>
      </c>
      <c r="E12" s="703" t="s">
        <v>5158</v>
      </c>
      <c r="F12" s="90" t="s">
        <v>5173</v>
      </c>
      <c r="G12" s="90">
        <v>20.0</v>
      </c>
      <c r="H12" s="238">
        <v>5.0</v>
      </c>
      <c r="I12" s="75" t="s">
        <v>209</v>
      </c>
      <c r="J12" s="1"/>
    </row>
    <row r="13">
      <c r="A13" s="98" t="s">
        <v>5174</v>
      </c>
      <c r="B13" s="104" t="s">
        <v>5175</v>
      </c>
      <c r="C13" s="111" t="s">
        <v>201</v>
      </c>
      <c r="D13" s="98" t="s">
        <v>5176</v>
      </c>
      <c r="E13" s="97" t="s">
        <v>5177</v>
      </c>
      <c r="F13" s="90" t="s">
        <v>5178</v>
      </c>
      <c r="G13" s="237">
        <v>40.0</v>
      </c>
      <c r="H13" s="238">
        <v>20.0</v>
      </c>
      <c r="I13" s="75" t="s">
        <v>295</v>
      </c>
      <c r="J13" s="1"/>
    </row>
    <row r="14">
      <c r="A14" s="89" t="s">
        <v>5179</v>
      </c>
      <c r="B14" s="160" t="s">
        <v>5180</v>
      </c>
      <c r="C14" s="111" t="s">
        <v>38</v>
      </c>
      <c r="D14" s="89" t="s">
        <v>5181</v>
      </c>
      <c r="E14" s="371" t="s">
        <v>5182</v>
      </c>
      <c r="F14" s="654">
        <v>44084.0</v>
      </c>
      <c r="G14" s="237">
        <v>20.0</v>
      </c>
      <c r="H14" s="238">
        <v>10.0</v>
      </c>
      <c r="I14" s="75" t="s">
        <v>5183</v>
      </c>
      <c r="J14" s="1"/>
    </row>
    <row r="15">
      <c r="A15" s="68" t="s">
        <v>5184</v>
      </c>
      <c r="B15" s="98" t="s">
        <v>4636</v>
      </c>
      <c r="C15" s="90" t="s">
        <v>38</v>
      </c>
      <c r="D15" s="68" t="s">
        <v>5185</v>
      </c>
      <c r="E15" s="686" t="s">
        <v>1430</v>
      </c>
      <c r="F15" s="658">
        <v>44075.0</v>
      </c>
      <c r="G15" s="237">
        <v>20.0</v>
      </c>
      <c r="H15" s="238">
        <v>20.0</v>
      </c>
      <c r="I15" s="75" t="s">
        <v>801</v>
      </c>
      <c r="J15" s="1"/>
    </row>
    <row r="16">
      <c r="A16" s="98" t="s">
        <v>5186</v>
      </c>
      <c r="B16" s="105" t="s">
        <v>4639</v>
      </c>
      <c r="C16" s="102" t="s">
        <v>38</v>
      </c>
      <c r="D16" s="228" t="s">
        <v>5187</v>
      </c>
      <c r="E16" s="747" t="s">
        <v>5188</v>
      </c>
      <c r="F16" s="748">
        <v>44162.0</v>
      </c>
      <c r="G16" s="243">
        <v>20.0</v>
      </c>
      <c r="H16" s="74">
        <v>20.0</v>
      </c>
      <c r="I16" s="74" t="s">
        <v>302</v>
      </c>
      <c r="J16" s="1"/>
    </row>
    <row r="17">
      <c r="A17" s="147" t="s">
        <v>5189</v>
      </c>
      <c r="B17" s="155" t="s">
        <v>5190</v>
      </c>
      <c r="C17" s="155" t="s">
        <v>38</v>
      </c>
      <c r="D17" s="155" t="s">
        <v>1426</v>
      </c>
      <c r="E17" s="610" t="s">
        <v>1430</v>
      </c>
      <c r="F17" s="155" t="s">
        <v>5191</v>
      </c>
      <c r="G17" s="552">
        <v>20.0</v>
      </c>
      <c r="H17" s="611">
        <v>20.0</v>
      </c>
      <c r="I17" s="136" t="s">
        <v>2774</v>
      </c>
      <c r="J17" s="1"/>
    </row>
    <row r="18">
      <c r="A18" s="523" t="s">
        <v>5192</v>
      </c>
      <c r="B18" s="481" t="s">
        <v>5190</v>
      </c>
      <c r="C18" s="481" t="s">
        <v>38</v>
      </c>
      <c r="D18" s="481" t="s">
        <v>1426</v>
      </c>
      <c r="E18" s="525" t="s">
        <v>1430</v>
      </c>
      <c r="F18" s="481" t="s">
        <v>5191</v>
      </c>
      <c r="G18" s="522">
        <v>20.0</v>
      </c>
      <c r="H18" s="614">
        <v>20.0</v>
      </c>
      <c r="I18" s="136" t="s">
        <v>2774</v>
      </c>
      <c r="J18" s="1"/>
    </row>
    <row r="19">
      <c r="A19" s="521" t="s">
        <v>5193</v>
      </c>
      <c r="B19" s="481" t="s">
        <v>5194</v>
      </c>
      <c r="C19" s="481" t="s">
        <v>38</v>
      </c>
      <c r="D19" s="481" t="s">
        <v>5195</v>
      </c>
      <c r="E19" s="483" t="s">
        <v>5196</v>
      </c>
      <c r="F19" s="749">
        <v>44162.0</v>
      </c>
      <c r="G19" s="522">
        <v>20.0</v>
      </c>
      <c r="H19" s="614">
        <v>20.0</v>
      </c>
      <c r="I19" s="136" t="s">
        <v>2774</v>
      </c>
      <c r="J19" s="1"/>
    </row>
    <row r="20">
      <c r="A20" s="523" t="s">
        <v>5197</v>
      </c>
      <c r="B20" s="524" t="s">
        <v>5198</v>
      </c>
      <c r="C20" s="481" t="s">
        <v>38</v>
      </c>
      <c r="D20" s="524" t="s">
        <v>5199</v>
      </c>
      <c r="E20" s="750" t="s">
        <v>5200</v>
      </c>
      <c r="F20" s="481" t="s">
        <v>5201</v>
      </c>
      <c r="G20" s="522">
        <v>20.0</v>
      </c>
      <c r="H20" s="614">
        <v>0.0</v>
      </c>
      <c r="I20" s="136" t="s">
        <v>2774</v>
      </c>
      <c r="J20" s="1"/>
    </row>
    <row r="21" ht="15.75" customHeight="1">
      <c r="A21" s="523" t="s">
        <v>5202</v>
      </c>
      <c r="B21" s="524" t="s">
        <v>5203</v>
      </c>
      <c r="C21" s="481" t="s">
        <v>38</v>
      </c>
      <c r="D21" s="524" t="s">
        <v>5204</v>
      </c>
      <c r="E21" s="750" t="s">
        <v>5200</v>
      </c>
      <c r="F21" s="481" t="s">
        <v>5201</v>
      </c>
      <c r="G21" s="522">
        <v>20.0</v>
      </c>
      <c r="H21" s="614">
        <v>0.0</v>
      </c>
      <c r="I21" s="136" t="s">
        <v>2774</v>
      </c>
      <c r="J21" s="1"/>
    </row>
    <row r="22" ht="15.75" customHeight="1">
      <c r="A22" s="751" t="s">
        <v>5205</v>
      </c>
      <c r="B22" s="752" t="s">
        <v>5206</v>
      </c>
      <c r="C22" s="752" t="s">
        <v>38</v>
      </c>
      <c r="D22" s="640" t="s">
        <v>5207</v>
      </c>
      <c r="E22" s="753" t="s">
        <v>5208</v>
      </c>
      <c r="F22" s="754" t="s">
        <v>5209</v>
      </c>
      <c r="G22" s="755">
        <v>40.0</v>
      </c>
      <c r="H22" s="756">
        <v>20.0</v>
      </c>
      <c r="I22" s="136" t="s">
        <v>316</v>
      </c>
      <c r="J22" s="1"/>
    </row>
    <row r="23" ht="15.75" customHeight="1">
      <c r="A23" s="757" t="s">
        <v>5210</v>
      </c>
      <c r="B23" s="758" t="s">
        <v>5211</v>
      </c>
      <c r="C23" s="759" t="s">
        <v>38</v>
      </c>
      <c r="D23" s="760" t="s">
        <v>5212</v>
      </c>
      <c r="E23" s="761" t="s">
        <v>5213</v>
      </c>
      <c r="F23" s="762" t="s">
        <v>5214</v>
      </c>
      <c r="G23" s="763">
        <v>40.0</v>
      </c>
      <c r="H23" s="764">
        <v>20.0</v>
      </c>
      <c r="I23" s="136" t="s">
        <v>316</v>
      </c>
      <c r="J23" s="1"/>
    </row>
    <row r="24" ht="15.75" customHeight="1">
      <c r="A24" s="765" t="s">
        <v>5215</v>
      </c>
      <c r="B24" s="766" t="s">
        <v>5216</v>
      </c>
      <c r="C24" s="767" t="s">
        <v>38</v>
      </c>
      <c r="D24" s="762" t="s">
        <v>5217</v>
      </c>
      <c r="E24" s="761" t="s">
        <v>5218</v>
      </c>
      <c r="F24" s="762" t="s">
        <v>5219</v>
      </c>
      <c r="G24" s="763">
        <v>20.0</v>
      </c>
      <c r="H24" s="764">
        <v>10.0</v>
      </c>
      <c r="I24" s="136" t="s">
        <v>316</v>
      </c>
      <c r="J24" s="1"/>
    </row>
    <row r="25" ht="15.75" customHeight="1">
      <c r="A25" s="765" t="s">
        <v>4401</v>
      </c>
      <c r="B25" s="766" t="s">
        <v>4402</v>
      </c>
      <c r="C25" s="766" t="s">
        <v>38</v>
      </c>
      <c r="D25" s="762" t="s">
        <v>5217</v>
      </c>
      <c r="E25" s="761" t="s">
        <v>5218</v>
      </c>
      <c r="F25" s="762" t="s">
        <v>5219</v>
      </c>
      <c r="G25" s="763">
        <v>20.0</v>
      </c>
      <c r="H25" s="764">
        <v>10.0</v>
      </c>
      <c r="I25" s="136" t="s">
        <v>316</v>
      </c>
      <c r="J25" s="1"/>
    </row>
    <row r="26" ht="15.75" customHeight="1">
      <c r="A26" s="765" t="s">
        <v>5220</v>
      </c>
      <c r="B26" s="758" t="s">
        <v>5221</v>
      </c>
      <c r="C26" s="758" t="s">
        <v>38</v>
      </c>
      <c r="D26" s="760" t="s">
        <v>5222</v>
      </c>
      <c r="E26" s="761" t="s">
        <v>5223</v>
      </c>
      <c r="F26" s="768">
        <v>44072.0</v>
      </c>
      <c r="G26" s="763">
        <v>20.0</v>
      </c>
      <c r="H26" s="764" t="s">
        <v>5224</v>
      </c>
      <c r="I26" s="136" t="s">
        <v>316</v>
      </c>
      <c r="J26" s="1"/>
    </row>
    <row r="27" ht="15.75" customHeight="1">
      <c r="A27" s="769" t="s">
        <v>5225</v>
      </c>
      <c r="B27" s="770" t="s">
        <v>5226</v>
      </c>
      <c r="C27" s="771"/>
      <c r="D27" s="772" t="s">
        <v>5227</v>
      </c>
      <c r="E27" s="772" t="s">
        <v>5228</v>
      </c>
      <c r="F27" s="772" t="s">
        <v>4920</v>
      </c>
      <c r="G27" s="772">
        <v>20.0</v>
      </c>
      <c r="H27" s="773">
        <f t="shared" ref="H27:H29" si="1">G27/1</f>
        <v>20</v>
      </c>
      <c r="I27" s="136" t="s">
        <v>413</v>
      </c>
      <c r="J27" s="1"/>
    </row>
    <row r="28" ht="15.75" customHeight="1">
      <c r="A28" s="774" t="s">
        <v>5229</v>
      </c>
      <c r="B28" s="770" t="s">
        <v>5226</v>
      </c>
      <c r="C28" s="771"/>
      <c r="D28" s="772" t="s">
        <v>5227</v>
      </c>
      <c r="E28" s="772" t="s">
        <v>5228</v>
      </c>
      <c r="F28" s="772" t="s">
        <v>4920</v>
      </c>
      <c r="G28" s="772">
        <v>20.0</v>
      </c>
      <c r="H28" s="773">
        <f t="shared" si="1"/>
        <v>20</v>
      </c>
      <c r="I28" s="136" t="s">
        <v>413</v>
      </c>
      <c r="J28" s="1"/>
    </row>
    <row r="29" ht="15.75" customHeight="1">
      <c r="A29" s="774" t="s">
        <v>5230</v>
      </c>
      <c r="B29" s="770" t="s">
        <v>5226</v>
      </c>
      <c r="C29" s="771"/>
      <c r="D29" s="772" t="s">
        <v>5227</v>
      </c>
      <c r="E29" s="772" t="s">
        <v>5228</v>
      </c>
      <c r="F29" s="772" t="s">
        <v>4920</v>
      </c>
      <c r="G29" s="772">
        <v>20.0</v>
      </c>
      <c r="H29" s="773">
        <f t="shared" si="1"/>
        <v>20</v>
      </c>
      <c r="I29" s="136" t="s">
        <v>413</v>
      </c>
      <c r="J29" s="1"/>
    </row>
    <row r="30" ht="15.75" customHeight="1">
      <c r="A30" s="774" t="s">
        <v>5231</v>
      </c>
      <c r="B30" s="770" t="s">
        <v>5232</v>
      </c>
      <c r="C30" s="775" t="s">
        <v>5233</v>
      </c>
      <c r="D30" s="770" t="s">
        <v>5234</v>
      </c>
      <c r="E30" s="770" t="s">
        <v>5235</v>
      </c>
      <c r="F30" s="775" t="s">
        <v>5236</v>
      </c>
      <c r="G30" s="770">
        <v>20.0</v>
      </c>
      <c r="H30" s="773">
        <v>0.0</v>
      </c>
      <c r="I30" s="136" t="s">
        <v>413</v>
      </c>
      <c r="J30" s="1"/>
    </row>
    <row r="31" ht="15.75" customHeight="1">
      <c r="A31" s="503" t="s">
        <v>5237</v>
      </c>
      <c r="B31" s="776" t="s">
        <v>5238</v>
      </c>
      <c r="C31" s="428" t="s">
        <v>38</v>
      </c>
      <c r="D31" s="478" t="s">
        <v>5239</v>
      </c>
      <c r="E31" s="699" t="s">
        <v>5240</v>
      </c>
      <c r="F31" s="478" t="s">
        <v>5241</v>
      </c>
      <c r="G31" s="552">
        <v>40.0</v>
      </c>
      <c r="H31" s="777">
        <v>40.0</v>
      </c>
      <c r="I31" s="136" t="s">
        <v>777</v>
      </c>
      <c r="J31" s="1"/>
    </row>
    <row r="32" ht="15.75" customHeight="1">
      <c r="A32" s="147" t="s">
        <v>5242</v>
      </c>
      <c r="B32" s="155" t="s">
        <v>4678</v>
      </c>
      <c r="C32" s="155" t="s">
        <v>38</v>
      </c>
      <c r="D32" s="155" t="s">
        <v>1426</v>
      </c>
      <c r="E32" s="778" t="s">
        <v>1430</v>
      </c>
      <c r="F32" s="546" t="s">
        <v>5191</v>
      </c>
      <c r="G32" s="552">
        <v>20.0</v>
      </c>
      <c r="H32" s="611">
        <v>20.0</v>
      </c>
      <c r="I32" s="136" t="s">
        <v>784</v>
      </c>
      <c r="J32" s="1"/>
    </row>
    <row r="33" ht="15.75" customHeight="1">
      <c r="A33" s="523" t="s">
        <v>5243</v>
      </c>
      <c r="B33" s="481" t="s">
        <v>4678</v>
      </c>
      <c r="C33" s="524" t="s">
        <v>38</v>
      </c>
      <c r="D33" s="481" t="s">
        <v>5195</v>
      </c>
      <c r="E33" s="479" t="s">
        <v>5244</v>
      </c>
      <c r="F33" s="749">
        <v>44162.0</v>
      </c>
      <c r="G33" s="522">
        <v>20.0</v>
      </c>
      <c r="H33" s="614">
        <v>20.0</v>
      </c>
      <c r="I33" s="136" t="s">
        <v>784</v>
      </c>
      <c r="J33" s="1"/>
    </row>
    <row r="34" ht="15.75" customHeight="1">
      <c r="A34" s="523" t="s">
        <v>5245</v>
      </c>
      <c r="B34" s="481" t="s">
        <v>103</v>
      </c>
      <c r="C34" s="779" t="s">
        <v>101</v>
      </c>
      <c r="D34" s="481" t="s">
        <v>5187</v>
      </c>
      <c r="E34" s="479" t="s">
        <v>5188</v>
      </c>
      <c r="F34" s="749" t="s">
        <v>5092</v>
      </c>
      <c r="G34" s="522">
        <v>20.0</v>
      </c>
      <c r="H34" s="614">
        <v>20.0</v>
      </c>
      <c r="I34" s="136" t="s">
        <v>103</v>
      </c>
      <c r="J34" s="1"/>
      <c r="K34" s="209"/>
      <c r="L34" s="209"/>
      <c r="M34" s="209"/>
      <c r="N34" s="209"/>
      <c r="O34" s="209"/>
      <c r="P34" s="209"/>
      <c r="Q34" s="209"/>
      <c r="R34" s="209"/>
      <c r="S34" s="209"/>
      <c r="T34" s="209"/>
      <c r="U34" s="209"/>
      <c r="V34" s="209"/>
      <c r="W34" s="209"/>
      <c r="X34" s="209"/>
      <c r="Y34" s="209"/>
      <c r="Z34" s="209"/>
    </row>
    <row r="35" ht="15.75" customHeight="1">
      <c r="A35" s="523" t="s">
        <v>5246</v>
      </c>
      <c r="B35" s="481" t="s">
        <v>117</v>
      </c>
      <c r="C35" s="779" t="s">
        <v>101</v>
      </c>
      <c r="D35" s="481" t="s">
        <v>5247</v>
      </c>
      <c r="E35" s="479" t="s">
        <v>5248</v>
      </c>
      <c r="F35" s="749" t="s">
        <v>5249</v>
      </c>
      <c r="G35" s="522">
        <v>20.0</v>
      </c>
      <c r="H35" s="614">
        <v>20.0</v>
      </c>
      <c r="I35" s="136" t="s">
        <v>103</v>
      </c>
      <c r="J35" s="1"/>
      <c r="K35" s="209"/>
      <c r="L35" s="209"/>
      <c r="M35" s="209"/>
      <c r="N35" s="209"/>
      <c r="O35" s="209"/>
      <c r="P35" s="209"/>
      <c r="Q35" s="209"/>
      <c r="R35" s="209"/>
      <c r="S35" s="209"/>
      <c r="T35" s="209"/>
      <c r="U35" s="209"/>
      <c r="V35" s="209"/>
      <c r="W35" s="209"/>
      <c r="X35" s="209"/>
      <c r="Y35" s="209"/>
      <c r="Z35" s="209"/>
    </row>
    <row r="36" ht="15.75" customHeight="1">
      <c r="A36" s="523" t="s">
        <v>5250</v>
      </c>
      <c r="B36" s="481" t="s">
        <v>117</v>
      </c>
      <c r="C36" s="779" t="s">
        <v>101</v>
      </c>
      <c r="D36" s="481" t="s">
        <v>5251</v>
      </c>
      <c r="E36" s="479" t="s">
        <v>5252</v>
      </c>
      <c r="F36" s="749" t="s">
        <v>5253</v>
      </c>
      <c r="G36" s="522">
        <v>20.0</v>
      </c>
      <c r="H36" s="614">
        <v>20.0</v>
      </c>
      <c r="I36" s="136" t="s">
        <v>103</v>
      </c>
      <c r="J36" s="1"/>
      <c r="K36" s="209"/>
      <c r="L36" s="209"/>
      <c r="M36" s="209"/>
      <c r="N36" s="209"/>
      <c r="O36" s="209"/>
      <c r="P36" s="209"/>
      <c r="Q36" s="209"/>
      <c r="R36" s="209"/>
      <c r="S36" s="209"/>
      <c r="T36" s="209"/>
      <c r="U36" s="209"/>
      <c r="V36" s="209"/>
      <c r="W36" s="209"/>
      <c r="X36" s="209"/>
      <c r="Y36" s="209"/>
      <c r="Z36" s="209"/>
    </row>
    <row r="37" ht="15.75" customHeight="1">
      <c r="A37" s="523" t="s">
        <v>5254</v>
      </c>
      <c r="B37" s="481" t="s">
        <v>5255</v>
      </c>
      <c r="C37" s="779" t="s">
        <v>101</v>
      </c>
      <c r="D37" s="481" t="s">
        <v>5254</v>
      </c>
      <c r="E37" s="479" t="s">
        <v>5256</v>
      </c>
      <c r="F37" s="749" t="s">
        <v>5257</v>
      </c>
      <c r="G37" s="522">
        <v>20.0</v>
      </c>
      <c r="H37" s="614">
        <v>20.0</v>
      </c>
      <c r="I37" s="136" t="s">
        <v>102</v>
      </c>
      <c r="J37" s="1"/>
      <c r="K37" s="209"/>
      <c r="L37" s="209"/>
      <c r="M37" s="209"/>
      <c r="N37" s="209"/>
      <c r="O37" s="209"/>
      <c r="P37" s="209"/>
      <c r="Q37" s="209"/>
      <c r="R37" s="209"/>
      <c r="S37" s="209"/>
      <c r="T37" s="209"/>
      <c r="U37" s="209"/>
      <c r="V37" s="209"/>
      <c r="W37" s="209"/>
      <c r="X37" s="209"/>
      <c r="Y37" s="209"/>
      <c r="Z37" s="209"/>
    </row>
    <row r="38" ht="15.75" customHeight="1">
      <c r="A38" s="523" t="s">
        <v>5258</v>
      </c>
      <c r="B38" s="481" t="s">
        <v>5255</v>
      </c>
      <c r="C38" s="779" t="s">
        <v>101</v>
      </c>
      <c r="D38" s="481" t="s">
        <v>5259</v>
      </c>
      <c r="E38" s="479" t="s">
        <v>5260</v>
      </c>
      <c r="F38" s="749" t="s">
        <v>5261</v>
      </c>
      <c r="G38" s="522">
        <v>20.0</v>
      </c>
      <c r="H38" s="614">
        <v>20.0</v>
      </c>
      <c r="I38" s="136" t="s">
        <v>102</v>
      </c>
      <c r="J38" s="1"/>
      <c r="K38" s="209"/>
      <c r="L38" s="209"/>
      <c r="M38" s="209"/>
      <c r="N38" s="209"/>
      <c r="O38" s="209"/>
      <c r="P38" s="209"/>
      <c r="Q38" s="209"/>
      <c r="R38" s="209"/>
      <c r="S38" s="209"/>
      <c r="T38" s="209"/>
      <c r="U38" s="209"/>
      <c r="V38" s="209"/>
      <c r="W38" s="209"/>
      <c r="X38" s="209"/>
      <c r="Y38" s="209"/>
      <c r="Z38" s="209"/>
    </row>
    <row r="39" ht="15.75" customHeight="1">
      <c r="A39" s="523" t="s">
        <v>5250</v>
      </c>
      <c r="B39" s="481" t="s">
        <v>5255</v>
      </c>
      <c r="C39" s="779" t="s">
        <v>101</v>
      </c>
      <c r="D39" s="481" t="s">
        <v>5251</v>
      </c>
      <c r="E39" s="479" t="s">
        <v>5252</v>
      </c>
      <c r="F39" s="749" t="s">
        <v>5253</v>
      </c>
      <c r="G39" s="522">
        <v>20.0</v>
      </c>
      <c r="H39" s="614"/>
      <c r="I39" s="136" t="s">
        <v>102</v>
      </c>
      <c r="J39" s="1"/>
      <c r="K39" s="209"/>
      <c r="L39" s="209"/>
      <c r="M39" s="209"/>
      <c r="N39" s="209"/>
      <c r="O39" s="209"/>
      <c r="P39" s="209"/>
      <c r="Q39" s="209"/>
      <c r="R39" s="209"/>
      <c r="S39" s="209"/>
      <c r="T39" s="209"/>
      <c r="U39" s="209"/>
      <c r="V39" s="209"/>
      <c r="W39" s="209"/>
      <c r="X39" s="209"/>
      <c r="Y39" s="209"/>
      <c r="Z39" s="209"/>
    </row>
    <row r="40" ht="15.75" customHeight="1">
      <c r="A40" s="523" t="s">
        <v>5262</v>
      </c>
      <c r="B40" s="481" t="s">
        <v>5255</v>
      </c>
      <c r="C40" s="779" t="s">
        <v>101</v>
      </c>
      <c r="D40" s="481" t="s">
        <v>5263</v>
      </c>
      <c r="E40" s="479" t="s">
        <v>5264</v>
      </c>
      <c r="F40" s="749" t="s">
        <v>5265</v>
      </c>
      <c r="G40" s="522">
        <v>20.0</v>
      </c>
      <c r="H40" s="614">
        <v>20.0</v>
      </c>
      <c r="I40" s="136" t="s">
        <v>102</v>
      </c>
      <c r="J40" s="1"/>
      <c r="K40" s="209"/>
      <c r="L40" s="209"/>
      <c r="M40" s="209"/>
      <c r="N40" s="209"/>
      <c r="O40" s="209"/>
      <c r="P40" s="209"/>
      <c r="Q40" s="209"/>
      <c r="R40" s="209"/>
      <c r="S40" s="209"/>
      <c r="T40" s="209"/>
      <c r="U40" s="209"/>
      <c r="V40" s="209"/>
      <c r="W40" s="209"/>
      <c r="X40" s="209"/>
      <c r="Y40" s="209"/>
      <c r="Z40" s="209"/>
    </row>
    <row r="41" ht="15.75" customHeight="1">
      <c r="A41" s="523" t="s">
        <v>5266</v>
      </c>
      <c r="B41" s="481" t="s">
        <v>5255</v>
      </c>
      <c r="C41" s="779" t="s">
        <v>101</v>
      </c>
      <c r="D41" s="481" t="s">
        <v>5247</v>
      </c>
      <c r="E41" s="479" t="s">
        <v>5267</v>
      </c>
      <c r="F41" s="749" t="s">
        <v>5249</v>
      </c>
      <c r="G41" s="522">
        <v>20.0</v>
      </c>
      <c r="H41" s="614"/>
      <c r="I41" s="136" t="s">
        <v>102</v>
      </c>
      <c r="J41" s="1"/>
      <c r="K41" s="209"/>
      <c r="L41" s="209"/>
      <c r="M41" s="209"/>
      <c r="N41" s="209"/>
      <c r="O41" s="209"/>
      <c r="P41" s="209"/>
      <c r="Q41" s="209"/>
      <c r="R41" s="209"/>
      <c r="S41" s="209"/>
      <c r="T41" s="209"/>
      <c r="U41" s="209"/>
      <c r="V41" s="209"/>
      <c r="W41" s="209"/>
      <c r="X41" s="209"/>
      <c r="Y41" s="209"/>
      <c r="Z41" s="209"/>
    </row>
    <row r="42" ht="15.75" customHeight="1">
      <c r="A42" s="523" t="s">
        <v>5259</v>
      </c>
      <c r="B42" s="481" t="s">
        <v>106</v>
      </c>
      <c r="C42" s="779" t="s">
        <v>101</v>
      </c>
      <c r="D42" s="481" t="s">
        <v>5259</v>
      </c>
      <c r="E42" s="479" t="s">
        <v>5268</v>
      </c>
      <c r="F42" s="749">
        <v>44162.0</v>
      </c>
      <c r="G42" s="522">
        <v>20.0</v>
      </c>
      <c r="H42" s="614">
        <v>20.0</v>
      </c>
      <c r="I42" s="136" t="s">
        <v>106</v>
      </c>
      <c r="J42" s="1"/>
      <c r="K42" s="209"/>
      <c r="L42" s="209"/>
      <c r="M42" s="209"/>
      <c r="N42" s="209"/>
      <c r="O42" s="209"/>
      <c r="P42" s="209"/>
      <c r="Q42" s="209"/>
      <c r="R42" s="209"/>
      <c r="S42" s="209"/>
      <c r="T42" s="209"/>
      <c r="U42" s="209"/>
      <c r="V42" s="209"/>
      <c r="W42" s="209"/>
      <c r="X42" s="209"/>
      <c r="Y42" s="209"/>
      <c r="Z42" s="209"/>
    </row>
    <row r="43" ht="15.75" customHeight="1">
      <c r="A43" s="523"/>
      <c r="B43" s="481" t="s">
        <v>107</v>
      </c>
      <c r="C43" s="779" t="s">
        <v>101</v>
      </c>
      <c r="D43" s="481" t="s">
        <v>5269</v>
      </c>
      <c r="E43" s="479" t="s">
        <v>5270</v>
      </c>
      <c r="F43" s="749" t="s">
        <v>5271</v>
      </c>
      <c r="G43" s="522">
        <v>20.0</v>
      </c>
      <c r="H43" s="614">
        <v>20.0</v>
      </c>
      <c r="I43" s="136" t="s">
        <v>107</v>
      </c>
      <c r="J43" s="1"/>
      <c r="K43" s="209"/>
      <c r="L43" s="209"/>
      <c r="M43" s="209"/>
      <c r="N43" s="209"/>
      <c r="O43" s="209"/>
      <c r="P43" s="209"/>
      <c r="Q43" s="209"/>
      <c r="R43" s="209"/>
      <c r="S43" s="209"/>
      <c r="T43" s="209"/>
      <c r="U43" s="209"/>
      <c r="V43" s="209"/>
      <c r="W43" s="209"/>
      <c r="X43" s="209"/>
      <c r="Y43" s="209"/>
      <c r="Z43" s="209"/>
    </row>
    <row r="44" ht="15.75" customHeight="1">
      <c r="A44" s="523" t="s">
        <v>5254</v>
      </c>
      <c r="B44" s="481" t="s">
        <v>111</v>
      </c>
      <c r="C44" s="779" t="s">
        <v>101</v>
      </c>
      <c r="D44" s="481" t="s">
        <v>5254</v>
      </c>
      <c r="E44" s="479" t="s">
        <v>5256</v>
      </c>
      <c r="F44" s="749" t="s">
        <v>5257</v>
      </c>
      <c r="G44" s="522">
        <v>20.0</v>
      </c>
      <c r="H44" s="614">
        <v>20.0</v>
      </c>
      <c r="I44" s="136" t="s">
        <v>111</v>
      </c>
      <c r="J44" s="1"/>
      <c r="K44" s="209"/>
      <c r="L44" s="209"/>
      <c r="M44" s="209"/>
      <c r="N44" s="209"/>
      <c r="O44" s="209"/>
      <c r="P44" s="209"/>
      <c r="Q44" s="209"/>
      <c r="R44" s="209"/>
      <c r="S44" s="209"/>
      <c r="T44" s="209"/>
      <c r="U44" s="209"/>
      <c r="V44" s="209"/>
      <c r="W44" s="209"/>
      <c r="X44" s="209"/>
      <c r="Y44" s="209"/>
      <c r="Z44" s="209"/>
    </row>
    <row r="45" ht="15.75" customHeight="1">
      <c r="A45" s="523" t="s">
        <v>5272</v>
      </c>
      <c r="B45" s="481" t="s">
        <v>111</v>
      </c>
      <c r="C45" s="779" t="s">
        <v>101</v>
      </c>
      <c r="D45" s="481" t="s">
        <v>5259</v>
      </c>
      <c r="E45" s="479" t="s">
        <v>5260</v>
      </c>
      <c r="F45" s="749" t="s">
        <v>5273</v>
      </c>
      <c r="G45" s="522">
        <v>20.0</v>
      </c>
      <c r="H45" s="614">
        <v>20.0</v>
      </c>
      <c r="I45" s="136" t="s">
        <v>111</v>
      </c>
      <c r="J45" s="1"/>
      <c r="K45" s="209"/>
      <c r="L45" s="209"/>
      <c r="M45" s="209"/>
      <c r="N45" s="209"/>
      <c r="O45" s="209"/>
      <c r="P45" s="209"/>
      <c r="Q45" s="209"/>
      <c r="R45" s="209"/>
      <c r="S45" s="209"/>
      <c r="T45" s="209"/>
      <c r="U45" s="209"/>
      <c r="V45" s="209"/>
      <c r="W45" s="209"/>
      <c r="X45" s="209"/>
      <c r="Y45" s="209"/>
      <c r="Z45" s="209"/>
    </row>
    <row r="46" ht="15.75" customHeight="1">
      <c r="A46" s="523" t="s">
        <v>5250</v>
      </c>
      <c r="B46" s="481" t="s">
        <v>111</v>
      </c>
      <c r="C46" s="779" t="s">
        <v>101</v>
      </c>
      <c r="D46" s="481" t="s">
        <v>5251</v>
      </c>
      <c r="E46" s="479" t="s">
        <v>5252</v>
      </c>
      <c r="F46" s="749" t="s">
        <v>5253</v>
      </c>
      <c r="G46" s="522">
        <v>20.0</v>
      </c>
      <c r="H46" s="614">
        <v>20.0</v>
      </c>
      <c r="I46" s="136" t="s">
        <v>111</v>
      </c>
      <c r="J46" s="1"/>
      <c r="K46" s="209"/>
      <c r="L46" s="209"/>
      <c r="M46" s="209"/>
      <c r="N46" s="209"/>
      <c r="O46" s="209"/>
      <c r="P46" s="209"/>
      <c r="Q46" s="209"/>
      <c r="R46" s="209"/>
      <c r="S46" s="209"/>
      <c r="T46" s="209"/>
      <c r="U46" s="209"/>
      <c r="V46" s="209"/>
      <c r="W46" s="209"/>
      <c r="X46" s="209"/>
      <c r="Y46" s="209"/>
      <c r="Z46" s="209"/>
    </row>
    <row r="47" ht="15.75" customHeight="1">
      <c r="A47" s="523" t="s">
        <v>5262</v>
      </c>
      <c r="B47" s="481" t="s">
        <v>111</v>
      </c>
      <c r="C47" s="779" t="s">
        <v>101</v>
      </c>
      <c r="D47" s="481" t="s">
        <v>5263</v>
      </c>
      <c r="E47" s="479" t="s">
        <v>5264</v>
      </c>
      <c r="F47" s="749" t="s">
        <v>5265</v>
      </c>
      <c r="G47" s="522">
        <v>20.0</v>
      </c>
      <c r="H47" s="614">
        <v>0.0</v>
      </c>
      <c r="I47" s="136" t="s">
        <v>111</v>
      </c>
      <c r="J47" s="1"/>
      <c r="K47" s="209"/>
      <c r="L47" s="209"/>
      <c r="M47" s="209"/>
      <c r="N47" s="209"/>
      <c r="O47" s="209"/>
      <c r="P47" s="209"/>
      <c r="Q47" s="209"/>
      <c r="R47" s="209"/>
      <c r="S47" s="209"/>
      <c r="T47" s="209"/>
      <c r="U47" s="209"/>
      <c r="V47" s="209"/>
      <c r="W47" s="209"/>
      <c r="X47" s="209"/>
      <c r="Y47" s="209"/>
      <c r="Z47" s="209"/>
    </row>
    <row r="48" ht="15.75" customHeight="1">
      <c r="A48" s="523" t="s">
        <v>5266</v>
      </c>
      <c r="B48" s="481" t="s">
        <v>111</v>
      </c>
      <c r="C48" s="779" t="s">
        <v>101</v>
      </c>
      <c r="D48" s="481" t="s">
        <v>5247</v>
      </c>
      <c r="E48" s="479" t="s">
        <v>5267</v>
      </c>
      <c r="F48" s="749" t="s">
        <v>5249</v>
      </c>
      <c r="G48" s="522">
        <v>20.0</v>
      </c>
      <c r="H48" s="614">
        <v>0.0</v>
      </c>
      <c r="I48" s="136" t="s">
        <v>111</v>
      </c>
      <c r="J48" s="1"/>
      <c r="K48" s="209"/>
      <c r="L48" s="209"/>
      <c r="M48" s="209"/>
      <c r="N48" s="209"/>
      <c r="O48" s="209"/>
      <c r="P48" s="209"/>
      <c r="Q48" s="209"/>
      <c r="R48" s="209"/>
      <c r="S48" s="209"/>
      <c r="T48" s="209"/>
      <c r="U48" s="209"/>
      <c r="V48" s="209"/>
      <c r="W48" s="209"/>
      <c r="X48" s="209"/>
      <c r="Y48" s="209"/>
      <c r="Z48" s="209"/>
    </row>
    <row r="49" ht="15.75" customHeight="1">
      <c r="A49" s="523" t="s">
        <v>5274</v>
      </c>
      <c r="B49" s="481" t="s">
        <v>117</v>
      </c>
      <c r="C49" s="779" t="s">
        <v>101</v>
      </c>
      <c r="D49" s="481" t="s">
        <v>5187</v>
      </c>
      <c r="E49" s="479" t="s">
        <v>5188</v>
      </c>
      <c r="F49" s="749" t="s">
        <v>5092</v>
      </c>
      <c r="G49" s="522">
        <v>20.0</v>
      </c>
      <c r="H49" s="614">
        <v>20.0</v>
      </c>
      <c r="I49" s="136" t="s">
        <v>117</v>
      </c>
      <c r="J49" s="1"/>
      <c r="K49" s="209"/>
      <c r="L49" s="209"/>
      <c r="M49" s="209"/>
      <c r="N49" s="209"/>
      <c r="O49" s="209"/>
      <c r="P49" s="209"/>
      <c r="Q49" s="209"/>
      <c r="R49" s="209"/>
      <c r="S49" s="209"/>
      <c r="T49" s="209"/>
      <c r="U49" s="209"/>
      <c r="V49" s="209"/>
      <c r="W49" s="209"/>
      <c r="X49" s="209"/>
      <c r="Y49" s="209"/>
      <c r="Z49" s="209"/>
    </row>
    <row r="50" ht="15.75" customHeight="1">
      <c r="A50" s="523" t="s">
        <v>5266</v>
      </c>
      <c r="B50" s="481" t="s">
        <v>117</v>
      </c>
      <c r="C50" s="779" t="s">
        <v>101</v>
      </c>
      <c r="D50" s="481" t="s">
        <v>5247</v>
      </c>
      <c r="E50" s="479" t="s">
        <v>5275</v>
      </c>
      <c r="F50" s="749" t="s">
        <v>5249</v>
      </c>
      <c r="G50" s="522">
        <v>20.0</v>
      </c>
      <c r="H50" s="614">
        <v>20.0</v>
      </c>
      <c r="I50" s="136" t="s">
        <v>117</v>
      </c>
      <c r="J50" s="1"/>
      <c r="K50" s="209"/>
      <c r="L50" s="209"/>
      <c r="M50" s="209"/>
      <c r="N50" s="209"/>
      <c r="O50" s="209"/>
      <c r="P50" s="209"/>
      <c r="Q50" s="209"/>
      <c r="R50" s="209"/>
      <c r="S50" s="209"/>
      <c r="T50" s="209"/>
      <c r="U50" s="209"/>
      <c r="V50" s="209"/>
      <c r="W50" s="209"/>
      <c r="X50" s="209"/>
      <c r="Y50" s="209"/>
      <c r="Z50" s="209"/>
    </row>
    <row r="51" ht="15.75" customHeight="1">
      <c r="A51" s="523" t="s">
        <v>5250</v>
      </c>
      <c r="B51" s="481" t="s">
        <v>117</v>
      </c>
      <c r="C51" s="779" t="s">
        <v>101</v>
      </c>
      <c r="D51" s="481" t="s">
        <v>5251</v>
      </c>
      <c r="E51" s="479" t="s">
        <v>5252</v>
      </c>
      <c r="F51" s="749" t="s">
        <v>5253</v>
      </c>
      <c r="G51" s="522">
        <v>20.0</v>
      </c>
      <c r="H51" s="614">
        <v>20.0</v>
      </c>
      <c r="I51" s="136" t="s">
        <v>117</v>
      </c>
      <c r="J51" s="1"/>
      <c r="K51" s="209"/>
      <c r="L51" s="209"/>
      <c r="M51" s="209"/>
      <c r="N51" s="209"/>
      <c r="O51" s="209"/>
      <c r="P51" s="209"/>
      <c r="Q51" s="209"/>
      <c r="R51" s="209"/>
      <c r="S51" s="209"/>
      <c r="T51" s="209"/>
      <c r="U51" s="209"/>
      <c r="V51" s="209"/>
      <c r="W51" s="209"/>
      <c r="X51" s="209"/>
      <c r="Y51" s="209"/>
      <c r="Z51" s="209"/>
    </row>
    <row r="52" ht="15.75" customHeight="1">
      <c r="A52" s="523" t="s">
        <v>5254</v>
      </c>
      <c r="B52" s="481" t="s">
        <v>5276</v>
      </c>
      <c r="C52" s="779" t="s">
        <v>101</v>
      </c>
      <c r="D52" s="481" t="s">
        <v>5254</v>
      </c>
      <c r="E52" s="479" t="s">
        <v>5256</v>
      </c>
      <c r="F52" s="749" t="s">
        <v>5257</v>
      </c>
      <c r="G52" s="522">
        <v>20.0</v>
      </c>
      <c r="H52" s="614">
        <v>20.0</v>
      </c>
      <c r="I52" s="136" t="s">
        <v>120</v>
      </c>
      <c r="J52" s="1"/>
      <c r="K52" s="209"/>
      <c r="L52" s="209"/>
      <c r="M52" s="209"/>
      <c r="N52" s="209"/>
      <c r="O52" s="209"/>
      <c r="P52" s="209"/>
      <c r="Q52" s="209"/>
      <c r="R52" s="209"/>
      <c r="S52" s="209"/>
      <c r="T52" s="209"/>
      <c r="U52" s="209"/>
      <c r="V52" s="209"/>
      <c r="W52" s="209"/>
      <c r="X52" s="209"/>
      <c r="Y52" s="209"/>
      <c r="Z52" s="209"/>
    </row>
    <row r="53" ht="15.75" customHeight="1">
      <c r="A53" s="523" t="s">
        <v>5272</v>
      </c>
      <c r="B53" s="481" t="s">
        <v>5276</v>
      </c>
      <c r="C53" s="779" t="s">
        <v>101</v>
      </c>
      <c r="D53" s="481" t="s">
        <v>5259</v>
      </c>
      <c r="E53" s="479" t="s">
        <v>5260</v>
      </c>
      <c r="F53" s="749" t="s">
        <v>5273</v>
      </c>
      <c r="G53" s="522">
        <v>20.0</v>
      </c>
      <c r="H53" s="614">
        <v>20.0</v>
      </c>
      <c r="I53" s="136" t="s">
        <v>120</v>
      </c>
      <c r="J53" s="1"/>
      <c r="K53" s="209"/>
      <c r="L53" s="209"/>
      <c r="M53" s="209"/>
      <c r="N53" s="209"/>
      <c r="O53" s="209"/>
      <c r="P53" s="209"/>
      <c r="Q53" s="209"/>
      <c r="R53" s="209"/>
      <c r="S53" s="209"/>
      <c r="T53" s="209"/>
      <c r="U53" s="209"/>
      <c r="V53" s="209"/>
      <c r="W53" s="209"/>
      <c r="X53" s="209"/>
      <c r="Y53" s="209"/>
      <c r="Z53" s="209"/>
    </row>
    <row r="54" ht="15.75" customHeight="1">
      <c r="A54" s="523" t="s">
        <v>5250</v>
      </c>
      <c r="B54" s="481" t="s">
        <v>5276</v>
      </c>
      <c r="C54" s="779" t="s">
        <v>101</v>
      </c>
      <c r="D54" s="481" t="s">
        <v>5251</v>
      </c>
      <c r="E54" s="479" t="s">
        <v>5252</v>
      </c>
      <c r="F54" s="749" t="s">
        <v>5253</v>
      </c>
      <c r="G54" s="522">
        <v>20.0</v>
      </c>
      <c r="H54" s="614">
        <v>20.0</v>
      </c>
      <c r="I54" s="136" t="s">
        <v>120</v>
      </c>
      <c r="J54" s="1"/>
      <c r="K54" s="209"/>
      <c r="L54" s="209"/>
      <c r="M54" s="209"/>
      <c r="N54" s="209"/>
      <c r="O54" s="209"/>
      <c r="P54" s="209"/>
      <c r="Q54" s="209"/>
      <c r="R54" s="209"/>
      <c r="S54" s="209"/>
      <c r="T54" s="209"/>
      <c r="U54" s="209"/>
      <c r="V54" s="209"/>
      <c r="W54" s="209"/>
      <c r="X54" s="209"/>
      <c r="Y54" s="209"/>
      <c r="Z54" s="209"/>
    </row>
    <row r="55" ht="15.75" customHeight="1">
      <c r="A55" s="523" t="s">
        <v>5262</v>
      </c>
      <c r="B55" s="481" t="s">
        <v>5276</v>
      </c>
      <c r="C55" s="779" t="s">
        <v>101</v>
      </c>
      <c r="D55" s="481" t="s">
        <v>5263</v>
      </c>
      <c r="E55" s="479" t="s">
        <v>5264</v>
      </c>
      <c r="F55" s="749" t="s">
        <v>5265</v>
      </c>
      <c r="G55" s="522">
        <v>20.0</v>
      </c>
      <c r="H55" s="614"/>
      <c r="I55" s="136" t="s">
        <v>120</v>
      </c>
      <c r="J55" s="1"/>
      <c r="K55" s="209"/>
      <c r="L55" s="209"/>
      <c r="M55" s="209"/>
      <c r="N55" s="209"/>
      <c r="O55" s="209"/>
      <c r="P55" s="209"/>
      <c r="Q55" s="209"/>
      <c r="R55" s="209"/>
      <c r="S55" s="209"/>
      <c r="T55" s="209"/>
      <c r="U55" s="209"/>
      <c r="V55" s="209"/>
      <c r="W55" s="209"/>
      <c r="X55" s="209"/>
      <c r="Y55" s="209"/>
      <c r="Z55" s="209"/>
    </row>
    <row r="56" ht="15.75" customHeight="1">
      <c r="A56" s="523" t="s">
        <v>5266</v>
      </c>
      <c r="B56" s="481" t="s">
        <v>5276</v>
      </c>
      <c r="C56" s="779" t="s">
        <v>101</v>
      </c>
      <c r="D56" s="481" t="s">
        <v>5247</v>
      </c>
      <c r="E56" s="479" t="s">
        <v>5267</v>
      </c>
      <c r="F56" s="749" t="s">
        <v>5249</v>
      </c>
      <c r="G56" s="522">
        <v>20.0</v>
      </c>
      <c r="H56" s="614"/>
      <c r="I56" s="136" t="s">
        <v>120</v>
      </c>
      <c r="J56" s="1"/>
      <c r="K56" s="209"/>
      <c r="L56" s="209"/>
      <c r="M56" s="209"/>
      <c r="N56" s="209"/>
      <c r="O56" s="209"/>
      <c r="P56" s="209"/>
      <c r="Q56" s="209"/>
      <c r="R56" s="209"/>
      <c r="S56" s="209"/>
      <c r="T56" s="209"/>
      <c r="U56" s="209"/>
      <c r="V56" s="209"/>
      <c r="W56" s="209"/>
      <c r="X56" s="209"/>
      <c r="Y56" s="209"/>
      <c r="Z56" s="209"/>
    </row>
    <row r="57" ht="15.75" customHeight="1">
      <c r="A57" s="523" t="s">
        <v>5277</v>
      </c>
      <c r="B57" s="481" t="s">
        <v>5278</v>
      </c>
      <c r="C57" s="779" t="s">
        <v>101</v>
      </c>
      <c r="D57" s="481" t="s">
        <v>5187</v>
      </c>
      <c r="E57" s="479" t="s">
        <v>5270</v>
      </c>
      <c r="F57" s="749">
        <v>44162.0</v>
      </c>
      <c r="G57" s="522">
        <v>20.0</v>
      </c>
      <c r="H57" s="614">
        <v>20.0</v>
      </c>
      <c r="I57" s="136" t="s">
        <v>122</v>
      </c>
      <c r="J57" s="1"/>
      <c r="K57" s="209"/>
      <c r="L57" s="209"/>
      <c r="M57" s="209"/>
      <c r="N57" s="209"/>
      <c r="O57" s="209"/>
      <c r="P57" s="209"/>
      <c r="Q57" s="209"/>
      <c r="R57" s="209"/>
      <c r="S57" s="209"/>
      <c r="T57" s="209"/>
      <c r="U57" s="209"/>
      <c r="V57" s="209"/>
      <c r="W57" s="209"/>
      <c r="X57" s="209"/>
      <c r="Y57" s="209"/>
      <c r="Z57" s="209"/>
    </row>
    <row r="58" ht="15.75" customHeight="1">
      <c r="A58" s="523" t="s">
        <v>5279</v>
      </c>
      <c r="B58" s="481" t="s">
        <v>5280</v>
      </c>
      <c r="C58" s="779" t="s">
        <v>101</v>
      </c>
      <c r="D58" s="481" t="s">
        <v>5281</v>
      </c>
      <c r="E58" s="479" t="s">
        <v>5282</v>
      </c>
      <c r="F58" s="749">
        <v>44162.0</v>
      </c>
      <c r="G58" s="522">
        <v>20.0</v>
      </c>
      <c r="H58" s="614">
        <v>20.0</v>
      </c>
      <c r="I58" s="136" t="s">
        <v>124</v>
      </c>
      <c r="J58" s="1"/>
      <c r="K58" s="209"/>
      <c r="L58" s="209"/>
      <c r="M58" s="209"/>
      <c r="N58" s="209"/>
      <c r="O58" s="209"/>
      <c r="P58" s="209"/>
      <c r="Q58" s="209"/>
      <c r="R58" s="209"/>
      <c r="S58" s="209"/>
      <c r="T58" s="209"/>
      <c r="U58" s="209"/>
      <c r="V58" s="209"/>
      <c r="W58" s="209"/>
      <c r="X58" s="209"/>
      <c r="Y58" s="209"/>
      <c r="Z58" s="209"/>
    </row>
    <row r="59" ht="15.75" customHeight="1">
      <c r="A59" s="523" t="s">
        <v>5259</v>
      </c>
      <c r="B59" s="481" t="s">
        <v>4534</v>
      </c>
      <c r="C59" s="779" t="s">
        <v>101</v>
      </c>
      <c r="D59" s="481" t="s">
        <v>5259</v>
      </c>
      <c r="E59" s="479" t="s">
        <v>5268</v>
      </c>
      <c r="F59" s="749" t="s">
        <v>5092</v>
      </c>
      <c r="G59" s="522">
        <v>20.0</v>
      </c>
      <c r="H59" s="614">
        <v>20.0</v>
      </c>
      <c r="I59" s="136" t="s">
        <v>125</v>
      </c>
      <c r="J59" s="1"/>
      <c r="K59" s="209"/>
      <c r="L59" s="209"/>
      <c r="M59" s="209"/>
      <c r="N59" s="209"/>
      <c r="O59" s="209"/>
      <c r="P59" s="209"/>
      <c r="Q59" s="209"/>
      <c r="R59" s="209"/>
      <c r="S59" s="209"/>
      <c r="T59" s="209"/>
      <c r="U59" s="209"/>
      <c r="V59" s="209"/>
      <c r="W59" s="209"/>
      <c r="X59" s="209"/>
      <c r="Y59" s="209"/>
      <c r="Z59" s="209"/>
    </row>
    <row r="60" ht="15.75" customHeight="1">
      <c r="A60" s="137" t="s">
        <v>5283</v>
      </c>
      <c r="B60" s="127" t="s">
        <v>4534</v>
      </c>
      <c r="C60" s="320" t="s">
        <v>101</v>
      </c>
      <c r="D60" s="282" t="s">
        <v>5283</v>
      </c>
      <c r="E60" s="137" t="s">
        <v>5284</v>
      </c>
      <c r="F60" s="137" t="s">
        <v>5285</v>
      </c>
      <c r="G60" s="306">
        <v>20.0</v>
      </c>
      <c r="H60" s="592">
        <v>20.0</v>
      </c>
      <c r="I60" s="136" t="s">
        <v>125</v>
      </c>
      <c r="J60" s="1"/>
    </row>
    <row r="61" ht="15.75" customHeight="1">
      <c r="A61" s="137"/>
      <c r="B61" s="127" t="s">
        <v>4534</v>
      </c>
      <c r="C61" s="320" t="s">
        <v>101</v>
      </c>
      <c r="D61" s="282" t="s">
        <v>5286</v>
      </c>
      <c r="E61" s="137" t="s">
        <v>5287</v>
      </c>
      <c r="F61" s="137" t="s">
        <v>5288</v>
      </c>
      <c r="G61" s="306">
        <v>20.0</v>
      </c>
      <c r="H61" s="592">
        <v>20.0</v>
      </c>
      <c r="I61" s="136" t="s">
        <v>125</v>
      </c>
      <c r="J61" s="1"/>
    </row>
    <row r="62" ht="15.75" customHeight="1">
      <c r="A62" s="137"/>
      <c r="B62" s="127" t="s">
        <v>4534</v>
      </c>
      <c r="C62" s="320" t="s">
        <v>101</v>
      </c>
      <c r="D62" s="282" t="s">
        <v>5251</v>
      </c>
      <c r="E62" s="137" t="s">
        <v>5252</v>
      </c>
      <c r="F62" s="137" t="s">
        <v>5289</v>
      </c>
      <c r="G62" s="306">
        <v>20.0</v>
      </c>
      <c r="H62" s="592">
        <v>0.0</v>
      </c>
      <c r="I62" s="136" t="s">
        <v>125</v>
      </c>
      <c r="J62" s="1"/>
    </row>
    <row r="63" ht="15.75" customHeight="1">
      <c r="A63" s="137"/>
      <c r="B63" s="127" t="s">
        <v>4534</v>
      </c>
      <c r="C63" s="320" t="s">
        <v>101</v>
      </c>
      <c r="D63" s="282" t="s">
        <v>5263</v>
      </c>
      <c r="E63" s="137" t="s">
        <v>5264</v>
      </c>
      <c r="F63" s="137" t="s">
        <v>5290</v>
      </c>
      <c r="G63" s="306">
        <v>20.0</v>
      </c>
      <c r="H63" s="592">
        <v>0.0</v>
      </c>
      <c r="I63" s="136" t="s">
        <v>125</v>
      </c>
      <c r="J63" s="1"/>
    </row>
    <row r="64" ht="15.75" customHeight="1">
      <c r="A64" s="137" t="s">
        <v>5291</v>
      </c>
      <c r="B64" s="127" t="s">
        <v>126</v>
      </c>
      <c r="C64" s="320" t="s">
        <v>101</v>
      </c>
      <c r="D64" s="282" t="s">
        <v>5291</v>
      </c>
      <c r="E64" s="137" t="s">
        <v>5292</v>
      </c>
      <c r="F64" s="137">
        <v>44162.0</v>
      </c>
      <c r="G64" s="306">
        <v>20.0</v>
      </c>
      <c r="H64" s="592">
        <v>20.0</v>
      </c>
      <c r="I64" s="136" t="s">
        <v>126</v>
      </c>
      <c r="J64" s="1"/>
    </row>
    <row r="65" ht="15.75" customHeight="1">
      <c r="A65" s="137" t="s">
        <v>5259</v>
      </c>
      <c r="B65" s="127" t="s">
        <v>128</v>
      </c>
      <c r="C65" s="320" t="s">
        <v>101</v>
      </c>
      <c r="D65" s="282" t="s">
        <v>5259</v>
      </c>
      <c r="E65" s="137" t="s">
        <v>5268</v>
      </c>
      <c r="F65" s="137">
        <v>44162.0</v>
      </c>
      <c r="G65" s="306">
        <v>20.0</v>
      </c>
      <c r="H65" s="592">
        <v>20.0</v>
      </c>
      <c r="I65" s="136" t="s">
        <v>128</v>
      </c>
      <c r="J65" s="1"/>
    </row>
    <row r="66" ht="15.75" customHeight="1">
      <c r="A66" s="137" t="s">
        <v>5293</v>
      </c>
      <c r="B66" s="127" t="s">
        <v>5294</v>
      </c>
      <c r="C66" s="320" t="s">
        <v>101</v>
      </c>
      <c r="D66" s="282" t="s">
        <v>5295</v>
      </c>
      <c r="E66" s="137" t="s">
        <v>5296</v>
      </c>
      <c r="F66" s="137" t="s">
        <v>5249</v>
      </c>
      <c r="G66" s="306">
        <v>20.0</v>
      </c>
      <c r="H66" s="592">
        <v>3.3333333333333335</v>
      </c>
      <c r="I66" s="136" t="s">
        <v>130</v>
      </c>
      <c r="J66" s="1"/>
    </row>
    <row r="67" ht="15.75" customHeight="1">
      <c r="A67" s="137" t="s">
        <v>5297</v>
      </c>
      <c r="B67" s="127" t="s">
        <v>5298</v>
      </c>
      <c r="C67" s="320" t="s">
        <v>132</v>
      </c>
      <c r="D67" s="282" t="s">
        <v>5299</v>
      </c>
      <c r="E67" s="137" t="s">
        <v>5300</v>
      </c>
      <c r="F67" s="137" t="s">
        <v>5301</v>
      </c>
      <c r="G67" s="306">
        <v>40.0</v>
      </c>
      <c r="H67" s="592">
        <v>8.0</v>
      </c>
      <c r="I67" s="136" t="s">
        <v>133</v>
      </c>
      <c r="J67" s="1"/>
    </row>
    <row r="68" ht="15.75" customHeight="1">
      <c r="A68" s="137" t="s">
        <v>5302</v>
      </c>
      <c r="B68" s="127" t="s">
        <v>5303</v>
      </c>
      <c r="C68" s="320" t="s">
        <v>132</v>
      </c>
      <c r="D68" s="282" t="s">
        <v>5304</v>
      </c>
      <c r="E68" s="137" t="s">
        <v>5305</v>
      </c>
      <c r="F68" s="137" t="s">
        <v>5306</v>
      </c>
      <c r="G68" s="306">
        <v>40.0</v>
      </c>
      <c r="H68" s="592">
        <v>20.0</v>
      </c>
      <c r="I68" s="136" t="s">
        <v>137</v>
      </c>
      <c r="J68" s="1"/>
    </row>
    <row r="69" ht="15.75" customHeight="1">
      <c r="A69" s="137" t="s">
        <v>5307</v>
      </c>
      <c r="B69" s="127" t="s">
        <v>5298</v>
      </c>
      <c r="C69" s="320" t="s">
        <v>132</v>
      </c>
      <c r="D69" s="282" t="s">
        <v>5308</v>
      </c>
      <c r="E69" s="137" t="s">
        <v>5309</v>
      </c>
      <c r="F69" s="137" t="s">
        <v>5310</v>
      </c>
      <c r="G69" s="306">
        <v>40.0</v>
      </c>
      <c r="H69" s="592">
        <v>8.0</v>
      </c>
      <c r="I69" s="136" t="s">
        <v>137</v>
      </c>
      <c r="J69" s="1"/>
    </row>
    <row r="70" ht="15.75" customHeight="1">
      <c r="A70" s="137" t="s">
        <v>5311</v>
      </c>
      <c r="B70" s="127" t="s">
        <v>139</v>
      </c>
      <c r="C70" s="320" t="s">
        <v>132</v>
      </c>
      <c r="D70" s="282" t="s">
        <v>5312</v>
      </c>
      <c r="E70" s="137" t="s">
        <v>5313</v>
      </c>
      <c r="F70" s="137">
        <v>44162.0</v>
      </c>
      <c r="G70" s="306">
        <v>20.0</v>
      </c>
      <c r="H70" s="592">
        <v>20.0</v>
      </c>
      <c r="I70" s="136" t="s">
        <v>139</v>
      </c>
      <c r="J70" s="1"/>
    </row>
    <row r="71" ht="15.75" customHeight="1">
      <c r="A71" s="137" t="s">
        <v>5314</v>
      </c>
      <c r="B71" s="127" t="s">
        <v>5315</v>
      </c>
      <c r="C71" s="320" t="s">
        <v>132</v>
      </c>
      <c r="D71" s="282" t="s">
        <v>5299</v>
      </c>
      <c r="E71" s="137" t="s">
        <v>5316</v>
      </c>
      <c r="F71" s="137" t="s">
        <v>5317</v>
      </c>
      <c r="G71" s="306">
        <v>40.0</v>
      </c>
      <c r="H71" s="592">
        <v>8.0</v>
      </c>
      <c r="I71" s="136" t="s">
        <v>148</v>
      </c>
      <c r="J71" s="1"/>
    </row>
    <row r="72" ht="15.75" customHeight="1">
      <c r="A72" s="137" t="s">
        <v>5318</v>
      </c>
      <c r="B72" s="127" t="s">
        <v>152</v>
      </c>
      <c r="C72" s="320" t="s">
        <v>132</v>
      </c>
      <c r="D72" s="282" t="s">
        <v>5319</v>
      </c>
      <c r="E72" s="137" t="s">
        <v>4863</v>
      </c>
      <c r="F72" s="137" t="s">
        <v>5320</v>
      </c>
      <c r="G72" s="306">
        <v>20.0</v>
      </c>
      <c r="H72" s="592">
        <v>20.0</v>
      </c>
      <c r="I72" s="136" t="s">
        <v>152</v>
      </c>
      <c r="J72" s="1"/>
    </row>
    <row r="73" ht="15.75" customHeight="1">
      <c r="A73" s="137" t="s">
        <v>5307</v>
      </c>
      <c r="B73" s="127" t="s">
        <v>5298</v>
      </c>
      <c r="C73" s="320" t="s">
        <v>132</v>
      </c>
      <c r="D73" s="282" t="s">
        <v>5308</v>
      </c>
      <c r="E73" s="137" t="s">
        <v>5309</v>
      </c>
      <c r="F73" s="137">
        <v>2020.0</v>
      </c>
      <c r="G73" s="306">
        <v>40.0</v>
      </c>
      <c r="H73" s="592">
        <v>8.0</v>
      </c>
      <c r="I73" s="136" t="s">
        <v>165</v>
      </c>
      <c r="J73" s="1"/>
    </row>
    <row r="74" ht="15.75" customHeight="1">
      <c r="A74" s="137" t="s">
        <v>5321</v>
      </c>
      <c r="B74" s="127" t="s">
        <v>5322</v>
      </c>
      <c r="C74" s="320" t="s">
        <v>132</v>
      </c>
      <c r="D74" s="282" t="s">
        <v>5323</v>
      </c>
      <c r="E74" s="137" t="s">
        <v>5324</v>
      </c>
      <c r="F74" s="137" t="s">
        <v>5325</v>
      </c>
      <c r="G74" s="306">
        <v>20.0</v>
      </c>
      <c r="H74" s="592">
        <v>7.0</v>
      </c>
      <c r="I74" s="136" t="s">
        <v>161</v>
      </c>
      <c r="J74" s="1"/>
    </row>
    <row r="75" ht="15.75" customHeight="1">
      <c r="A75" s="137"/>
      <c r="B75" s="127"/>
      <c r="C75" s="320"/>
      <c r="D75" s="282"/>
      <c r="E75" s="137"/>
      <c r="F75" s="137"/>
      <c r="G75" s="306"/>
      <c r="H75" s="592"/>
      <c r="I75" s="136"/>
      <c r="J75" s="1"/>
    </row>
    <row r="76" ht="15.75" customHeight="1">
      <c r="A76" s="137"/>
      <c r="B76" s="127"/>
      <c r="C76" s="320"/>
      <c r="D76" s="282"/>
      <c r="E76" s="137"/>
      <c r="F76" s="137"/>
      <c r="G76" s="306"/>
      <c r="H76" s="592"/>
      <c r="I76" s="136"/>
      <c r="J76" s="1"/>
    </row>
    <row r="77" ht="15.75" customHeight="1">
      <c r="A77" s="137"/>
      <c r="B77" s="127"/>
      <c r="C77" s="320"/>
      <c r="D77" s="282"/>
      <c r="E77" s="137"/>
      <c r="F77" s="137"/>
      <c r="G77" s="306"/>
      <c r="H77" s="592"/>
      <c r="I77" s="136"/>
      <c r="J77" s="1"/>
    </row>
    <row r="78" ht="15.75" customHeight="1">
      <c r="A78" s="137"/>
      <c r="B78" s="127"/>
      <c r="C78" s="320"/>
      <c r="D78" s="282"/>
      <c r="E78" s="137"/>
      <c r="F78" s="137"/>
      <c r="G78" s="306"/>
      <c r="H78" s="592"/>
      <c r="I78" s="136"/>
      <c r="J78" s="1"/>
    </row>
    <row r="79" ht="15.75" customHeight="1">
      <c r="A79" s="137"/>
      <c r="B79" s="127"/>
      <c r="C79" s="320"/>
      <c r="D79" s="282"/>
      <c r="E79" s="137"/>
      <c r="F79" s="137"/>
      <c r="G79" s="306"/>
      <c r="H79" s="592"/>
      <c r="I79" s="136"/>
      <c r="J79" s="1"/>
    </row>
    <row r="80" ht="15.75" customHeight="1">
      <c r="A80" s="137"/>
      <c r="B80" s="127"/>
      <c r="C80" s="320"/>
      <c r="D80" s="282"/>
      <c r="E80" s="137"/>
      <c r="F80" s="137"/>
      <c r="G80" s="306"/>
      <c r="H80" s="592"/>
      <c r="I80" s="136"/>
      <c r="J80" s="1"/>
    </row>
    <row r="81" ht="15.75" customHeight="1">
      <c r="A81" s="137"/>
      <c r="B81" s="127"/>
      <c r="C81" s="320"/>
      <c r="D81" s="282"/>
      <c r="E81" s="137"/>
      <c r="F81" s="137"/>
      <c r="G81" s="306"/>
      <c r="H81" s="592"/>
      <c r="I81" s="136"/>
      <c r="J81" s="1"/>
    </row>
    <row r="82" ht="15.75" customHeight="1">
      <c r="A82" s="137"/>
      <c r="B82" s="127"/>
      <c r="C82" s="320"/>
      <c r="D82" s="282"/>
      <c r="E82" s="137"/>
      <c r="F82" s="137"/>
      <c r="G82" s="306"/>
      <c r="H82" s="592"/>
      <c r="I82" s="136"/>
      <c r="J82" s="1"/>
    </row>
    <row r="83" ht="15.75" customHeight="1">
      <c r="A83" s="137"/>
      <c r="B83" s="127"/>
      <c r="C83" s="320"/>
      <c r="D83" s="282"/>
      <c r="E83" s="137"/>
      <c r="F83" s="137"/>
      <c r="G83" s="306"/>
      <c r="H83" s="592"/>
      <c r="I83" s="136"/>
      <c r="J83" s="1"/>
    </row>
    <row r="84" ht="15.75" customHeight="1">
      <c r="A84" s="137"/>
      <c r="B84" s="127"/>
      <c r="C84" s="320"/>
      <c r="D84" s="282"/>
      <c r="E84" s="137"/>
      <c r="F84" s="137"/>
      <c r="G84" s="306"/>
      <c r="H84" s="592"/>
      <c r="I84" s="136"/>
      <c r="J84" s="1"/>
    </row>
    <row r="85" ht="15.75" customHeight="1">
      <c r="A85" s="137"/>
      <c r="B85" s="137"/>
      <c r="C85" s="137"/>
      <c r="D85" s="134"/>
      <c r="E85" s="137"/>
      <c r="F85" s="134"/>
      <c r="G85" s="461"/>
      <c r="H85" s="592"/>
      <c r="I85" s="136"/>
      <c r="J85" s="1"/>
    </row>
    <row r="86" ht="15.75" customHeight="1">
      <c r="A86" s="141" t="s">
        <v>168</v>
      </c>
      <c r="B86" s="50"/>
      <c r="C86" s="50"/>
      <c r="D86" s="1"/>
      <c r="E86" s="1"/>
      <c r="F86" s="1"/>
      <c r="G86" s="55"/>
      <c r="H86" s="780">
        <f>SUM(H8:H85)</f>
        <v>1004.003333</v>
      </c>
      <c r="I86" s="1"/>
      <c r="J86" s="1"/>
    </row>
    <row r="87" ht="15.75" customHeight="1">
      <c r="A87" s="49"/>
      <c r="B87" s="49"/>
      <c r="C87" s="50"/>
      <c r="D87" s="50"/>
      <c r="E87" s="50"/>
      <c r="F87" s="50"/>
      <c r="G87" s="50"/>
      <c r="H87" s="1"/>
      <c r="I87" s="1"/>
      <c r="J87" s="1"/>
    </row>
    <row r="88" ht="15.75" customHeight="1">
      <c r="A88" s="49"/>
      <c r="B88" s="50"/>
      <c r="C88" s="50"/>
      <c r="D88" s="50"/>
      <c r="E88" s="50"/>
      <c r="F88" s="50"/>
      <c r="G88" s="1"/>
    </row>
    <row r="89" ht="15.75" customHeight="1">
      <c r="A89" s="594" t="s">
        <v>388</v>
      </c>
      <c r="B89" s="144"/>
      <c r="C89" s="144"/>
      <c r="D89" s="144"/>
      <c r="E89" s="144"/>
      <c r="F89" s="144"/>
      <c r="G89" s="144"/>
      <c r="H89" s="145"/>
    </row>
    <row r="90" ht="15.75" customHeight="1">
      <c r="A90" s="49"/>
      <c r="B90" s="49"/>
      <c r="C90" s="50"/>
      <c r="D90" s="50"/>
      <c r="E90" s="50"/>
      <c r="F90" s="50"/>
      <c r="G90" s="50"/>
      <c r="H90" s="1"/>
      <c r="I90" s="1"/>
      <c r="J90" s="1"/>
    </row>
    <row r="91" ht="15.75" customHeight="1">
      <c r="A91" s="49"/>
      <c r="B91" s="49"/>
      <c r="C91" s="50"/>
      <c r="D91" s="50"/>
      <c r="E91" s="50"/>
      <c r="F91" s="50"/>
      <c r="G91" s="50"/>
      <c r="H91" s="1"/>
      <c r="I91" s="1"/>
      <c r="J91" s="1"/>
    </row>
    <row r="92" ht="15.75" customHeight="1">
      <c r="A92" s="49"/>
      <c r="B92" s="49"/>
      <c r="C92" s="50"/>
      <c r="D92" s="50"/>
      <c r="E92" s="50"/>
      <c r="F92" s="50"/>
      <c r="G92" s="50"/>
      <c r="H92" s="1"/>
      <c r="I92" s="1"/>
      <c r="J92" s="1"/>
    </row>
    <row r="93" ht="15.75" customHeight="1">
      <c r="A93" s="49"/>
      <c r="B93" s="49"/>
      <c r="C93" s="50"/>
      <c r="D93" s="50"/>
      <c r="E93" s="50"/>
      <c r="F93" s="50"/>
      <c r="G93" s="50"/>
      <c r="H93" s="1"/>
      <c r="I93" s="1"/>
      <c r="J93" s="1"/>
    </row>
    <row r="94" ht="15.75" customHeight="1">
      <c r="A94" s="49"/>
      <c r="B94" s="49"/>
      <c r="C94" s="50"/>
      <c r="D94" s="50"/>
      <c r="E94" s="50"/>
      <c r="F94" s="50"/>
      <c r="G94" s="50"/>
      <c r="H94" s="1"/>
      <c r="I94" s="1"/>
      <c r="J94" s="1"/>
    </row>
    <row r="95" ht="15.75" customHeight="1">
      <c r="A95" s="49"/>
      <c r="B95" s="49"/>
      <c r="C95" s="50"/>
      <c r="D95" s="50"/>
      <c r="E95" s="50"/>
      <c r="F95" s="50"/>
      <c r="G95" s="50"/>
      <c r="H95" s="1"/>
      <c r="I95" s="1"/>
      <c r="J95" s="1"/>
    </row>
    <row r="96" ht="15.75" customHeight="1">
      <c r="A96" s="49"/>
      <c r="B96" s="49"/>
      <c r="C96" s="50"/>
      <c r="D96" s="50"/>
      <c r="E96" s="50"/>
      <c r="F96" s="50"/>
      <c r="G96" s="50"/>
      <c r="H96" s="1"/>
      <c r="I96" s="1"/>
      <c r="J96" s="1"/>
    </row>
    <row r="97" ht="15.75" customHeight="1">
      <c r="A97" s="49"/>
      <c r="B97" s="49"/>
      <c r="C97" s="50"/>
      <c r="D97" s="50"/>
      <c r="E97" s="50"/>
      <c r="F97" s="50"/>
      <c r="G97" s="50"/>
      <c r="H97" s="1"/>
      <c r="I97" s="1"/>
      <c r="J97" s="1"/>
    </row>
    <row r="98" ht="15.75" customHeight="1">
      <c r="A98" s="49"/>
      <c r="B98" s="49"/>
      <c r="C98" s="50"/>
      <c r="D98" s="50"/>
      <c r="E98" s="50"/>
      <c r="F98" s="50"/>
      <c r="G98" s="50"/>
      <c r="H98" s="1"/>
      <c r="I98" s="1"/>
      <c r="J98" s="1"/>
    </row>
    <row r="99" ht="15.75" customHeight="1">
      <c r="A99" s="49"/>
      <c r="B99" s="49"/>
      <c r="C99" s="50"/>
      <c r="D99" s="50"/>
      <c r="E99" s="50"/>
      <c r="F99" s="50"/>
      <c r="G99" s="50"/>
      <c r="H99" s="1"/>
      <c r="I99" s="1"/>
      <c r="J99" s="1"/>
    </row>
    <row r="100" ht="15.75" customHeight="1">
      <c r="A100" s="49"/>
      <c r="B100" s="49"/>
      <c r="C100" s="50"/>
      <c r="D100" s="50"/>
      <c r="E100" s="50"/>
      <c r="F100" s="50"/>
      <c r="G100" s="50"/>
      <c r="H100" s="1"/>
      <c r="I100" s="1"/>
      <c r="J100" s="1"/>
    </row>
    <row r="101" ht="15.75" customHeight="1">
      <c r="A101" s="49"/>
      <c r="B101" s="49"/>
      <c r="C101" s="50"/>
      <c r="D101" s="50"/>
      <c r="E101" s="50"/>
      <c r="F101" s="50"/>
      <c r="G101" s="50"/>
      <c r="H101" s="1"/>
      <c r="I101" s="1"/>
      <c r="J101" s="1"/>
    </row>
    <row r="102" ht="15.75" customHeight="1">
      <c r="A102" s="49"/>
      <c r="B102" s="49"/>
      <c r="C102" s="50"/>
      <c r="D102" s="50"/>
      <c r="E102" s="50"/>
      <c r="F102" s="50"/>
      <c r="G102" s="50"/>
      <c r="H102" s="1"/>
      <c r="I102" s="1"/>
      <c r="J102" s="1"/>
    </row>
    <row r="103" ht="15.75" customHeight="1">
      <c r="A103" s="49"/>
      <c r="B103" s="49"/>
      <c r="C103" s="50"/>
      <c r="D103" s="50"/>
      <c r="E103" s="50"/>
      <c r="F103" s="50"/>
      <c r="G103" s="50"/>
      <c r="H103" s="1"/>
      <c r="I103" s="1"/>
      <c r="J103" s="1"/>
    </row>
    <row r="104" ht="15.75" customHeight="1">
      <c r="A104" s="49"/>
      <c r="B104" s="49"/>
      <c r="C104" s="50"/>
      <c r="D104" s="50"/>
      <c r="E104" s="50"/>
      <c r="F104" s="50"/>
      <c r="G104" s="50"/>
      <c r="H104" s="1"/>
      <c r="I104" s="1"/>
      <c r="J104" s="1"/>
    </row>
    <row r="105" ht="15.75" customHeight="1">
      <c r="A105" s="49"/>
      <c r="B105" s="49"/>
      <c r="C105" s="50"/>
      <c r="D105" s="50"/>
      <c r="E105" s="50"/>
      <c r="F105" s="50"/>
      <c r="G105" s="50"/>
      <c r="H105" s="1"/>
      <c r="I105" s="1"/>
      <c r="J105" s="1"/>
    </row>
    <row r="106" ht="15.75" customHeight="1">
      <c r="A106" s="49"/>
      <c r="B106" s="49"/>
      <c r="C106" s="50"/>
      <c r="D106" s="50"/>
      <c r="E106" s="50"/>
      <c r="F106" s="50"/>
      <c r="G106" s="50"/>
      <c r="H106" s="1"/>
      <c r="I106" s="1"/>
      <c r="J106" s="1"/>
    </row>
    <row r="107" ht="15.75" customHeight="1">
      <c r="A107" s="49"/>
      <c r="B107" s="49"/>
      <c r="C107" s="50"/>
      <c r="D107" s="50"/>
      <c r="E107" s="50"/>
      <c r="F107" s="50"/>
      <c r="G107" s="50"/>
      <c r="H107" s="1"/>
      <c r="I107" s="1"/>
      <c r="J107" s="1"/>
    </row>
    <row r="108" ht="15.75" customHeight="1">
      <c r="A108" s="49"/>
      <c r="B108" s="49"/>
      <c r="C108" s="50"/>
      <c r="D108" s="50"/>
      <c r="E108" s="50"/>
      <c r="F108" s="50"/>
      <c r="G108" s="50"/>
      <c r="H108" s="1"/>
      <c r="I108" s="1"/>
      <c r="J108" s="1"/>
    </row>
    <row r="109" ht="15.75" customHeight="1">
      <c r="A109" s="49"/>
      <c r="B109" s="49"/>
      <c r="C109" s="50"/>
      <c r="D109" s="50"/>
      <c r="E109" s="50"/>
      <c r="F109" s="50"/>
      <c r="G109" s="50"/>
      <c r="H109" s="1"/>
      <c r="I109" s="1"/>
      <c r="J109" s="1"/>
    </row>
    <row r="110" ht="15.75" customHeight="1">
      <c r="A110" s="49"/>
      <c r="B110" s="49"/>
      <c r="C110" s="50"/>
      <c r="D110" s="50"/>
      <c r="E110" s="50"/>
      <c r="F110" s="50"/>
      <c r="G110" s="50"/>
      <c r="H110" s="1"/>
      <c r="I110" s="1"/>
      <c r="J110" s="1"/>
    </row>
    <row r="111" ht="15.75" customHeight="1">
      <c r="A111" s="49"/>
      <c r="B111" s="49"/>
      <c r="C111" s="50"/>
      <c r="D111" s="50"/>
      <c r="E111" s="50"/>
      <c r="F111" s="50"/>
      <c r="G111" s="50"/>
      <c r="H111" s="1"/>
      <c r="I111" s="1"/>
      <c r="J111" s="1"/>
    </row>
    <row r="112" ht="15.75" customHeight="1">
      <c r="A112" s="49"/>
      <c r="B112" s="49"/>
      <c r="C112" s="50"/>
      <c r="D112" s="50"/>
      <c r="E112" s="50"/>
      <c r="F112" s="50"/>
      <c r="G112" s="50"/>
      <c r="H112" s="1"/>
      <c r="I112" s="1"/>
      <c r="J112" s="1"/>
    </row>
    <row r="113" ht="15.75" customHeight="1">
      <c r="A113" s="49"/>
      <c r="B113" s="49"/>
      <c r="C113" s="50"/>
      <c r="D113" s="50"/>
      <c r="E113" s="50"/>
      <c r="F113" s="50"/>
      <c r="G113" s="50"/>
      <c r="H113" s="1"/>
      <c r="I113" s="1"/>
      <c r="J113" s="1"/>
    </row>
    <row r="114" ht="15.75" customHeight="1">
      <c r="A114" s="49"/>
      <c r="B114" s="49"/>
      <c r="C114" s="50"/>
      <c r="D114" s="50"/>
      <c r="E114" s="50"/>
      <c r="F114" s="50"/>
      <c r="G114" s="50"/>
      <c r="H114" s="1"/>
      <c r="I114" s="1"/>
      <c r="J114" s="1"/>
    </row>
    <row r="115" ht="15.75" customHeight="1">
      <c r="A115" s="49"/>
      <c r="B115" s="49"/>
      <c r="C115" s="50"/>
      <c r="D115" s="50"/>
      <c r="E115" s="50"/>
      <c r="F115" s="50"/>
      <c r="G115" s="50"/>
      <c r="H115" s="1"/>
      <c r="I115" s="1"/>
      <c r="J115" s="1"/>
    </row>
    <row r="116" ht="15.75" customHeight="1">
      <c r="A116" s="49"/>
      <c r="B116" s="49"/>
      <c r="C116" s="50"/>
      <c r="D116" s="50"/>
      <c r="E116" s="50"/>
      <c r="F116" s="50"/>
      <c r="G116" s="50"/>
      <c r="H116" s="1"/>
      <c r="I116" s="1"/>
      <c r="J116" s="1"/>
    </row>
    <row r="117" ht="15.75" customHeight="1">
      <c r="A117" s="49"/>
      <c r="B117" s="49"/>
      <c r="C117" s="50"/>
      <c r="D117" s="50"/>
      <c r="E117" s="50"/>
      <c r="F117" s="50"/>
      <c r="G117" s="50"/>
      <c r="H117" s="1"/>
      <c r="I117" s="1"/>
      <c r="J117" s="1"/>
    </row>
    <row r="118" ht="15.75" customHeight="1">
      <c r="A118" s="49"/>
      <c r="B118" s="49"/>
      <c r="C118" s="50"/>
      <c r="D118" s="50"/>
      <c r="E118" s="50"/>
      <c r="F118" s="50"/>
      <c r="G118" s="50"/>
      <c r="H118" s="1"/>
      <c r="I118" s="1"/>
      <c r="J118" s="1"/>
    </row>
    <row r="119" ht="15.75" customHeight="1">
      <c r="A119" s="49"/>
      <c r="B119" s="49"/>
      <c r="C119" s="50"/>
      <c r="D119" s="50"/>
      <c r="E119" s="50"/>
      <c r="F119" s="50"/>
      <c r="G119" s="50"/>
      <c r="H119" s="1"/>
      <c r="I119" s="1"/>
      <c r="J119" s="1"/>
    </row>
    <row r="120" ht="15.75" customHeight="1">
      <c r="A120" s="49"/>
      <c r="B120" s="49"/>
      <c r="C120" s="50"/>
      <c r="D120" s="50"/>
      <c r="E120" s="50"/>
      <c r="F120" s="50"/>
      <c r="G120" s="50"/>
      <c r="H120" s="1"/>
      <c r="I120" s="1"/>
      <c r="J120" s="1"/>
    </row>
    <row r="121" ht="15.75" customHeight="1">
      <c r="A121" s="49"/>
      <c r="B121" s="49"/>
      <c r="C121" s="50"/>
      <c r="D121" s="50"/>
      <c r="E121" s="50"/>
      <c r="F121" s="50"/>
      <c r="G121" s="50"/>
      <c r="H121" s="1"/>
      <c r="I121" s="1"/>
      <c r="J121" s="1"/>
    </row>
    <row r="122" ht="15.75" customHeight="1">
      <c r="A122" s="49"/>
      <c r="B122" s="49"/>
      <c r="C122" s="50"/>
      <c r="D122" s="50"/>
      <c r="E122" s="50"/>
      <c r="F122" s="50"/>
      <c r="G122" s="50"/>
      <c r="H122" s="1"/>
      <c r="I122" s="1"/>
      <c r="J122" s="1"/>
    </row>
    <row r="123" ht="15.75" customHeight="1">
      <c r="A123" s="49"/>
      <c r="B123" s="49"/>
      <c r="C123" s="50"/>
      <c r="D123" s="50"/>
      <c r="E123" s="50"/>
      <c r="F123" s="50"/>
      <c r="G123" s="50"/>
      <c r="H123" s="1"/>
      <c r="I123" s="1"/>
      <c r="J123" s="1"/>
    </row>
    <row r="124" ht="15.75" customHeight="1">
      <c r="A124" s="49"/>
      <c r="B124" s="49"/>
      <c r="C124" s="50"/>
      <c r="D124" s="50"/>
      <c r="E124" s="50"/>
      <c r="F124" s="50"/>
      <c r="G124" s="50"/>
      <c r="H124" s="1"/>
      <c r="I124" s="1"/>
      <c r="J124" s="1"/>
    </row>
    <row r="125" ht="15.75" customHeight="1">
      <c r="A125" s="49"/>
      <c r="B125" s="49"/>
      <c r="C125" s="50"/>
      <c r="D125" s="50"/>
      <c r="E125" s="50"/>
      <c r="F125" s="50"/>
      <c r="G125" s="50"/>
      <c r="H125" s="1"/>
      <c r="I125" s="1"/>
      <c r="J125" s="1"/>
    </row>
    <row r="126" ht="15.75" customHeight="1">
      <c r="A126" s="49"/>
      <c r="B126" s="49"/>
      <c r="C126" s="50"/>
      <c r="D126" s="50"/>
      <c r="E126" s="50"/>
      <c r="F126" s="50"/>
      <c r="G126" s="50"/>
      <c r="H126" s="1"/>
      <c r="I126" s="1"/>
      <c r="J126" s="1"/>
    </row>
    <row r="127" ht="15.75" customHeight="1">
      <c r="A127" s="49"/>
      <c r="B127" s="49"/>
      <c r="C127" s="50"/>
      <c r="D127" s="50"/>
      <c r="E127" s="50"/>
      <c r="F127" s="50"/>
      <c r="G127" s="50"/>
      <c r="H127" s="1"/>
      <c r="I127" s="1"/>
      <c r="J127" s="1"/>
    </row>
    <row r="128" ht="15.75" customHeight="1">
      <c r="A128" s="49"/>
      <c r="B128" s="49"/>
      <c r="C128" s="50"/>
      <c r="D128" s="50"/>
      <c r="E128" s="50"/>
      <c r="F128" s="50"/>
      <c r="G128" s="50"/>
      <c r="H128" s="1"/>
      <c r="I128" s="1"/>
      <c r="J128" s="1"/>
    </row>
    <row r="129" ht="15.75" customHeight="1">
      <c r="A129" s="49"/>
      <c r="B129" s="49"/>
      <c r="C129" s="50"/>
      <c r="D129" s="50"/>
      <c r="E129" s="50"/>
      <c r="F129" s="50"/>
      <c r="G129" s="50"/>
      <c r="H129" s="1"/>
      <c r="I129" s="1"/>
      <c r="J129" s="1"/>
    </row>
    <row r="130" ht="15.75" customHeight="1">
      <c r="A130" s="49"/>
      <c r="B130" s="49"/>
      <c r="C130" s="50"/>
      <c r="D130" s="50"/>
      <c r="E130" s="50"/>
      <c r="F130" s="50"/>
      <c r="G130" s="50"/>
      <c r="H130" s="1"/>
      <c r="I130" s="1"/>
      <c r="J130" s="1"/>
    </row>
    <row r="131" ht="15.75" customHeight="1">
      <c r="A131" s="49"/>
      <c r="B131" s="49"/>
      <c r="C131" s="50"/>
      <c r="D131" s="50"/>
      <c r="E131" s="50"/>
      <c r="F131" s="50"/>
      <c r="G131" s="50"/>
      <c r="H131" s="1"/>
      <c r="I131" s="1"/>
      <c r="J131" s="1"/>
    </row>
    <row r="132" ht="15.75" customHeight="1">
      <c r="A132" s="49"/>
      <c r="B132" s="49"/>
      <c r="C132" s="50"/>
      <c r="D132" s="50"/>
      <c r="E132" s="50"/>
      <c r="F132" s="50"/>
      <c r="G132" s="50"/>
      <c r="H132" s="1"/>
      <c r="I132" s="1"/>
      <c r="J132" s="1"/>
    </row>
    <row r="133" ht="15.75" customHeight="1">
      <c r="A133" s="49"/>
      <c r="B133" s="49"/>
      <c r="C133" s="50"/>
      <c r="D133" s="50"/>
      <c r="E133" s="50"/>
      <c r="F133" s="50"/>
      <c r="G133" s="50"/>
      <c r="H133" s="1"/>
      <c r="I133" s="1"/>
      <c r="J133" s="1"/>
    </row>
    <row r="134" ht="15.75" customHeight="1">
      <c r="A134" s="49"/>
      <c r="B134" s="49"/>
      <c r="C134" s="50"/>
      <c r="D134" s="50"/>
      <c r="E134" s="50"/>
      <c r="F134" s="50"/>
      <c r="G134" s="50"/>
      <c r="H134" s="1"/>
      <c r="I134" s="1"/>
      <c r="J134" s="1"/>
    </row>
    <row r="135" ht="15.75" customHeight="1">
      <c r="A135" s="49"/>
      <c r="B135" s="49"/>
      <c r="C135" s="50"/>
      <c r="D135" s="50"/>
      <c r="E135" s="50"/>
      <c r="F135" s="50"/>
      <c r="G135" s="50"/>
      <c r="H135" s="1"/>
      <c r="I135" s="1"/>
      <c r="J135" s="1"/>
    </row>
    <row r="136" ht="15.75" customHeight="1">
      <c r="A136" s="49"/>
      <c r="B136" s="49"/>
      <c r="C136" s="50"/>
      <c r="D136" s="50"/>
      <c r="E136" s="50"/>
      <c r="F136" s="50"/>
      <c r="G136" s="50"/>
      <c r="H136" s="1"/>
      <c r="I136" s="1"/>
      <c r="J136" s="1"/>
    </row>
    <row r="137" ht="15.75" customHeight="1">
      <c r="A137" s="49"/>
      <c r="B137" s="49"/>
      <c r="C137" s="50"/>
      <c r="D137" s="50"/>
      <c r="E137" s="50"/>
      <c r="F137" s="50"/>
      <c r="G137" s="50"/>
      <c r="H137" s="1"/>
      <c r="I137" s="1"/>
      <c r="J137" s="1"/>
    </row>
    <row r="138" ht="15.75" customHeight="1">
      <c r="A138" s="49"/>
      <c r="B138" s="49"/>
      <c r="C138" s="50"/>
      <c r="D138" s="50"/>
      <c r="E138" s="50"/>
      <c r="F138" s="50"/>
      <c r="G138" s="50"/>
      <c r="H138" s="1"/>
      <c r="I138" s="1"/>
      <c r="J138" s="1"/>
    </row>
    <row r="139" ht="15.75" customHeight="1">
      <c r="A139" s="49"/>
      <c r="B139" s="49"/>
      <c r="C139" s="50"/>
      <c r="D139" s="50"/>
      <c r="E139" s="50"/>
      <c r="F139" s="50"/>
      <c r="G139" s="50"/>
      <c r="H139" s="1"/>
      <c r="I139" s="1"/>
      <c r="J139" s="1"/>
    </row>
    <row r="140" ht="15.75" customHeight="1">
      <c r="A140" s="49"/>
      <c r="B140" s="49"/>
      <c r="C140" s="50"/>
      <c r="D140" s="50"/>
      <c r="E140" s="50"/>
      <c r="F140" s="50"/>
      <c r="G140" s="50"/>
      <c r="H140" s="1"/>
      <c r="I140" s="1"/>
      <c r="J140" s="1"/>
    </row>
    <row r="141" ht="15.75" customHeight="1">
      <c r="A141" s="49"/>
      <c r="B141" s="49"/>
      <c r="C141" s="50"/>
      <c r="D141" s="50"/>
      <c r="E141" s="50"/>
      <c r="F141" s="50"/>
      <c r="G141" s="50"/>
      <c r="H141" s="1"/>
      <c r="I141" s="1"/>
      <c r="J141" s="1"/>
    </row>
    <row r="142" ht="15.75" customHeight="1">
      <c r="A142" s="49"/>
      <c r="B142" s="49"/>
      <c r="C142" s="50"/>
      <c r="D142" s="50"/>
      <c r="E142" s="50"/>
      <c r="F142" s="50"/>
      <c r="G142" s="50"/>
      <c r="H142" s="1"/>
      <c r="I142" s="1"/>
      <c r="J142" s="1"/>
    </row>
    <row r="143" ht="15.75" customHeight="1">
      <c r="A143" s="49"/>
      <c r="B143" s="49"/>
      <c r="C143" s="50"/>
      <c r="D143" s="50"/>
      <c r="E143" s="50"/>
      <c r="F143" s="50"/>
      <c r="G143" s="50"/>
      <c r="H143" s="1"/>
      <c r="I143" s="1"/>
      <c r="J143" s="1"/>
    </row>
    <row r="144" ht="15.75" customHeight="1">
      <c r="A144" s="49"/>
      <c r="B144" s="49"/>
      <c r="C144" s="50"/>
      <c r="D144" s="50"/>
      <c r="E144" s="50"/>
      <c r="F144" s="50"/>
      <c r="G144" s="50"/>
      <c r="H144" s="1"/>
      <c r="I144" s="1"/>
      <c r="J144" s="1"/>
    </row>
    <row r="145" ht="15.75" customHeight="1">
      <c r="A145" s="49"/>
      <c r="B145" s="49"/>
      <c r="C145" s="50"/>
      <c r="D145" s="50"/>
      <c r="E145" s="50"/>
      <c r="F145" s="50"/>
      <c r="G145" s="50"/>
      <c r="H145" s="1"/>
      <c r="I145" s="1"/>
      <c r="J145" s="1"/>
    </row>
    <row r="146" ht="15.75" customHeight="1">
      <c r="A146" s="49"/>
      <c r="B146" s="49"/>
      <c r="C146" s="50"/>
      <c r="D146" s="50"/>
      <c r="E146" s="50"/>
      <c r="F146" s="50"/>
      <c r="G146" s="50"/>
      <c r="H146" s="1"/>
      <c r="I146" s="1"/>
      <c r="J146" s="1"/>
    </row>
    <row r="147" ht="15.75" customHeight="1">
      <c r="A147" s="49"/>
      <c r="B147" s="49"/>
      <c r="C147" s="50"/>
      <c r="D147" s="50"/>
      <c r="E147" s="50"/>
      <c r="F147" s="50"/>
      <c r="G147" s="50"/>
      <c r="H147" s="1"/>
      <c r="I147" s="1"/>
      <c r="J147" s="1"/>
    </row>
    <row r="148" ht="15.75" customHeight="1">
      <c r="A148" s="49"/>
      <c r="B148" s="49"/>
      <c r="C148" s="50"/>
      <c r="D148" s="50"/>
      <c r="E148" s="50"/>
      <c r="F148" s="50"/>
      <c r="G148" s="50"/>
      <c r="H148" s="1"/>
      <c r="I148" s="1"/>
      <c r="J148" s="1"/>
    </row>
    <row r="149" ht="15.75" customHeight="1">
      <c r="A149" s="49"/>
      <c r="B149" s="49"/>
      <c r="C149" s="50"/>
      <c r="D149" s="50"/>
      <c r="E149" s="50"/>
      <c r="F149" s="50"/>
      <c r="G149" s="50"/>
      <c r="H149" s="1"/>
      <c r="I149" s="1"/>
      <c r="J149" s="1"/>
    </row>
    <row r="150" ht="15.75" customHeight="1">
      <c r="A150" s="49"/>
      <c r="B150" s="49"/>
      <c r="C150" s="50"/>
      <c r="D150" s="50"/>
      <c r="E150" s="50"/>
      <c r="F150" s="50"/>
      <c r="G150" s="50"/>
      <c r="H150" s="1"/>
      <c r="I150" s="1"/>
      <c r="J150" s="1"/>
    </row>
    <row r="151" ht="15.75" customHeight="1">
      <c r="A151" s="49"/>
      <c r="B151" s="49"/>
      <c r="C151" s="50"/>
      <c r="D151" s="50"/>
      <c r="E151" s="50"/>
      <c r="F151" s="50"/>
      <c r="G151" s="50"/>
      <c r="H151" s="1"/>
      <c r="I151" s="1"/>
      <c r="J151" s="1"/>
    </row>
    <row r="152" ht="15.75" customHeight="1">
      <c r="A152" s="49"/>
      <c r="B152" s="49"/>
      <c r="C152" s="50"/>
      <c r="D152" s="50"/>
      <c r="E152" s="50"/>
      <c r="F152" s="50"/>
      <c r="G152" s="50"/>
      <c r="H152" s="1"/>
      <c r="I152" s="1"/>
      <c r="J152" s="1"/>
    </row>
    <row r="153" ht="15.75" customHeight="1">
      <c r="A153" s="49"/>
      <c r="B153" s="49"/>
      <c r="C153" s="50"/>
      <c r="D153" s="50"/>
      <c r="E153" s="50"/>
      <c r="F153" s="50"/>
      <c r="G153" s="50"/>
      <c r="H153" s="1"/>
      <c r="I153" s="1"/>
      <c r="J153" s="1"/>
    </row>
    <row r="154" ht="15.75" customHeight="1">
      <c r="A154" s="49"/>
      <c r="B154" s="49"/>
      <c r="C154" s="50"/>
      <c r="D154" s="50"/>
      <c r="E154" s="50"/>
      <c r="F154" s="50"/>
      <c r="G154" s="50"/>
      <c r="H154" s="1"/>
      <c r="I154" s="1"/>
      <c r="J154" s="1"/>
    </row>
    <row r="155" ht="15.75" customHeight="1">
      <c r="A155" s="49"/>
      <c r="B155" s="49"/>
      <c r="C155" s="50"/>
      <c r="D155" s="50"/>
      <c r="E155" s="50"/>
      <c r="F155" s="50"/>
      <c r="G155" s="50"/>
      <c r="H155" s="1"/>
      <c r="I155" s="1"/>
      <c r="J155" s="1"/>
    </row>
    <row r="156" ht="15.75" customHeight="1">
      <c r="A156" s="49"/>
      <c r="B156" s="49"/>
      <c r="C156" s="50"/>
      <c r="D156" s="50"/>
      <c r="E156" s="50"/>
      <c r="F156" s="50"/>
      <c r="G156" s="50"/>
      <c r="H156" s="1"/>
      <c r="I156" s="1"/>
      <c r="J156" s="1"/>
    </row>
    <row r="157" ht="15.75" customHeight="1">
      <c r="A157" s="49"/>
      <c r="B157" s="49"/>
      <c r="C157" s="50"/>
      <c r="D157" s="50"/>
      <c r="E157" s="50"/>
      <c r="F157" s="50"/>
      <c r="G157" s="50"/>
      <c r="H157" s="1"/>
      <c r="I157" s="1"/>
      <c r="J157" s="1"/>
    </row>
    <row r="158" ht="15.75" customHeight="1">
      <c r="A158" s="49"/>
      <c r="B158" s="49"/>
      <c r="C158" s="50"/>
      <c r="D158" s="50"/>
      <c r="E158" s="50"/>
      <c r="F158" s="50"/>
      <c r="G158" s="50"/>
      <c r="H158" s="1"/>
      <c r="I158" s="1"/>
      <c r="J158" s="1"/>
    </row>
    <row r="159" ht="15.75" customHeight="1">
      <c r="A159" s="49"/>
      <c r="B159" s="49"/>
      <c r="C159" s="50"/>
      <c r="D159" s="50"/>
      <c r="E159" s="50"/>
      <c r="F159" s="50"/>
      <c r="G159" s="50"/>
      <c r="H159" s="1"/>
      <c r="I159" s="1"/>
      <c r="J159" s="1"/>
    </row>
    <row r="160" ht="15.75" customHeight="1">
      <c r="A160" s="49"/>
      <c r="B160" s="49"/>
      <c r="C160" s="50"/>
      <c r="D160" s="50"/>
      <c r="E160" s="50"/>
      <c r="F160" s="50"/>
      <c r="G160" s="50"/>
      <c r="H160" s="1"/>
      <c r="I160" s="1"/>
      <c r="J160" s="1"/>
    </row>
    <row r="161" ht="15.75" customHeight="1">
      <c r="A161" s="49"/>
      <c r="B161" s="49"/>
      <c r="C161" s="50"/>
      <c r="D161" s="50"/>
      <c r="E161" s="50"/>
      <c r="F161" s="50"/>
      <c r="G161" s="50"/>
      <c r="H161" s="1"/>
      <c r="I161" s="1"/>
      <c r="J161" s="1"/>
    </row>
    <row r="162" ht="15.75" customHeight="1">
      <c r="A162" s="49"/>
      <c r="B162" s="49"/>
      <c r="C162" s="50"/>
      <c r="D162" s="50"/>
      <c r="E162" s="50"/>
      <c r="F162" s="50"/>
      <c r="G162" s="50"/>
      <c r="H162" s="1"/>
      <c r="I162" s="1"/>
      <c r="J162" s="1"/>
    </row>
    <row r="163" ht="15.75" customHeight="1">
      <c r="A163" s="49"/>
      <c r="B163" s="49"/>
      <c r="C163" s="50"/>
      <c r="D163" s="50"/>
      <c r="E163" s="50"/>
      <c r="F163" s="50"/>
      <c r="G163" s="50"/>
      <c r="H163" s="1"/>
      <c r="I163" s="1"/>
      <c r="J163" s="1"/>
    </row>
    <row r="164" ht="15.75" customHeight="1">
      <c r="A164" s="49"/>
      <c r="B164" s="49"/>
      <c r="C164" s="50"/>
      <c r="D164" s="50"/>
      <c r="E164" s="50"/>
      <c r="F164" s="50"/>
      <c r="G164" s="50"/>
      <c r="H164" s="1"/>
      <c r="I164" s="1"/>
      <c r="J164" s="1"/>
    </row>
    <row r="165" ht="15.75" customHeight="1">
      <c r="A165" s="49"/>
      <c r="B165" s="49"/>
      <c r="C165" s="50"/>
      <c r="D165" s="50"/>
      <c r="E165" s="50"/>
      <c r="F165" s="50"/>
      <c r="G165" s="50"/>
      <c r="H165" s="1"/>
      <c r="I165" s="1"/>
      <c r="J165" s="1"/>
    </row>
    <row r="166" ht="15.75" customHeight="1">
      <c r="A166" s="49"/>
      <c r="B166" s="49"/>
      <c r="C166" s="50"/>
      <c r="D166" s="50"/>
      <c r="E166" s="50"/>
      <c r="F166" s="50"/>
      <c r="G166" s="50"/>
      <c r="H166" s="1"/>
      <c r="I166" s="1"/>
      <c r="J166" s="1"/>
    </row>
    <row r="167" ht="15.75" customHeight="1">
      <c r="A167" s="49"/>
      <c r="B167" s="49"/>
      <c r="C167" s="50"/>
      <c r="D167" s="50"/>
      <c r="E167" s="50"/>
      <c r="F167" s="50"/>
      <c r="G167" s="50"/>
      <c r="H167" s="1"/>
      <c r="I167" s="1"/>
      <c r="J167" s="1"/>
    </row>
    <row r="168" ht="15.75" customHeight="1">
      <c r="A168" s="49"/>
      <c r="B168" s="49"/>
      <c r="C168" s="50"/>
      <c r="D168" s="50"/>
      <c r="E168" s="50"/>
      <c r="F168" s="50"/>
      <c r="G168" s="50"/>
      <c r="H168" s="1"/>
      <c r="I168" s="1"/>
      <c r="J168" s="1"/>
    </row>
    <row r="169" ht="15.75" customHeight="1">
      <c r="A169" s="49"/>
      <c r="B169" s="49"/>
      <c r="C169" s="50"/>
      <c r="D169" s="50"/>
      <c r="E169" s="50"/>
      <c r="F169" s="50"/>
      <c r="G169" s="50"/>
      <c r="H169" s="1"/>
      <c r="I169" s="1"/>
      <c r="J169" s="1"/>
    </row>
    <row r="170" ht="15.75" customHeight="1">
      <c r="A170" s="49"/>
      <c r="B170" s="49"/>
      <c r="C170" s="50"/>
      <c r="D170" s="50"/>
      <c r="E170" s="50"/>
      <c r="F170" s="50"/>
      <c r="G170" s="50"/>
      <c r="H170" s="1"/>
      <c r="I170" s="1"/>
      <c r="J170" s="1"/>
    </row>
    <row r="171" ht="15.75" customHeight="1">
      <c r="A171" s="49"/>
      <c r="B171" s="49"/>
      <c r="C171" s="50"/>
      <c r="D171" s="50"/>
      <c r="E171" s="50"/>
      <c r="F171" s="50"/>
      <c r="G171" s="50"/>
      <c r="H171" s="1"/>
      <c r="I171" s="1"/>
      <c r="J171" s="1"/>
    </row>
    <row r="172" ht="15.75" customHeight="1">
      <c r="A172" s="49"/>
      <c r="B172" s="49"/>
      <c r="C172" s="50"/>
      <c r="D172" s="50"/>
      <c r="E172" s="50"/>
      <c r="F172" s="50"/>
      <c r="G172" s="50"/>
      <c r="H172" s="1"/>
      <c r="I172" s="1"/>
      <c r="J172" s="1"/>
    </row>
    <row r="173" ht="15.75" customHeight="1">
      <c r="A173" s="49"/>
      <c r="B173" s="49"/>
      <c r="C173" s="50"/>
      <c r="D173" s="50"/>
      <c r="E173" s="50"/>
      <c r="F173" s="50"/>
      <c r="G173" s="50"/>
      <c r="H173" s="1"/>
      <c r="I173" s="1"/>
      <c r="J173" s="1"/>
    </row>
    <row r="174" ht="15.75" customHeight="1">
      <c r="A174" s="49"/>
      <c r="B174" s="49"/>
      <c r="C174" s="50"/>
      <c r="D174" s="50"/>
      <c r="E174" s="50"/>
      <c r="F174" s="50"/>
      <c r="G174" s="50"/>
      <c r="H174" s="1"/>
      <c r="I174" s="1"/>
      <c r="J174" s="1"/>
    </row>
    <row r="175" ht="15.75" customHeight="1">
      <c r="A175" s="49"/>
      <c r="B175" s="49"/>
      <c r="C175" s="50"/>
      <c r="D175" s="50"/>
      <c r="E175" s="50"/>
      <c r="F175" s="50"/>
      <c r="G175" s="50"/>
      <c r="H175" s="1"/>
      <c r="I175" s="1"/>
      <c r="J175" s="1"/>
    </row>
    <row r="176" ht="15.75" customHeight="1">
      <c r="A176" s="49"/>
      <c r="B176" s="49"/>
      <c r="C176" s="50"/>
      <c r="D176" s="50"/>
      <c r="E176" s="50"/>
      <c r="F176" s="50"/>
      <c r="G176" s="50"/>
      <c r="H176" s="1"/>
      <c r="I176" s="1"/>
      <c r="J176" s="1"/>
    </row>
    <row r="177" ht="15.75" customHeight="1">
      <c r="A177" s="49"/>
      <c r="B177" s="49"/>
      <c r="C177" s="50"/>
      <c r="D177" s="50"/>
      <c r="E177" s="50"/>
      <c r="F177" s="50"/>
      <c r="G177" s="50"/>
      <c r="H177" s="1"/>
      <c r="I177" s="1"/>
      <c r="J177" s="1"/>
    </row>
    <row r="178" ht="15.75" customHeight="1">
      <c r="A178" s="49"/>
      <c r="B178" s="49"/>
      <c r="C178" s="50"/>
      <c r="D178" s="50"/>
      <c r="E178" s="50"/>
      <c r="F178" s="50"/>
      <c r="G178" s="50"/>
      <c r="H178" s="1"/>
      <c r="I178" s="1"/>
      <c r="J178" s="1"/>
    </row>
    <row r="179" ht="15.75" customHeight="1">
      <c r="A179" s="49"/>
      <c r="B179" s="49"/>
      <c r="C179" s="50"/>
      <c r="D179" s="50"/>
      <c r="E179" s="50"/>
      <c r="F179" s="50"/>
      <c r="G179" s="50"/>
      <c r="H179" s="1"/>
      <c r="I179" s="1"/>
      <c r="J179" s="1"/>
    </row>
    <row r="180" ht="15.75" customHeight="1">
      <c r="A180" s="49"/>
      <c r="B180" s="49"/>
      <c r="C180" s="50"/>
      <c r="D180" s="50"/>
      <c r="E180" s="50"/>
      <c r="F180" s="50"/>
      <c r="G180" s="50"/>
      <c r="H180" s="1"/>
      <c r="I180" s="1"/>
      <c r="J180" s="1"/>
    </row>
    <row r="181" ht="15.75" customHeight="1">
      <c r="A181" s="49"/>
      <c r="B181" s="49"/>
      <c r="C181" s="50"/>
      <c r="D181" s="50"/>
      <c r="E181" s="50"/>
      <c r="F181" s="50"/>
      <c r="G181" s="50"/>
      <c r="H181" s="1"/>
      <c r="I181" s="1"/>
      <c r="J181" s="1"/>
    </row>
    <row r="182" ht="15.75" customHeight="1">
      <c r="A182" s="49"/>
      <c r="B182" s="49"/>
      <c r="C182" s="50"/>
      <c r="D182" s="50"/>
      <c r="E182" s="50"/>
      <c r="F182" s="50"/>
      <c r="G182" s="50"/>
      <c r="H182" s="1"/>
      <c r="I182" s="1"/>
      <c r="J182" s="1"/>
    </row>
    <row r="183" ht="15.75" customHeight="1">
      <c r="A183" s="49"/>
      <c r="B183" s="49"/>
      <c r="C183" s="50"/>
      <c r="D183" s="50"/>
      <c r="E183" s="50"/>
      <c r="F183" s="50"/>
      <c r="G183" s="50"/>
      <c r="H183" s="1"/>
      <c r="I183" s="1"/>
      <c r="J183" s="1"/>
    </row>
    <row r="184" ht="15.75" customHeight="1">
      <c r="A184" s="49"/>
      <c r="B184" s="49"/>
      <c r="C184" s="50"/>
      <c r="D184" s="50"/>
      <c r="E184" s="50"/>
      <c r="F184" s="50"/>
      <c r="G184" s="50"/>
      <c r="H184" s="1"/>
      <c r="I184" s="1"/>
      <c r="J184" s="1"/>
    </row>
    <row r="185" ht="15.75" customHeight="1">
      <c r="A185" s="49"/>
      <c r="B185" s="49"/>
      <c r="C185" s="50"/>
      <c r="D185" s="50"/>
      <c r="E185" s="50"/>
      <c r="F185" s="50"/>
      <c r="G185" s="50"/>
      <c r="H185" s="1"/>
      <c r="I185" s="1"/>
      <c r="J185" s="1"/>
    </row>
    <row r="186" ht="15.75" customHeight="1">
      <c r="A186" s="49"/>
      <c r="B186" s="49"/>
      <c r="C186" s="50"/>
      <c r="D186" s="50"/>
      <c r="E186" s="50"/>
      <c r="F186" s="50"/>
      <c r="G186" s="50"/>
      <c r="H186" s="1"/>
      <c r="I186" s="1"/>
      <c r="J186" s="1"/>
    </row>
    <row r="187" ht="15.75" customHeight="1">
      <c r="A187" s="49"/>
      <c r="B187" s="49"/>
      <c r="C187" s="50"/>
      <c r="D187" s="50"/>
      <c r="E187" s="50"/>
      <c r="F187" s="50"/>
      <c r="G187" s="50"/>
      <c r="H187" s="1"/>
      <c r="I187" s="1"/>
      <c r="J187" s="1"/>
    </row>
    <row r="188" ht="15.75" customHeight="1">
      <c r="A188" s="49"/>
      <c r="B188" s="49"/>
      <c r="C188" s="50"/>
      <c r="D188" s="50"/>
      <c r="E188" s="50"/>
      <c r="F188" s="50"/>
      <c r="G188" s="50"/>
      <c r="H188" s="1"/>
      <c r="I188" s="1"/>
      <c r="J188" s="1"/>
    </row>
    <row r="189" ht="15.75" customHeight="1">
      <c r="A189" s="49"/>
      <c r="B189" s="49"/>
      <c r="C189" s="50"/>
      <c r="D189" s="50"/>
      <c r="E189" s="50"/>
      <c r="F189" s="50"/>
      <c r="G189" s="50"/>
      <c r="H189" s="1"/>
      <c r="I189" s="1"/>
      <c r="J189" s="1"/>
    </row>
    <row r="190" ht="15.75" customHeight="1">
      <c r="A190" s="49"/>
      <c r="B190" s="49"/>
      <c r="C190" s="50"/>
      <c r="D190" s="50"/>
      <c r="E190" s="50"/>
      <c r="F190" s="50"/>
      <c r="G190" s="50"/>
      <c r="H190" s="1"/>
      <c r="I190" s="1"/>
      <c r="J190" s="1"/>
    </row>
    <row r="191" ht="15.75" customHeight="1">
      <c r="A191" s="49"/>
      <c r="B191" s="49"/>
      <c r="C191" s="50"/>
      <c r="D191" s="50"/>
      <c r="E191" s="50"/>
      <c r="F191" s="50"/>
      <c r="G191" s="50"/>
      <c r="H191" s="1"/>
      <c r="I191" s="1"/>
      <c r="J191" s="1"/>
    </row>
    <row r="192" ht="15.75" customHeight="1">
      <c r="A192" s="49"/>
      <c r="B192" s="49"/>
      <c r="C192" s="50"/>
      <c r="D192" s="50"/>
      <c r="E192" s="50"/>
      <c r="F192" s="50"/>
      <c r="G192" s="50"/>
      <c r="H192" s="1"/>
      <c r="I192" s="1"/>
      <c r="J192" s="1"/>
    </row>
    <row r="193" ht="15.75" customHeight="1">
      <c r="A193" s="49"/>
      <c r="B193" s="49"/>
      <c r="C193" s="50"/>
      <c r="D193" s="50"/>
      <c r="E193" s="50"/>
      <c r="F193" s="50"/>
      <c r="G193" s="50"/>
      <c r="H193" s="1"/>
      <c r="I193" s="1"/>
      <c r="J193" s="1"/>
    </row>
    <row r="194" ht="15.75" customHeight="1">
      <c r="A194" s="49"/>
      <c r="B194" s="49"/>
      <c r="C194" s="50"/>
      <c r="D194" s="50"/>
      <c r="E194" s="50"/>
      <c r="F194" s="50"/>
      <c r="G194" s="50"/>
      <c r="H194" s="1"/>
      <c r="I194" s="1"/>
      <c r="J194" s="1"/>
    </row>
    <row r="195" ht="15.75" customHeight="1">
      <c r="A195" s="49"/>
      <c r="B195" s="49"/>
      <c r="C195" s="50"/>
      <c r="D195" s="50"/>
      <c r="E195" s="50"/>
      <c r="F195" s="50"/>
      <c r="G195" s="50"/>
      <c r="H195" s="1"/>
      <c r="I195" s="1"/>
      <c r="J195" s="1"/>
    </row>
    <row r="196" ht="15.75" customHeight="1">
      <c r="A196" s="49"/>
      <c r="B196" s="49"/>
      <c r="C196" s="50"/>
      <c r="D196" s="50"/>
      <c r="E196" s="50"/>
      <c r="F196" s="50"/>
      <c r="G196" s="50"/>
      <c r="H196" s="1"/>
      <c r="I196" s="1"/>
      <c r="J196" s="1"/>
    </row>
    <row r="197" ht="15.75" customHeight="1">
      <c r="A197" s="49"/>
      <c r="B197" s="49"/>
      <c r="C197" s="50"/>
      <c r="D197" s="50"/>
      <c r="E197" s="50"/>
      <c r="F197" s="50"/>
      <c r="G197" s="50"/>
      <c r="H197" s="1"/>
      <c r="I197" s="1"/>
      <c r="J197" s="1"/>
    </row>
    <row r="198" ht="15.75" customHeight="1">
      <c r="A198" s="49"/>
      <c r="B198" s="49"/>
      <c r="C198" s="50"/>
      <c r="D198" s="50"/>
      <c r="E198" s="50"/>
      <c r="F198" s="50"/>
      <c r="G198" s="50"/>
      <c r="H198" s="1"/>
      <c r="I198" s="1"/>
      <c r="J198" s="1"/>
    </row>
    <row r="199" ht="15.75" customHeight="1">
      <c r="A199" s="49"/>
      <c r="B199" s="49"/>
      <c r="C199" s="50"/>
      <c r="D199" s="50"/>
      <c r="E199" s="50"/>
      <c r="F199" s="50"/>
      <c r="G199" s="50"/>
      <c r="H199" s="1"/>
      <c r="I199" s="1"/>
      <c r="J199" s="1"/>
    </row>
    <row r="200" ht="15.75" customHeight="1">
      <c r="A200" s="49"/>
      <c r="B200" s="49"/>
      <c r="C200" s="50"/>
      <c r="D200" s="50"/>
      <c r="E200" s="50"/>
      <c r="F200" s="50"/>
      <c r="G200" s="50"/>
      <c r="H200" s="1"/>
      <c r="I200" s="1"/>
      <c r="J200" s="1"/>
    </row>
    <row r="201" ht="15.75" customHeight="1">
      <c r="A201" s="49"/>
      <c r="B201" s="49"/>
      <c r="C201" s="50"/>
      <c r="D201" s="50"/>
      <c r="E201" s="50"/>
      <c r="F201" s="50"/>
      <c r="G201" s="50"/>
      <c r="H201" s="1"/>
      <c r="I201" s="1"/>
      <c r="J201" s="1"/>
    </row>
    <row r="202" ht="15.75" customHeight="1">
      <c r="A202" s="49"/>
      <c r="B202" s="49"/>
      <c r="C202" s="50"/>
      <c r="D202" s="50"/>
      <c r="E202" s="50"/>
      <c r="F202" s="50"/>
      <c r="G202" s="50"/>
      <c r="H202" s="1"/>
      <c r="I202" s="1"/>
      <c r="J202" s="1"/>
    </row>
    <row r="203" ht="15.75" customHeight="1">
      <c r="A203" s="49"/>
      <c r="B203" s="49"/>
      <c r="C203" s="50"/>
      <c r="D203" s="50"/>
      <c r="E203" s="50"/>
      <c r="F203" s="50"/>
      <c r="G203" s="50"/>
      <c r="H203" s="1"/>
      <c r="I203" s="1"/>
      <c r="J203" s="1"/>
    </row>
    <row r="204" ht="15.75" customHeight="1">
      <c r="A204" s="49"/>
      <c r="B204" s="49"/>
      <c r="C204" s="50"/>
      <c r="D204" s="50"/>
      <c r="E204" s="50"/>
      <c r="F204" s="50"/>
      <c r="G204" s="50"/>
      <c r="H204" s="1"/>
      <c r="I204" s="1"/>
      <c r="J204" s="1"/>
    </row>
    <row r="205" ht="15.75" customHeight="1">
      <c r="A205" s="49"/>
      <c r="B205" s="49"/>
      <c r="C205" s="50"/>
      <c r="D205" s="50"/>
      <c r="E205" s="50"/>
      <c r="F205" s="50"/>
      <c r="G205" s="50"/>
      <c r="H205" s="1"/>
      <c r="I205" s="1"/>
      <c r="J205" s="1"/>
    </row>
    <row r="206" ht="15.75" customHeight="1">
      <c r="A206" s="49"/>
      <c r="B206" s="49"/>
      <c r="C206" s="50"/>
      <c r="D206" s="50"/>
      <c r="E206" s="50"/>
      <c r="F206" s="50"/>
      <c r="G206" s="50"/>
      <c r="H206" s="1"/>
      <c r="I206" s="1"/>
      <c r="J206" s="1"/>
    </row>
    <row r="207" ht="15.75" customHeight="1">
      <c r="A207" s="49"/>
      <c r="B207" s="49"/>
      <c r="C207" s="50"/>
      <c r="D207" s="50"/>
      <c r="E207" s="50"/>
      <c r="F207" s="50"/>
      <c r="G207" s="50"/>
      <c r="H207" s="1"/>
      <c r="I207" s="1"/>
      <c r="J207" s="1"/>
    </row>
    <row r="208" ht="15.75" customHeight="1">
      <c r="A208" s="49"/>
      <c r="B208" s="49"/>
      <c r="C208" s="50"/>
      <c r="D208" s="50"/>
      <c r="E208" s="50"/>
      <c r="F208" s="50"/>
      <c r="G208" s="50"/>
      <c r="H208" s="1"/>
      <c r="I208" s="1"/>
      <c r="J208" s="1"/>
    </row>
    <row r="209" ht="15.75" customHeight="1">
      <c r="A209" s="49"/>
      <c r="B209" s="49"/>
      <c r="C209" s="50"/>
      <c r="D209" s="50"/>
      <c r="E209" s="50"/>
      <c r="F209" s="50"/>
      <c r="G209" s="50"/>
      <c r="H209" s="1"/>
      <c r="I209" s="1"/>
      <c r="J209" s="1"/>
    </row>
    <row r="210" ht="15.75" customHeight="1">
      <c r="A210" s="49"/>
      <c r="B210" s="49"/>
      <c r="C210" s="50"/>
      <c r="D210" s="50"/>
      <c r="E210" s="50"/>
      <c r="F210" s="50"/>
      <c r="G210" s="50"/>
      <c r="H210" s="1"/>
      <c r="I210" s="1"/>
      <c r="J210" s="1"/>
    </row>
    <row r="211" ht="15.75" customHeight="1">
      <c r="A211" s="49"/>
      <c r="B211" s="49"/>
      <c r="C211" s="50"/>
      <c r="D211" s="50"/>
      <c r="E211" s="50"/>
      <c r="F211" s="50"/>
      <c r="G211" s="50"/>
      <c r="H211" s="1"/>
      <c r="I211" s="1"/>
      <c r="J211" s="1"/>
    </row>
    <row r="212" ht="15.75" customHeight="1">
      <c r="A212" s="49"/>
      <c r="B212" s="49"/>
      <c r="C212" s="50"/>
      <c r="D212" s="50"/>
      <c r="E212" s="50"/>
      <c r="F212" s="50"/>
      <c r="G212" s="50"/>
      <c r="H212" s="1"/>
      <c r="I212" s="1"/>
      <c r="J212" s="1"/>
    </row>
    <row r="213" ht="15.75" customHeight="1">
      <c r="A213" s="49"/>
      <c r="B213" s="49"/>
      <c r="C213" s="50"/>
      <c r="D213" s="50"/>
      <c r="E213" s="50"/>
      <c r="F213" s="50"/>
      <c r="G213" s="50"/>
      <c r="H213" s="1"/>
      <c r="I213" s="1"/>
      <c r="J213" s="1"/>
    </row>
    <row r="214" ht="15.75" customHeight="1">
      <c r="A214" s="49"/>
      <c r="B214" s="49"/>
      <c r="C214" s="50"/>
      <c r="D214" s="50"/>
      <c r="E214" s="50"/>
      <c r="F214" s="50"/>
      <c r="G214" s="50"/>
      <c r="H214" s="1"/>
      <c r="I214" s="1"/>
      <c r="J214" s="1"/>
    </row>
    <row r="215" ht="15.75" customHeight="1">
      <c r="A215" s="49"/>
      <c r="B215" s="49"/>
      <c r="C215" s="50"/>
      <c r="D215" s="50"/>
      <c r="E215" s="50"/>
      <c r="F215" s="50"/>
      <c r="G215" s="50"/>
      <c r="H215" s="1"/>
      <c r="I215" s="1"/>
      <c r="J215" s="1"/>
    </row>
    <row r="216" ht="15.75" customHeight="1">
      <c r="A216" s="49"/>
      <c r="B216" s="49"/>
      <c r="C216" s="50"/>
      <c r="D216" s="50"/>
      <c r="E216" s="50"/>
      <c r="F216" s="50"/>
      <c r="G216" s="50"/>
      <c r="H216" s="1"/>
      <c r="I216" s="1"/>
      <c r="J216" s="1"/>
    </row>
    <row r="217" ht="15.75" customHeight="1">
      <c r="A217" s="49"/>
      <c r="B217" s="49"/>
      <c r="C217" s="50"/>
      <c r="D217" s="50"/>
      <c r="E217" s="50"/>
      <c r="F217" s="50"/>
      <c r="G217" s="50"/>
      <c r="H217" s="1"/>
      <c r="I217" s="1"/>
      <c r="J217" s="1"/>
    </row>
    <row r="218" ht="15.75" customHeight="1">
      <c r="A218" s="49"/>
      <c r="B218" s="49"/>
      <c r="C218" s="50"/>
      <c r="D218" s="50"/>
      <c r="E218" s="50"/>
      <c r="F218" s="50"/>
      <c r="G218" s="50"/>
      <c r="H218" s="1"/>
      <c r="I218" s="1"/>
      <c r="J218" s="1"/>
    </row>
    <row r="219" ht="15.75" customHeight="1">
      <c r="A219" s="49"/>
      <c r="B219" s="49"/>
      <c r="C219" s="50"/>
      <c r="D219" s="50"/>
      <c r="E219" s="50"/>
      <c r="F219" s="50"/>
      <c r="G219" s="50"/>
      <c r="H219" s="1"/>
      <c r="I219" s="1"/>
      <c r="J219" s="1"/>
    </row>
    <row r="220" ht="15.75" customHeight="1">
      <c r="A220" s="49"/>
      <c r="B220" s="49"/>
      <c r="C220" s="50"/>
      <c r="D220" s="50"/>
      <c r="E220" s="50"/>
      <c r="F220" s="50"/>
      <c r="G220" s="50"/>
      <c r="H220" s="1"/>
      <c r="I220" s="1"/>
      <c r="J220" s="1"/>
    </row>
    <row r="221" ht="15.75" customHeight="1">
      <c r="A221" s="49"/>
      <c r="B221" s="49"/>
      <c r="C221" s="50"/>
      <c r="D221" s="50"/>
      <c r="E221" s="50"/>
      <c r="F221" s="50"/>
      <c r="G221" s="50"/>
      <c r="H221" s="1"/>
      <c r="I221" s="1"/>
      <c r="J221" s="1"/>
    </row>
    <row r="222" ht="15.75" customHeight="1">
      <c r="A222" s="49"/>
      <c r="B222" s="49"/>
      <c r="C222" s="50"/>
      <c r="D222" s="50"/>
      <c r="E222" s="50"/>
      <c r="F222" s="50"/>
      <c r="G222" s="50"/>
      <c r="H222" s="1"/>
      <c r="I222" s="1"/>
      <c r="J222" s="1"/>
    </row>
    <row r="223" ht="15.75" customHeight="1">
      <c r="A223" s="49"/>
      <c r="B223" s="49"/>
      <c r="C223" s="50"/>
      <c r="D223" s="50"/>
      <c r="E223" s="50"/>
      <c r="F223" s="50"/>
      <c r="G223" s="50"/>
      <c r="H223" s="1"/>
      <c r="I223" s="1"/>
      <c r="J223" s="1"/>
    </row>
    <row r="224" ht="15.75" customHeight="1">
      <c r="A224" s="49"/>
      <c r="B224" s="49"/>
      <c r="C224" s="50"/>
      <c r="D224" s="50"/>
      <c r="E224" s="50"/>
      <c r="F224" s="50"/>
      <c r="G224" s="50"/>
      <c r="H224" s="1"/>
      <c r="I224" s="1"/>
      <c r="J224" s="1"/>
    </row>
    <row r="225" ht="15.75" customHeight="1">
      <c r="A225" s="49"/>
      <c r="B225" s="49"/>
      <c r="C225" s="50"/>
      <c r="D225" s="50"/>
      <c r="E225" s="50"/>
      <c r="F225" s="50"/>
      <c r="G225" s="50"/>
      <c r="H225" s="1"/>
      <c r="I225" s="1"/>
      <c r="J225" s="1"/>
    </row>
    <row r="226" ht="15.75" customHeight="1">
      <c r="A226" s="49"/>
      <c r="B226" s="49"/>
      <c r="C226" s="50"/>
      <c r="D226" s="50"/>
      <c r="E226" s="50"/>
      <c r="F226" s="50"/>
      <c r="G226" s="50"/>
      <c r="H226" s="1"/>
      <c r="I226" s="1"/>
      <c r="J226" s="1"/>
    </row>
    <row r="227" ht="15.75" customHeight="1">
      <c r="A227" s="49"/>
      <c r="B227" s="49"/>
      <c r="C227" s="50"/>
      <c r="D227" s="50"/>
      <c r="E227" s="50"/>
      <c r="F227" s="50"/>
      <c r="G227" s="50"/>
      <c r="H227" s="1"/>
      <c r="I227" s="1"/>
      <c r="J227" s="1"/>
    </row>
    <row r="228" ht="15.75" customHeight="1">
      <c r="A228" s="49"/>
      <c r="B228" s="49"/>
      <c r="C228" s="50"/>
      <c r="D228" s="50"/>
      <c r="E228" s="50"/>
      <c r="F228" s="50"/>
      <c r="G228" s="50"/>
      <c r="H228" s="1"/>
      <c r="I228" s="1"/>
      <c r="J228" s="1"/>
    </row>
    <row r="229" ht="15.75" customHeight="1">
      <c r="A229" s="49"/>
      <c r="B229" s="49"/>
      <c r="C229" s="50"/>
      <c r="D229" s="50"/>
      <c r="E229" s="50"/>
      <c r="F229" s="50"/>
      <c r="G229" s="50"/>
      <c r="H229" s="1"/>
      <c r="I229" s="1"/>
      <c r="J229" s="1"/>
    </row>
    <row r="230" ht="15.75" customHeight="1">
      <c r="A230" s="49"/>
      <c r="B230" s="49"/>
      <c r="C230" s="50"/>
      <c r="D230" s="50"/>
      <c r="E230" s="50"/>
      <c r="F230" s="50"/>
      <c r="G230" s="50"/>
      <c r="H230" s="1"/>
      <c r="I230" s="1"/>
      <c r="J230" s="1"/>
    </row>
    <row r="231" ht="15.75" customHeight="1">
      <c r="A231" s="49"/>
      <c r="B231" s="49"/>
      <c r="C231" s="50"/>
      <c r="D231" s="50"/>
      <c r="E231" s="50"/>
      <c r="F231" s="50"/>
      <c r="G231" s="50"/>
      <c r="H231" s="1"/>
      <c r="I231" s="1"/>
      <c r="J231" s="1"/>
    </row>
    <row r="232" ht="15.75" customHeight="1">
      <c r="A232" s="49"/>
      <c r="B232" s="49"/>
      <c r="C232" s="50"/>
      <c r="D232" s="50"/>
      <c r="E232" s="50"/>
      <c r="F232" s="50"/>
      <c r="G232" s="50"/>
      <c r="H232" s="1"/>
      <c r="I232" s="1"/>
      <c r="J232" s="1"/>
    </row>
    <row r="233" ht="15.75" customHeight="1">
      <c r="A233" s="49"/>
      <c r="B233" s="49"/>
      <c r="C233" s="50"/>
      <c r="D233" s="50"/>
      <c r="E233" s="50"/>
      <c r="F233" s="50"/>
      <c r="G233" s="50"/>
      <c r="H233" s="1"/>
      <c r="I233" s="1"/>
      <c r="J233" s="1"/>
    </row>
    <row r="234" ht="15.75" customHeight="1">
      <c r="A234" s="49"/>
      <c r="B234" s="49"/>
      <c r="C234" s="50"/>
      <c r="D234" s="50"/>
      <c r="E234" s="50"/>
      <c r="F234" s="50"/>
      <c r="G234" s="50"/>
      <c r="H234" s="1"/>
      <c r="I234" s="1"/>
      <c r="J234" s="1"/>
    </row>
    <row r="235" ht="15.75" customHeight="1">
      <c r="A235" s="49"/>
      <c r="B235" s="49"/>
      <c r="C235" s="50"/>
      <c r="D235" s="50"/>
      <c r="E235" s="50"/>
      <c r="F235" s="50"/>
      <c r="G235" s="50"/>
      <c r="H235" s="1"/>
      <c r="I235" s="1"/>
      <c r="J235" s="1"/>
    </row>
    <row r="236" ht="15.75" customHeight="1">
      <c r="A236" s="49"/>
      <c r="B236" s="49"/>
      <c r="C236" s="50"/>
      <c r="D236" s="50"/>
      <c r="E236" s="50"/>
      <c r="F236" s="50"/>
      <c r="G236" s="50"/>
      <c r="H236" s="1"/>
      <c r="I236" s="1"/>
      <c r="J236" s="1"/>
    </row>
    <row r="237" ht="15.75" customHeight="1">
      <c r="A237" s="49"/>
      <c r="B237" s="49"/>
      <c r="C237" s="50"/>
      <c r="D237" s="50"/>
      <c r="E237" s="50"/>
      <c r="F237" s="50"/>
      <c r="G237" s="50"/>
      <c r="H237" s="1"/>
      <c r="I237" s="1"/>
      <c r="J237" s="1"/>
    </row>
    <row r="238" ht="15.75" customHeight="1">
      <c r="A238" s="49"/>
      <c r="B238" s="49"/>
      <c r="C238" s="50"/>
      <c r="D238" s="50"/>
      <c r="E238" s="50"/>
      <c r="F238" s="50"/>
      <c r="G238" s="50"/>
      <c r="H238" s="1"/>
      <c r="I238" s="1"/>
      <c r="J238" s="1"/>
    </row>
    <row r="239" ht="15.75" customHeight="1">
      <c r="A239" s="49"/>
      <c r="B239" s="49"/>
      <c r="C239" s="50"/>
      <c r="D239" s="50"/>
      <c r="E239" s="50"/>
      <c r="F239" s="50"/>
      <c r="G239" s="50"/>
      <c r="H239" s="1"/>
      <c r="I239" s="1"/>
      <c r="J239" s="1"/>
    </row>
    <row r="240" ht="15.75" customHeight="1">
      <c r="A240" s="49"/>
      <c r="B240" s="49"/>
      <c r="C240" s="50"/>
      <c r="D240" s="50"/>
      <c r="E240" s="50"/>
      <c r="F240" s="50"/>
      <c r="G240" s="50"/>
      <c r="H240" s="1"/>
      <c r="I240" s="1"/>
      <c r="J240" s="1"/>
    </row>
    <row r="241" ht="15.75" customHeight="1">
      <c r="A241" s="49"/>
      <c r="B241" s="49"/>
      <c r="C241" s="50"/>
      <c r="D241" s="50"/>
      <c r="E241" s="50"/>
      <c r="F241" s="50"/>
      <c r="G241" s="50"/>
      <c r="H241" s="1"/>
      <c r="I241" s="1"/>
      <c r="J241" s="1"/>
    </row>
    <row r="242" ht="15.75" customHeight="1">
      <c r="A242" s="49"/>
      <c r="B242" s="49"/>
      <c r="C242" s="50"/>
      <c r="D242" s="50"/>
      <c r="E242" s="50"/>
      <c r="F242" s="50"/>
      <c r="G242" s="50"/>
      <c r="H242" s="1"/>
      <c r="I242" s="1"/>
      <c r="J242" s="1"/>
    </row>
    <row r="243" ht="15.75" customHeight="1">
      <c r="A243" s="49"/>
      <c r="B243" s="49"/>
      <c r="C243" s="50"/>
      <c r="D243" s="50"/>
      <c r="E243" s="50"/>
      <c r="F243" s="50"/>
      <c r="G243" s="50"/>
      <c r="H243" s="1"/>
      <c r="I243" s="1"/>
      <c r="J243" s="1"/>
    </row>
    <row r="244" ht="15.75" customHeight="1">
      <c r="A244" s="49"/>
      <c r="B244" s="49"/>
      <c r="C244" s="50"/>
      <c r="D244" s="50"/>
      <c r="E244" s="50"/>
      <c r="F244" s="50"/>
      <c r="G244" s="50"/>
      <c r="H244" s="1"/>
      <c r="I244" s="1"/>
      <c r="J244" s="1"/>
    </row>
    <row r="245" ht="15.75" customHeight="1">
      <c r="A245" s="49"/>
      <c r="B245" s="49"/>
      <c r="C245" s="50"/>
      <c r="D245" s="50"/>
      <c r="E245" s="50"/>
      <c r="F245" s="50"/>
      <c r="G245" s="50"/>
      <c r="H245" s="1"/>
      <c r="I245" s="1"/>
      <c r="J245" s="1"/>
    </row>
    <row r="246" ht="15.75" customHeight="1">
      <c r="A246" s="49"/>
      <c r="B246" s="49"/>
      <c r="C246" s="50"/>
      <c r="D246" s="50"/>
      <c r="E246" s="50"/>
      <c r="F246" s="50"/>
      <c r="G246" s="50"/>
      <c r="H246" s="1"/>
      <c r="I246" s="1"/>
      <c r="J246" s="1"/>
    </row>
    <row r="247" ht="15.75" customHeight="1">
      <c r="A247" s="49"/>
      <c r="B247" s="49"/>
      <c r="C247" s="50"/>
      <c r="D247" s="50"/>
      <c r="E247" s="50"/>
      <c r="F247" s="50"/>
      <c r="G247" s="50"/>
      <c r="H247" s="1"/>
      <c r="I247" s="1"/>
      <c r="J247" s="1"/>
    </row>
    <row r="248" ht="15.75" customHeight="1">
      <c r="A248" s="49"/>
      <c r="B248" s="49"/>
      <c r="C248" s="50"/>
      <c r="D248" s="50"/>
      <c r="E248" s="50"/>
      <c r="F248" s="50"/>
      <c r="G248" s="50"/>
      <c r="H248" s="1"/>
      <c r="I248" s="1"/>
      <c r="J248" s="1"/>
    </row>
    <row r="249" ht="15.75" customHeight="1">
      <c r="A249" s="49"/>
      <c r="B249" s="49"/>
      <c r="C249" s="50"/>
      <c r="D249" s="50"/>
      <c r="E249" s="50"/>
      <c r="F249" s="50"/>
      <c r="G249" s="50"/>
      <c r="H249" s="1"/>
      <c r="I249" s="1"/>
      <c r="J249" s="1"/>
    </row>
    <row r="250" ht="15.75" customHeight="1">
      <c r="A250" s="49"/>
      <c r="B250" s="49"/>
      <c r="C250" s="50"/>
      <c r="D250" s="50"/>
      <c r="E250" s="50"/>
      <c r="F250" s="50"/>
      <c r="G250" s="50"/>
      <c r="H250" s="1"/>
      <c r="I250" s="1"/>
      <c r="J250" s="1"/>
    </row>
    <row r="251" ht="15.75" customHeight="1">
      <c r="A251" s="49"/>
      <c r="B251" s="49"/>
      <c r="C251" s="50"/>
      <c r="D251" s="50"/>
      <c r="E251" s="50"/>
      <c r="F251" s="50"/>
      <c r="G251" s="50"/>
      <c r="H251" s="1"/>
      <c r="I251" s="1"/>
      <c r="J251" s="1"/>
    </row>
    <row r="252" ht="15.75" customHeight="1">
      <c r="A252" s="49"/>
      <c r="B252" s="49"/>
      <c r="C252" s="50"/>
      <c r="D252" s="50"/>
      <c r="E252" s="50"/>
      <c r="F252" s="50"/>
      <c r="G252" s="50"/>
      <c r="H252" s="1"/>
      <c r="I252" s="1"/>
      <c r="J252" s="1"/>
    </row>
    <row r="253" ht="15.75" customHeight="1">
      <c r="A253" s="49"/>
      <c r="B253" s="49"/>
      <c r="C253" s="50"/>
      <c r="D253" s="50"/>
      <c r="E253" s="50"/>
      <c r="F253" s="50"/>
      <c r="G253" s="50"/>
      <c r="H253" s="1"/>
      <c r="I253" s="1"/>
      <c r="J253" s="1"/>
    </row>
    <row r="254" ht="15.75" customHeight="1">
      <c r="A254" s="49"/>
      <c r="B254" s="49"/>
      <c r="C254" s="50"/>
      <c r="D254" s="50"/>
      <c r="E254" s="50"/>
      <c r="F254" s="50"/>
      <c r="G254" s="50"/>
      <c r="H254" s="1"/>
      <c r="I254" s="1"/>
      <c r="J254" s="1"/>
    </row>
    <row r="255" ht="15.75" customHeight="1">
      <c r="A255" s="49"/>
      <c r="B255" s="49"/>
      <c r="C255" s="50"/>
      <c r="D255" s="50"/>
      <c r="E255" s="50"/>
      <c r="F255" s="50"/>
      <c r="G255" s="50"/>
      <c r="H255" s="1"/>
      <c r="I255" s="1"/>
      <c r="J255" s="1"/>
    </row>
    <row r="256" ht="15.75" customHeight="1">
      <c r="A256" s="49"/>
      <c r="B256" s="49"/>
      <c r="C256" s="50"/>
      <c r="D256" s="50"/>
      <c r="E256" s="50"/>
      <c r="F256" s="50"/>
      <c r="G256" s="50"/>
      <c r="H256" s="1"/>
      <c r="I256" s="1"/>
      <c r="J256" s="1"/>
    </row>
    <row r="257" ht="15.75" customHeight="1">
      <c r="A257" s="49"/>
      <c r="B257" s="49"/>
      <c r="C257" s="50"/>
      <c r="D257" s="50"/>
      <c r="E257" s="50"/>
      <c r="F257" s="50"/>
      <c r="G257" s="50"/>
      <c r="H257" s="1"/>
      <c r="I257" s="1"/>
      <c r="J257" s="1"/>
    </row>
    <row r="258" ht="15.75" customHeight="1">
      <c r="A258" s="49"/>
      <c r="B258" s="49"/>
      <c r="C258" s="50"/>
      <c r="D258" s="50"/>
      <c r="E258" s="50"/>
      <c r="F258" s="50"/>
      <c r="G258" s="50"/>
      <c r="H258" s="1"/>
      <c r="I258" s="1"/>
      <c r="J258" s="1"/>
    </row>
    <row r="259" ht="15.75" customHeight="1">
      <c r="A259" s="49"/>
      <c r="B259" s="49"/>
      <c r="C259" s="50"/>
      <c r="D259" s="50"/>
      <c r="E259" s="50"/>
      <c r="F259" s="50"/>
      <c r="G259" s="50"/>
      <c r="H259" s="1"/>
      <c r="I259" s="1"/>
      <c r="J259" s="1"/>
    </row>
    <row r="260" ht="15.75" customHeight="1">
      <c r="A260" s="49"/>
      <c r="B260" s="49"/>
      <c r="C260" s="50"/>
      <c r="D260" s="50"/>
      <c r="E260" s="50"/>
      <c r="F260" s="50"/>
      <c r="G260" s="50"/>
      <c r="H260" s="1"/>
      <c r="I260" s="1"/>
      <c r="J260" s="1"/>
    </row>
    <row r="261" ht="15.75" customHeight="1">
      <c r="A261" s="49"/>
      <c r="B261" s="49"/>
      <c r="C261" s="50"/>
      <c r="D261" s="50"/>
      <c r="E261" s="50"/>
      <c r="F261" s="50"/>
      <c r="G261" s="50"/>
      <c r="H261" s="1"/>
      <c r="I261" s="1"/>
      <c r="J261" s="1"/>
    </row>
    <row r="262" ht="15.75" customHeight="1">
      <c r="A262" s="49"/>
      <c r="B262" s="49"/>
      <c r="C262" s="50"/>
      <c r="D262" s="50"/>
      <c r="E262" s="50"/>
      <c r="F262" s="50"/>
      <c r="G262" s="50"/>
      <c r="H262" s="1"/>
      <c r="I262" s="1"/>
      <c r="J262" s="1"/>
    </row>
    <row r="263" ht="15.75" customHeight="1">
      <c r="A263" s="49"/>
      <c r="B263" s="49"/>
      <c r="C263" s="50"/>
      <c r="D263" s="50"/>
      <c r="E263" s="50"/>
      <c r="F263" s="50"/>
      <c r="G263" s="50"/>
      <c r="H263" s="1"/>
      <c r="I263" s="1"/>
      <c r="J263" s="1"/>
    </row>
    <row r="264" ht="15.75" customHeight="1">
      <c r="A264" s="49"/>
      <c r="B264" s="49"/>
      <c r="C264" s="50"/>
      <c r="D264" s="50"/>
      <c r="E264" s="50"/>
      <c r="F264" s="50"/>
      <c r="G264" s="50"/>
      <c r="H264" s="1"/>
      <c r="I264" s="1"/>
      <c r="J264" s="1"/>
    </row>
    <row r="265" ht="15.75" customHeight="1">
      <c r="A265" s="49"/>
      <c r="B265" s="49"/>
      <c r="C265" s="50"/>
      <c r="D265" s="50"/>
      <c r="E265" s="50"/>
      <c r="F265" s="50"/>
      <c r="G265" s="50"/>
      <c r="H265" s="1"/>
      <c r="I265" s="1"/>
      <c r="J265" s="1"/>
    </row>
    <row r="266" ht="15.75" customHeight="1">
      <c r="A266" s="49"/>
      <c r="B266" s="49"/>
      <c r="C266" s="50"/>
      <c r="D266" s="50"/>
      <c r="E266" s="50"/>
      <c r="F266" s="50"/>
      <c r="G266" s="50"/>
      <c r="H266" s="1"/>
      <c r="I266" s="1"/>
      <c r="J266" s="1"/>
    </row>
    <row r="267" ht="15.75" customHeight="1">
      <c r="A267" s="49"/>
      <c r="B267" s="49"/>
      <c r="C267" s="50"/>
      <c r="D267" s="50"/>
      <c r="E267" s="50"/>
      <c r="F267" s="50"/>
      <c r="G267" s="50"/>
      <c r="H267" s="1"/>
      <c r="I267" s="1"/>
      <c r="J267" s="1"/>
    </row>
    <row r="268" ht="15.75" customHeight="1">
      <c r="A268" s="49"/>
      <c r="B268" s="49"/>
      <c r="C268" s="50"/>
      <c r="D268" s="50"/>
      <c r="E268" s="50"/>
      <c r="F268" s="50"/>
      <c r="G268" s="50"/>
      <c r="H268" s="1"/>
      <c r="I268" s="1"/>
      <c r="J268" s="1"/>
    </row>
    <row r="269" ht="15.75" customHeight="1">
      <c r="A269" s="49"/>
      <c r="B269" s="49"/>
      <c r="C269" s="50"/>
      <c r="D269" s="50"/>
      <c r="E269" s="50"/>
      <c r="F269" s="50"/>
      <c r="G269" s="50"/>
      <c r="H269" s="1"/>
      <c r="I269" s="1"/>
      <c r="J269" s="1"/>
    </row>
    <row r="270" ht="15.75" customHeight="1">
      <c r="A270" s="49"/>
      <c r="B270" s="49"/>
      <c r="C270" s="50"/>
      <c r="D270" s="50"/>
      <c r="E270" s="50"/>
      <c r="F270" s="50"/>
      <c r="G270" s="50"/>
      <c r="H270" s="1"/>
      <c r="I270" s="1"/>
      <c r="J270" s="1"/>
    </row>
    <row r="271" ht="15.75" customHeight="1">
      <c r="A271" s="49"/>
      <c r="B271" s="49"/>
      <c r="C271" s="50"/>
      <c r="D271" s="50"/>
      <c r="E271" s="50"/>
      <c r="F271" s="50"/>
      <c r="G271" s="50"/>
      <c r="H271" s="1"/>
      <c r="I271" s="1"/>
      <c r="J271" s="1"/>
    </row>
    <row r="272" ht="15.75" customHeight="1">
      <c r="A272" s="49"/>
      <c r="B272" s="49"/>
      <c r="C272" s="50"/>
      <c r="D272" s="50"/>
      <c r="E272" s="50"/>
      <c r="F272" s="50"/>
      <c r="G272" s="50"/>
      <c r="H272" s="1"/>
      <c r="I272" s="1"/>
      <c r="J272" s="1"/>
    </row>
    <row r="273" ht="15.75" customHeight="1">
      <c r="A273" s="49"/>
      <c r="B273" s="49"/>
      <c r="C273" s="50"/>
      <c r="D273" s="50"/>
      <c r="E273" s="50"/>
      <c r="F273" s="50"/>
      <c r="G273" s="50"/>
      <c r="H273" s="1"/>
      <c r="I273" s="1"/>
      <c r="J273" s="1"/>
    </row>
    <row r="274" ht="15.75" customHeight="1">
      <c r="A274" s="49"/>
      <c r="B274" s="49"/>
      <c r="C274" s="50"/>
      <c r="D274" s="50"/>
      <c r="E274" s="50"/>
      <c r="F274" s="50"/>
      <c r="G274" s="50"/>
      <c r="H274" s="1"/>
      <c r="I274" s="1"/>
      <c r="J274" s="1"/>
    </row>
    <row r="275" ht="15.75" customHeight="1">
      <c r="A275" s="49"/>
      <c r="B275" s="49"/>
      <c r="C275" s="50"/>
      <c r="D275" s="50"/>
      <c r="E275" s="50"/>
      <c r="F275" s="50"/>
      <c r="G275" s="50"/>
      <c r="H275" s="1"/>
      <c r="I275" s="1"/>
      <c r="J275" s="1"/>
    </row>
    <row r="276" ht="15.75" customHeight="1">
      <c r="A276" s="49"/>
      <c r="B276" s="49"/>
      <c r="C276" s="50"/>
      <c r="D276" s="50"/>
      <c r="E276" s="50"/>
      <c r="F276" s="50"/>
      <c r="G276" s="50"/>
      <c r="H276" s="1"/>
      <c r="I276" s="1"/>
      <c r="J276" s="1"/>
    </row>
    <row r="277" ht="15.75" customHeight="1">
      <c r="A277" s="49"/>
      <c r="B277" s="49"/>
      <c r="C277" s="50"/>
      <c r="D277" s="50"/>
      <c r="E277" s="50"/>
      <c r="F277" s="50"/>
      <c r="G277" s="50"/>
      <c r="H277" s="1"/>
      <c r="I277" s="1"/>
      <c r="J277" s="1"/>
    </row>
    <row r="278" ht="15.75" customHeight="1">
      <c r="A278" s="49"/>
      <c r="B278" s="49"/>
      <c r="C278" s="50"/>
      <c r="D278" s="50"/>
      <c r="E278" s="50"/>
      <c r="F278" s="50"/>
      <c r="G278" s="50"/>
      <c r="H278" s="1"/>
      <c r="I278" s="1"/>
      <c r="J278" s="1"/>
    </row>
    <row r="279" ht="15.75" customHeight="1">
      <c r="A279" s="49"/>
      <c r="B279" s="49"/>
      <c r="C279" s="50"/>
      <c r="D279" s="50"/>
      <c r="E279" s="50"/>
      <c r="F279" s="50"/>
      <c r="G279" s="50"/>
      <c r="H279" s="1"/>
      <c r="I279" s="1"/>
      <c r="J279" s="1"/>
    </row>
    <row r="280" ht="15.75" customHeight="1">
      <c r="A280" s="49"/>
      <c r="B280" s="49"/>
      <c r="C280" s="50"/>
      <c r="D280" s="50"/>
      <c r="E280" s="50"/>
      <c r="F280" s="50"/>
      <c r="G280" s="50"/>
      <c r="H280" s="1"/>
      <c r="I280" s="1"/>
      <c r="J280" s="1"/>
    </row>
    <row r="281" ht="15.75" customHeight="1">
      <c r="A281" s="49"/>
      <c r="B281" s="49"/>
      <c r="C281" s="50"/>
      <c r="D281" s="50"/>
      <c r="E281" s="50"/>
      <c r="F281" s="50"/>
      <c r="G281" s="50"/>
      <c r="H281" s="1"/>
      <c r="I281" s="1"/>
      <c r="J281" s="1"/>
    </row>
    <row r="282" ht="15.75" customHeight="1">
      <c r="A282" s="49"/>
      <c r="B282" s="49"/>
      <c r="C282" s="50"/>
      <c r="D282" s="50"/>
      <c r="E282" s="50"/>
      <c r="F282" s="50"/>
      <c r="G282" s="50"/>
      <c r="H282" s="1"/>
      <c r="I282" s="1"/>
      <c r="J282" s="1"/>
    </row>
    <row r="283" ht="15.75" customHeight="1">
      <c r="A283" s="49"/>
      <c r="B283" s="49"/>
      <c r="C283" s="50"/>
      <c r="D283" s="50"/>
      <c r="E283" s="50"/>
      <c r="F283" s="50"/>
      <c r="G283" s="50"/>
      <c r="H283" s="1"/>
      <c r="I283" s="1"/>
      <c r="J283" s="1"/>
    </row>
    <row r="284" ht="15.75" customHeight="1">
      <c r="A284" s="49"/>
      <c r="B284" s="49"/>
      <c r="C284" s="50"/>
      <c r="D284" s="50"/>
      <c r="E284" s="50"/>
      <c r="F284" s="50"/>
      <c r="G284" s="50"/>
      <c r="H284" s="1"/>
      <c r="I284" s="1"/>
      <c r="J284" s="1"/>
    </row>
    <row r="285" ht="15.75" customHeight="1">
      <c r="A285" s="49"/>
      <c r="B285" s="49"/>
      <c r="C285" s="50"/>
      <c r="D285" s="50"/>
      <c r="E285" s="50"/>
      <c r="F285" s="50"/>
      <c r="G285" s="50"/>
      <c r="H285" s="1"/>
      <c r="I285" s="1"/>
      <c r="J285" s="1"/>
    </row>
    <row r="286" ht="15.75" customHeight="1">
      <c r="A286" s="49"/>
      <c r="B286" s="49"/>
      <c r="C286" s="50"/>
      <c r="D286" s="50"/>
      <c r="E286" s="50"/>
      <c r="F286" s="50"/>
      <c r="G286" s="50"/>
      <c r="H286" s="1"/>
      <c r="I286" s="1"/>
      <c r="J286" s="1"/>
    </row>
    <row r="287" ht="15.75" customHeight="1">
      <c r="A287" s="49"/>
      <c r="B287" s="49"/>
      <c r="C287" s="50"/>
      <c r="D287" s="50"/>
      <c r="E287" s="50"/>
      <c r="F287" s="50"/>
      <c r="G287" s="50"/>
      <c r="H287" s="1"/>
      <c r="I287" s="1"/>
      <c r="J287" s="1"/>
    </row>
    <row r="288" ht="15.75" customHeight="1">
      <c r="A288" s="49"/>
      <c r="B288" s="49"/>
      <c r="C288" s="50"/>
      <c r="D288" s="50"/>
      <c r="E288" s="50"/>
      <c r="F288" s="50"/>
      <c r="G288" s="50"/>
      <c r="H288" s="1"/>
      <c r="I288" s="1"/>
      <c r="J288" s="1"/>
    </row>
    <row r="289" ht="15.75" customHeight="1">
      <c r="A289" s="49"/>
      <c r="B289" s="49"/>
      <c r="C289" s="50"/>
      <c r="D289" s="50"/>
      <c r="E289" s="50"/>
      <c r="F289" s="50"/>
      <c r="G289" s="50"/>
      <c r="H289" s="1"/>
      <c r="I289" s="1"/>
      <c r="J289" s="1"/>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H2"/>
    <mergeCell ref="A4:H4"/>
    <mergeCell ref="A89:H89"/>
  </mergeCells>
  <hyperlinks>
    <hyperlink r:id="rId1" ref="E8"/>
    <hyperlink r:id="rId2" ref="E9"/>
    <hyperlink r:id="rId3" ref="E10"/>
    <hyperlink r:id="rId4" ref="E12"/>
    <hyperlink r:id="rId5" ref="E13"/>
    <hyperlink r:id="rId6" ref="E14"/>
    <hyperlink r:id="rId7" ref="E15"/>
    <hyperlink r:id="rId8" ref="E16"/>
    <hyperlink r:id="rId9" ref="E17"/>
    <hyperlink r:id="rId10" ref="E18"/>
    <hyperlink r:id="rId11" ref="E19"/>
    <hyperlink r:id="rId12" ref="E20"/>
    <hyperlink r:id="rId13" ref="E21"/>
    <hyperlink r:id="rId14" ref="E22"/>
    <hyperlink r:id="rId15" ref="E23"/>
    <hyperlink r:id="rId16" ref="E24"/>
    <hyperlink r:id="rId17" ref="E25"/>
    <hyperlink r:id="rId18" ref="E26"/>
    <hyperlink r:id="rId19" ref="E31"/>
    <hyperlink r:id="rId20" ref="E32"/>
    <hyperlink r:id="rId21" ref="E33"/>
  </hyperlinks>
  <printOptions/>
  <pageMargins bottom="0.75" footer="0.0" header="0.0" left="0.7" right="0.7" top="0.75"/>
  <pageSetup orientation="landscape"/>
  <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6.0"/>
    <col customWidth="1" min="3" max="3" width="10.43"/>
    <col customWidth="1" min="4" max="4" width="12.71"/>
    <col customWidth="1" min="5" max="5" width="5.71"/>
    <col customWidth="1" min="6" max="6" width="5.86"/>
    <col customWidth="1" min="7" max="7" width="7.14"/>
    <col customWidth="1" min="8" max="8" width="9.14"/>
    <col customWidth="1" min="9" max="11" width="10.14"/>
    <col customWidth="1" min="12" max="13" width="8.0"/>
    <col customWidth="1" min="14" max="14" width="10.43"/>
    <col customWidth="1" min="15" max="15" width="8.71"/>
    <col customWidth="1" min="16" max="16" width="9.14"/>
    <col customWidth="1" min="17" max="17" width="21.0"/>
    <col customWidth="1" min="18" max="20" width="9.14"/>
    <col customWidth="1" min="21" max="26" width="8.0"/>
  </cols>
  <sheetData>
    <row r="1">
      <c r="A1" s="49"/>
      <c r="B1" s="50"/>
      <c r="C1" s="50"/>
      <c r="D1" s="50"/>
      <c r="E1" s="50"/>
      <c r="F1" s="50"/>
      <c r="G1" s="1"/>
      <c r="H1" s="1"/>
      <c r="I1" s="1"/>
      <c r="J1" s="1"/>
      <c r="K1" s="1"/>
      <c r="L1" s="1"/>
      <c r="M1" s="1"/>
      <c r="N1" s="1"/>
      <c r="O1" s="1"/>
      <c r="P1" s="1"/>
      <c r="Q1" s="1"/>
      <c r="R1" s="1"/>
      <c r="S1" s="1"/>
      <c r="T1" s="1"/>
    </row>
    <row r="2" ht="15.75" customHeight="1">
      <c r="A2" s="52" t="s">
        <v>389</v>
      </c>
      <c r="B2" s="53"/>
      <c r="C2" s="53"/>
      <c r="D2" s="53"/>
      <c r="E2" s="53"/>
      <c r="F2" s="53"/>
      <c r="G2" s="53"/>
      <c r="H2" s="53"/>
      <c r="I2" s="53"/>
      <c r="J2" s="53"/>
      <c r="K2" s="53"/>
      <c r="L2" s="53"/>
      <c r="M2" s="53"/>
      <c r="N2" s="53"/>
      <c r="O2" s="53"/>
      <c r="P2" s="54"/>
      <c r="Q2" s="55"/>
      <c r="R2" s="55"/>
      <c r="S2" s="55"/>
      <c r="T2" s="55"/>
      <c r="U2" s="57"/>
      <c r="V2" s="57"/>
      <c r="W2" s="57"/>
      <c r="X2" s="57"/>
      <c r="Y2" s="57"/>
      <c r="Z2" s="57"/>
    </row>
    <row r="3">
      <c r="A3" s="57"/>
      <c r="B3" s="57"/>
      <c r="C3" s="57"/>
      <c r="D3" s="57"/>
      <c r="E3" s="57"/>
      <c r="F3" s="57"/>
      <c r="G3" s="57"/>
      <c r="H3" s="55"/>
      <c r="I3" s="57"/>
      <c r="J3" s="57"/>
      <c r="K3" s="57"/>
      <c r="L3" s="57"/>
      <c r="M3" s="57"/>
      <c r="N3" s="57"/>
      <c r="O3" s="57"/>
      <c r="P3" s="57"/>
      <c r="Q3" s="55"/>
      <c r="R3" s="55"/>
      <c r="S3" s="55"/>
      <c r="T3" s="55"/>
      <c r="U3" s="57"/>
      <c r="V3" s="57"/>
      <c r="W3" s="57"/>
      <c r="X3" s="57"/>
      <c r="Y3" s="57"/>
      <c r="Z3" s="57"/>
    </row>
    <row r="4" ht="44.25" customHeight="1">
      <c r="A4" s="58" t="s">
        <v>390</v>
      </c>
      <c r="B4" s="53"/>
      <c r="C4" s="53"/>
      <c r="D4" s="53"/>
      <c r="E4" s="53"/>
      <c r="F4" s="53"/>
      <c r="G4" s="53"/>
      <c r="H4" s="53"/>
      <c r="I4" s="53"/>
      <c r="J4" s="53"/>
      <c r="K4" s="53"/>
      <c r="L4" s="53"/>
      <c r="M4" s="53"/>
      <c r="N4" s="53"/>
      <c r="O4" s="53"/>
      <c r="P4" s="54"/>
      <c r="Q4" s="55"/>
      <c r="R4" s="55"/>
      <c r="S4" s="55"/>
      <c r="T4" s="55"/>
      <c r="U4" s="57"/>
      <c r="V4" s="57"/>
      <c r="W4" s="57"/>
      <c r="X4" s="57"/>
      <c r="Y4" s="57"/>
      <c r="Z4" s="57"/>
    </row>
    <row r="5">
      <c r="A5" s="58" t="s">
        <v>391</v>
      </c>
      <c r="B5" s="53"/>
      <c r="C5" s="53"/>
      <c r="D5" s="53"/>
      <c r="E5" s="53"/>
      <c r="F5" s="53"/>
      <c r="G5" s="53"/>
      <c r="H5" s="53"/>
      <c r="I5" s="53"/>
      <c r="J5" s="53"/>
      <c r="K5" s="53"/>
      <c r="L5" s="53"/>
      <c r="M5" s="53"/>
      <c r="N5" s="53"/>
      <c r="O5" s="53"/>
      <c r="P5" s="54"/>
      <c r="Q5" s="55"/>
      <c r="R5" s="55"/>
      <c r="S5" s="55"/>
      <c r="T5" s="55"/>
      <c r="U5" s="57"/>
      <c r="V5" s="57"/>
      <c r="W5" s="57"/>
      <c r="X5" s="57"/>
      <c r="Y5" s="57"/>
      <c r="Z5" s="57"/>
    </row>
    <row r="6" ht="27.75" customHeight="1">
      <c r="A6" s="58" t="s">
        <v>179</v>
      </c>
      <c r="B6" s="53"/>
      <c r="C6" s="53"/>
      <c r="D6" s="53"/>
      <c r="E6" s="53"/>
      <c r="F6" s="53"/>
      <c r="G6" s="53"/>
      <c r="H6" s="53"/>
      <c r="I6" s="53"/>
      <c r="J6" s="53"/>
      <c r="K6" s="53"/>
      <c r="L6" s="53"/>
      <c r="M6" s="53"/>
      <c r="N6" s="53"/>
      <c r="O6" s="53"/>
      <c r="P6" s="54"/>
      <c r="Q6" s="55"/>
      <c r="R6" s="55"/>
      <c r="S6" s="55"/>
      <c r="T6" s="55"/>
      <c r="U6" s="57"/>
      <c r="V6" s="57"/>
      <c r="W6" s="57"/>
      <c r="X6" s="57"/>
      <c r="Y6" s="57"/>
      <c r="Z6" s="57"/>
    </row>
    <row r="7">
      <c r="A7" s="58" t="s">
        <v>180</v>
      </c>
      <c r="B7" s="53"/>
      <c r="C7" s="53"/>
      <c r="D7" s="53"/>
      <c r="E7" s="53"/>
      <c r="F7" s="53"/>
      <c r="G7" s="53"/>
      <c r="H7" s="53"/>
      <c r="I7" s="53"/>
      <c r="J7" s="53"/>
      <c r="K7" s="53"/>
      <c r="L7" s="53"/>
      <c r="M7" s="53"/>
      <c r="N7" s="53"/>
      <c r="O7" s="53"/>
      <c r="P7" s="54"/>
      <c r="Q7" s="55"/>
      <c r="R7" s="55"/>
      <c r="S7" s="55"/>
      <c r="T7" s="55"/>
      <c r="U7" s="57"/>
      <c r="V7" s="57"/>
      <c r="W7" s="57"/>
      <c r="X7" s="57"/>
      <c r="Y7" s="57"/>
      <c r="Z7" s="57"/>
    </row>
    <row r="8" ht="57.75" customHeight="1">
      <c r="A8" s="59" t="s">
        <v>392</v>
      </c>
      <c r="B8" s="53"/>
      <c r="C8" s="53"/>
      <c r="D8" s="53"/>
      <c r="E8" s="53"/>
      <c r="F8" s="53"/>
      <c r="G8" s="53"/>
      <c r="H8" s="53"/>
      <c r="I8" s="53"/>
      <c r="J8" s="53"/>
      <c r="K8" s="53"/>
      <c r="L8" s="53"/>
      <c r="M8" s="53"/>
      <c r="N8" s="53"/>
      <c r="O8" s="53"/>
      <c r="P8" s="54"/>
      <c r="Q8" s="55"/>
      <c r="R8" s="55"/>
      <c r="S8" s="55"/>
      <c r="T8" s="55"/>
      <c r="U8" s="57"/>
      <c r="V8" s="57"/>
      <c r="W8" s="57"/>
      <c r="X8" s="57"/>
      <c r="Y8" s="57"/>
      <c r="Z8" s="57"/>
    </row>
    <row r="9">
      <c r="A9" s="60"/>
      <c r="B9" s="61"/>
      <c r="C9" s="61"/>
      <c r="D9" s="61"/>
      <c r="E9" s="61"/>
      <c r="F9" s="61"/>
      <c r="G9" s="60"/>
      <c r="H9" s="57"/>
      <c r="I9" s="60"/>
      <c r="J9" s="60"/>
      <c r="K9" s="60"/>
      <c r="L9" s="60"/>
      <c r="M9" s="60"/>
      <c r="N9" s="60"/>
      <c r="O9" s="60"/>
      <c r="P9" s="60"/>
      <c r="Q9" s="55"/>
      <c r="R9" s="55"/>
      <c r="S9" s="55"/>
      <c r="T9" s="55"/>
      <c r="U9" s="57"/>
      <c r="V9" s="57"/>
      <c r="W9" s="57"/>
      <c r="X9" s="57"/>
      <c r="Y9" s="57"/>
      <c r="Z9" s="57"/>
    </row>
    <row r="10" ht="76.5" customHeight="1">
      <c r="A10" s="62" t="s">
        <v>182</v>
      </c>
      <c r="B10" s="62" t="s">
        <v>183</v>
      </c>
      <c r="C10" s="62" t="s">
        <v>184</v>
      </c>
      <c r="D10" s="63" t="s">
        <v>185</v>
      </c>
      <c r="E10" s="63" t="s">
        <v>186</v>
      </c>
      <c r="F10" s="63" t="s">
        <v>187</v>
      </c>
      <c r="G10" s="62" t="s">
        <v>188</v>
      </c>
      <c r="H10" s="63" t="s">
        <v>189</v>
      </c>
      <c r="I10" s="146" t="s">
        <v>190</v>
      </c>
      <c r="J10" s="63" t="s">
        <v>191</v>
      </c>
      <c r="K10" s="63" t="s">
        <v>192</v>
      </c>
      <c r="L10" s="63" t="s">
        <v>193</v>
      </c>
      <c r="M10" s="63" t="s">
        <v>393</v>
      </c>
      <c r="N10" s="63" t="s">
        <v>394</v>
      </c>
      <c r="O10" s="62" t="s">
        <v>196</v>
      </c>
      <c r="P10" s="62" t="s">
        <v>197</v>
      </c>
      <c r="Q10" s="64" t="s">
        <v>198</v>
      </c>
      <c r="R10" s="66"/>
      <c r="S10" s="66"/>
      <c r="T10" s="66"/>
      <c r="U10" s="67"/>
      <c r="V10" s="67"/>
      <c r="W10" s="67"/>
      <c r="X10" s="67"/>
      <c r="Y10" s="67"/>
      <c r="Z10" s="67"/>
    </row>
    <row r="11">
      <c r="A11" s="147" t="s">
        <v>395</v>
      </c>
      <c r="B11" s="148" t="s">
        <v>396</v>
      </c>
      <c r="C11" s="149" t="s">
        <v>38</v>
      </c>
      <c r="D11" s="149" t="s">
        <v>397</v>
      </c>
      <c r="E11" s="150">
        <v>38.0</v>
      </c>
      <c r="F11" s="151">
        <v>5.0</v>
      </c>
      <c r="G11" s="149" t="s">
        <v>398</v>
      </c>
      <c r="H11" s="152" t="s">
        <v>399</v>
      </c>
      <c r="I11" s="151" t="s">
        <v>400</v>
      </c>
      <c r="J11" s="153">
        <v>5.41708E16</v>
      </c>
      <c r="K11" s="154" t="s">
        <v>401</v>
      </c>
      <c r="L11" s="155">
        <v>2020.0</v>
      </c>
      <c r="M11" s="155" t="s">
        <v>402</v>
      </c>
      <c r="N11" s="156">
        <v>1851.0</v>
      </c>
      <c r="O11" s="157">
        <v>500.0</v>
      </c>
      <c r="P11" s="158">
        <v>83.33</v>
      </c>
      <c r="Q11" s="136" t="s">
        <v>279</v>
      </c>
      <c r="R11" s="1"/>
      <c r="S11" s="1"/>
      <c r="T11" s="1"/>
    </row>
    <row r="12">
      <c r="A12" s="159" t="s">
        <v>403</v>
      </c>
      <c r="B12" s="160" t="s">
        <v>404</v>
      </c>
      <c r="C12" s="91" t="s">
        <v>38</v>
      </c>
      <c r="D12" s="94" t="s">
        <v>405</v>
      </c>
      <c r="E12" s="91">
        <v>25.0</v>
      </c>
      <c r="F12" s="91">
        <v>4.0</v>
      </c>
      <c r="G12" s="90" t="s">
        <v>406</v>
      </c>
      <c r="H12" s="93" t="s">
        <v>407</v>
      </c>
      <c r="I12" s="90" t="s">
        <v>408</v>
      </c>
      <c r="J12" s="161" t="s">
        <v>409</v>
      </c>
      <c r="K12" s="161" t="s">
        <v>410</v>
      </c>
      <c r="L12" s="91">
        <v>2020.0</v>
      </c>
      <c r="M12" s="91" t="s">
        <v>411</v>
      </c>
      <c r="N12" s="91" t="s">
        <v>412</v>
      </c>
      <c r="O12" s="162">
        <v>500.0</v>
      </c>
      <c r="P12" s="163">
        <f>O12/2</f>
        <v>250</v>
      </c>
      <c r="Q12" s="75" t="s">
        <v>413</v>
      </c>
      <c r="R12" s="1"/>
      <c r="S12" s="1"/>
      <c r="T12" s="1"/>
    </row>
    <row r="13">
      <c r="A13" s="127" t="s">
        <v>414</v>
      </c>
      <c r="B13" s="127" t="s">
        <v>415</v>
      </c>
      <c r="C13" s="128" t="s">
        <v>101</v>
      </c>
      <c r="D13" s="127" t="s">
        <v>416</v>
      </c>
      <c r="E13" s="129"/>
      <c r="F13" s="130"/>
      <c r="G13" s="128" t="s">
        <v>417</v>
      </c>
      <c r="H13" s="131" t="s">
        <v>418</v>
      </c>
      <c r="I13" s="132" t="s">
        <v>419</v>
      </c>
      <c r="J13" s="132"/>
      <c r="K13" s="133" t="s">
        <v>420</v>
      </c>
      <c r="L13" s="134">
        <v>2020.0</v>
      </c>
      <c r="M13" s="134" t="s">
        <v>402</v>
      </c>
      <c r="N13" s="134">
        <v>1.674</v>
      </c>
      <c r="O13" s="135">
        <v>500.0</v>
      </c>
      <c r="P13" s="136">
        <v>83.33333333333333</v>
      </c>
      <c r="Q13" s="136" t="s">
        <v>107</v>
      </c>
      <c r="R13" s="1"/>
      <c r="S13" s="1"/>
      <c r="T13" s="1"/>
    </row>
    <row r="14">
      <c r="A14" s="127" t="s">
        <v>421</v>
      </c>
      <c r="B14" s="127" t="s">
        <v>422</v>
      </c>
      <c r="C14" s="128" t="s">
        <v>101</v>
      </c>
      <c r="D14" s="127" t="s">
        <v>423</v>
      </c>
      <c r="E14" s="129">
        <v>15.0</v>
      </c>
      <c r="F14" s="130">
        <v>1.0</v>
      </c>
      <c r="G14" s="128" t="s">
        <v>424</v>
      </c>
      <c r="H14" s="131" t="s">
        <v>425</v>
      </c>
      <c r="I14" s="132" t="s">
        <v>426</v>
      </c>
      <c r="J14" s="132">
        <v>5.25449100011E11</v>
      </c>
      <c r="K14" s="133" t="s">
        <v>427</v>
      </c>
      <c r="L14" s="134">
        <v>2020.0</v>
      </c>
      <c r="M14" s="134" t="s">
        <v>402</v>
      </c>
      <c r="N14" s="134">
        <v>1.454</v>
      </c>
      <c r="O14" s="135">
        <v>500.0</v>
      </c>
      <c r="P14" s="136">
        <v>500.0</v>
      </c>
      <c r="Q14" s="136" t="s">
        <v>127</v>
      </c>
      <c r="R14" s="1"/>
      <c r="S14" s="1"/>
      <c r="T14" s="1"/>
    </row>
    <row r="15">
      <c r="A15" s="127" t="s">
        <v>428</v>
      </c>
      <c r="B15" s="127" t="s">
        <v>429</v>
      </c>
      <c r="C15" s="128" t="s">
        <v>132</v>
      </c>
      <c r="D15" s="127" t="s">
        <v>430</v>
      </c>
      <c r="E15" s="129">
        <v>14.0</v>
      </c>
      <c r="F15" s="130" t="s">
        <v>431</v>
      </c>
      <c r="G15" s="128" t="s">
        <v>432</v>
      </c>
      <c r="H15" s="131" t="s">
        <v>433</v>
      </c>
      <c r="I15" s="132" t="s">
        <v>434</v>
      </c>
      <c r="J15" s="132" t="s">
        <v>435</v>
      </c>
      <c r="K15" s="133" t="s">
        <v>436</v>
      </c>
      <c r="L15" s="134">
        <v>2020.0</v>
      </c>
      <c r="M15" s="134" t="s">
        <v>402</v>
      </c>
      <c r="N15" s="134">
        <v>1.794</v>
      </c>
      <c r="O15" s="135">
        <v>500.0</v>
      </c>
      <c r="P15" s="136">
        <v>250.0</v>
      </c>
      <c r="Q15" s="136" t="s">
        <v>133</v>
      </c>
      <c r="R15" s="1"/>
      <c r="S15" s="1"/>
      <c r="T15" s="1"/>
    </row>
    <row r="16">
      <c r="A16" s="127" t="s">
        <v>437</v>
      </c>
      <c r="B16" s="127" t="s">
        <v>438</v>
      </c>
      <c r="C16" s="128" t="s">
        <v>132</v>
      </c>
      <c r="D16" s="127" t="s">
        <v>439</v>
      </c>
      <c r="E16" s="129">
        <v>23.0</v>
      </c>
      <c r="F16" s="130" t="s">
        <v>440</v>
      </c>
      <c r="G16" s="128" t="s">
        <v>441</v>
      </c>
      <c r="H16" s="131" t="s">
        <v>442</v>
      </c>
      <c r="I16" s="132" t="s">
        <v>443</v>
      </c>
      <c r="J16" s="132" t="s">
        <v>444</v>
      </c>
      <c r="K16" s="133" t="s">
        <v>445</v>
      </c>
      <c r="L16" s="134">
        <v>2020.0</v>
      </c>
      <c r="M16" s="134" t="s">
        <v>402</v>
      </c>
      <c r="N16" s="134">
        <v>1.512</v>
      </c>
      <c r="O16" s="135">
        <v>500.0</v>
      </c>
      <c r="P16" s="136">
        <v>250.0</v>
      </c>
      <c r="Q16" s="136" t="s">
        <v>133</v>
      </c>
      <c r="R16" s="1"/>
      <c r="S16" s="1"/>
      <c r="T16" s="1"/>
    </row>
    <row r="17">
      <c r="A17" s="127" t="s">
        <v>446</v>
      </c>
      <c r="B17" s="127" t="s">
        <v>447</v>
      </c>
      <c r="C17" s="128" t="s">
        <v>132</v>
      </c>
      <c r="D17" s="127" t="s">
        <v>430</v>
      </c>
      <c r="E17" s="129">
        <v>14.0</v>
      </c>
      <c r="F17" s="130">
        <v>7.0</v>
      </c>
      <c r="G17" s="128" t="s">
        <v>432</v>
      </c>
      <c r="H17" s="131" t="s">
        <v>448</v>
      </c>
      <c r="I17" s="132" t="s">
        <v>449</v>
      </c>
      <c r="J17" s="132" t="s">
        <v>450</v>
      </c>
      <c r="K17" s="133" t="s">
        <v>451</v>
      </c>
      <c r="L17" s="134">
        <v>2020.0</v>
      </c>
      <c r="M17" s="134" t="s">
        <v>402</v>
      </c>
      <c r="N17" s="134">
        <v>1.794</v>
      </c>
      <c r="O17" s="135">
        <v>500.0</v>
      </c>
      <c r="P17" s="136">
        <v>250.0</v>
      </c>
      <c r="Q17" s="136" t="s">
        <v>148</v>
      </c>
      <c r="R17" s="1"/>
      <c r="S17" s="1"/>
      <c r="T17" s="1"/>
    </row>
    <row r="18">
      <c r="A18" s="127" t="s">
        <v>452</v>
      </c>
      <c r="B18" s="127" t="s">
        <v>453</v>
      </c>
      <c r="C18" s="128" t="s">
        <v>132</v>
      </c>
      <c r="D18" s="127" t="s">
        <v>454</v>
      </c>
      <c r="E18" s="129">
        <v>21.0</v>
      </c>
      <c r="F18" s="130">
        <v>2.0</v>
      </c>
      <c r="G18" s="128" t="s">
        <v>455</v>
      </c>
      <c r="H18" s="131" t="s">
        <v>456</v>
      </c>
      <c r="I18" s="132" t="s">
        <v>457</v>
      </c>
      <c r="J18" s="132" t="s">
        <v>458</v>
      </c>
      <c r="K18" s="133" t="s">
        <v>459</v>
      </c>
      <c r="L18" s="134">
        <v>2020.0</v>
      </c>
      <c r="M18" s="134" t="s">
        <v>402</v>
      </c>
      <c r="N18" s="134" t="s">
        <v>460</v>
      </c>
      <c r="O18" s="135">
        <v>500.0</v>
      </c>
      <c r="P18" s="136">
        <v>250.0</v>
      </c>
      <c r="Q18" s="136" t="s">
        <v>160</v>
      </c>
      <c r="R18" s="1"/>
      <c r="S18" s="1"/>
      <c r="T18" s="1"/>
    </row>
    <row r="19">
      <c r="A19" s="127" t="s">
        <v>437</v>
      </c>
      <c r="B19" s="127" t="s">
        <v>461</v>
      </c>
      <c r="C19" s="128" t="s">
        <v>132</v>
      </c>
      <c r="D19" s="127" t="s">
        <v>439</v>
      </c>
      <c r="E19" s="129">
        <v>23.0</v>
      </c>
      <c r="F19" s="130">
        <v>2.0</v>
      </c>
      <c r="G19" s="128" t="s">
        <v>441</v>
      </c>
      <c r="H19" s="131" t="s">
        <v>462</v>
      </c>
      <c r="I19" s="132" t="s">
        <v>463</v>
      </c>
      <c r="J19" s="132" t="s">
        <v>444</v>
      </c>
      <c r="K19" s="133" t="s">
        <v>464</v>
      </c>
      <c r="L19" s="134">
        <v>2020.0</v>
      </c>
      <c r="M19" s="134" t="s">
        <v>465</v>
      </c>
      <c r="N19" s="134">
        <v>1512.0</v>
      </c>
      <c r="O19" s="135">
        <v>500.0</v>
      </c>
      <c r="P19" s="136">
        <v>250.0</v>
      </c>
      <c r="Q19" s="136" t="s">
        <v>167</v>
      </c>
      <c r="R19" s="1"/>
      <c r="S19" s="1"/>
      <c r="T19" s="1"/>
    </row>
    <row r="20" ht="15.75" customHeight="1">
      <c r="A20" s="127"/>
      <c r="B20" s="127"/>
      <c r="C20" s="128"/>
      <c r="D20" s="127"/>
      <c r="E20" s="129"/>
      <c r="F20" s="130"/>
      <c r="G20" s="128"/>
      <c r="H20" s="131"/>
      <c r="I20" s="132"/>
      <c r="J20" s="132"/>
      <c r="K20" s="133"/>
      <c r="L20" s="134"/>
      <c r="M20" s="134"/>
      <c r="N20" s="134"/>
      <c r="O20" s="135"/>
      <c r="P20" s="136"/>
      <c r="Q20" s="136"/>
      <c r="R20" s="1"/>
      <c r="S20" s="1"/>
      <c r="T20" s="1"/>
    </row>
    <row r="21" ht="15.75" customHeight="1">
      <c r="A21" s="127"/>
      <c r="B21" s="127"/>
      <c r="C21" s="128"/>
      <c r="D21" s="127"/>
      <c r="E21" s="129"/>
      <c r="F21" s="130"/>
      <c r="G21" s="128"/>
      <c r="H21" s="131"/>
      <c r="I21" s="132"/>
      <c r="J21" s="132"/>
      <c r="K21" s="133"/>
      <c r="L21" s="134"/>
      <c r="M21" s="134"/>
      <c r="N21" s="134"/>
      <c r="O21" s="135"/>
      <c r="P21" s="136"/>
      <c r="Q21" s="136"/>
      <c r="R21" s="1"/>
      <c r="S21" s="1"/>
      <c r="T21" s="1"/>
    </row>
    <row r="22" ht="15.75" customHeight="1">
      <c r="A22" s="127"/>
      <c r="B22" s="127"/>
      <c r="C22" s="128"/>
      <c r="D22" s="127"/>
      <c r="E22" s="129"/>
      <c r="F22" s="130"/>
      <c r="G22" s="128"/>
      <c r="H22" s="131"/>
      <c r="I22" s="132"/>
      <c r="J22" s="132"/>
      <c r="K22" s="133"/>
      <c r="L22" s="134"/>
      <c r="M22" s="134"/>
      <c r="N22" s="134"/>
      <c r="O22" s="135"/>
      <c r="P22" s="136"/>
      <c r="Q22" s="136"/>
      <c r="R22" s="1"/>
      <c r="S22" s="1"/>
      <c r="T22" s="1"/>
    </row>
    <row r="23" ht="15.75" customHeight="1">
      <c r="A23" s="127"/>
      <c r="B23" s="127"/>
      <c r="C23" s="128"/>
      <c r="D23" s="127"/>
      <c r="E23" s="129"/>
      <c r="F23" s="130"/>
      <c r="G23" s="128"/>
      <c r="H23" s="131"/>
      <c r="I23" s="132"/>
      <c r="J23" s="132"/>
      <c r="K23" s="133"/>
      <c r="L23" s="134"/>
      <c r="M23" s="134"/>
      <c r="N23" s="134"/>
      <c r="O23" s="135"/>
      <c r="P23" s="136"/>
      <c r="Q23" s="136"/>
      <c r="R23" s="1"/>
      <c r="S23" s="1"/>
      <c r="T23" s="1"/>
    </row>
    <row r="24" ht="15.75" customHeight="1">
      <c r="A24" s="127"/>
      <c r="B24" s="127"/>
      <c r="C24" s="128"/>
      <c r="D24" s="127"/>
      <c r="E24" s="129"/>
      <c r="F24" s="130"/>
      <c r="G24" s="128"/>
      <c r="H24" s="131"/>
      <c r="I24" s="132"/>
      <c r="J24" s="132"/>
      <c r="K24" s="133"/>
      <c r="L24" s="134"/>
      <c r="M24" s="134"/>
      <c r="N24" s="134"/>
      <c r="O24" s="135"/>
      <c r="P24" s="136"/>
      <c r="Q24" s="136"/>
      <c r="R24" s="1"/>
      <c r="S24" s="1"/>
      <c r="T24" s="1"/>
    </row>
    <row r="25" ht="15.75" customHeight="1">
      <c r="A25" s="127"/>
      <c r="B25" s="127"/>
      <c r="C25" s="128"/>
      <c r="D25" s="127"/>
      <c r="E25" s="129"/>
      <c r="F25" s="130"/>
      <c r="G25" s="128"/>
      <c r="H25" s="131"/>
      <c r="I25" s="132"/>
      <c r="J25" s="132"/>
      <c r="K25" s="133"/>
      <c r="L25" s="134"/>
      <c r="M25" s="134"/>
      <c r="N25" s="134"/>
      <c r="O25" s="135"/>
      <c r="P25" s="136"/>
      <c r="Q25" s="136"/>
      <c r="R25" s="1"/>
      <c r="S25" s="1"/>
      <c r="T25" s="1"/>
    </row>
    <row r="26" ht="15.75" customHeight="1">
      <c r="A26" s="127"/>
      <c r="B26" s="127"/>
      <c r="C26" s="128"/>
      <c r="D26" s="127"/>
      <c r="E26" s="129"/>
      <c r="F26" s="130"/>
      <c r="G26" s="128"/>
      <c r="H26" s="131"/>
      <c r="I26" s="132"/>
      <c r="J26" s="132"/>
      <c r="K26" s="133"/>
      <c r="L26" s="134"/>
      <c r="M26" s="134"/>
      <c r="N26" s="134"/>
      <c r="O26" s="135"/>
      <c r="P26" s="136"/>
      <c r="Q26" s="136"/>
      <c r="R26" s="1"/>
      <c r="S26" s="1"/>
      <c r="T26" s="1"/>
    </row>
    <row r="27" ht="15.75" customHeight="1">
      <c r="A27" s="127"/>
      <c r="B27" s="127"/>
      <c r="C27" s="128"/>
      <c r="D27" s="127"/>
      <c r="E27" s="129"/>
      <c r="F27" s="130"/>
      <c r="G27" s="128"/>
      <c r="H27" s="131"/>
      <c r="I27" s="132"/>
      <c r="J27" s="132"/>
      <c r="K27" s="133"/>
      <c r="L27" s="134"/>
      <c r="M27" s="134"/>
      <c r="N27" s="134"/>
      <c r="O27" s="135"/>
      <c r="P27" s="136"/>
      <c r="Q27" s="136"/>
      <c r="R27" s="1"/>
      <c r="S27" s="1"/>
      <c r="T27" s="1"/>
    </row>
    <row r="28" ht="15.75" customHeight="1">
      <c r="A28" s="127"/>
      <c r="B28" s="127"/>
      <c r="C28" s="128"/>
      <c r="D28" s="127"/>
      <c r="E28" s="129"/>
      <c r="F28" s="130"/>
      <c r="G28" s="128"/>
      <c r="H28" s="131"/>
      <c r="I28" s="132"/>
      <c r="J28" s="132"/>
      <c r="K28" s="133"/>
      <c r="L28" s="134"/>
      <c r="M28" s="134"/>
      <c r="N28" s="134"/>
      <c r="O28" s="135"/>
      <c r="P28" s="136"/>
      <c r="Q28" s="136"/>
      <c r="R28" s="1"/>
      <c r="S28" s="1"/>
      <c r="T28" s="1"/>
    </row>
    <row r="29" ht="15.75" customHeight="1">
      <c r="A29" s="127"/>
      <c r="B29" s="127"/>
      <c r="C29" s="128"/>
      <c r="D29" s="127"/>
      <c r="E29" s="129"/>
      <c r="F29" s="130"/>
      <c r="G29" s="128"/>
      <c r="H29" s="131"/>
      <c r="I29" s="132"/>
      <c r="J29" s="132"/>
      <c r="K29" s="133"/>
      <c r="L29" s="134"/>
      <c r="M29" s="134"/>
      <c r="N29" s="134"/>
      <c r="O29" s="135"/>
      <c r="P29" s="136"/>
      <c r="Q29" s="136"/>
      <c r="R29" s="1"/>
      <c r="S29" s="1"/>
      <c r="T29" s="1"/>
    </row>
    <row r="30" ht="15.75" customHeight="1">
      <c r="A30" s="127"/>
      <c r="B30" s="127"/>
      <c r="C30" s="128"/>
      <c r="D30" s="127"/>
      <c r="E30" s="129"/>
      <c r="F30" s="130"/>
      <c r="G30" s="128"/>
      <c r="H30" s="131"/>
      <c r="I30" s="132"/>
      <c r="J30" s="132"/>
      <c r="K30" s="133"/>
      <c r="L30" s="134"/>
      <c r="M30" s="134"/>
      <c r="N30" s="134"/>
      <c r="O30" s="135"/>
      <c r="P30" s="136"/>
      <c r="Q30" s="136"/>
      <c r="R30" s="1"/>
      <c r="S30" s="1"/>
      <c r="T30" s="1"/>
    </row>
    <row r="31" ht="15.75" customHeight="1">
      <c r="A31" s="127"/>
      <c r="B31" s="127"/>
      <c r="C31" s="128"/>
      <c r="D31" s="127"/>
      <c r="E31" s="129"/>
      <c r="F31" s="130"/>
      <c r="G31" s="128"/>
      <c r="H31" s="131"/>
      <c r="I31" s="132"/>
      <c r="J31" s="132"/>
      <c r="K31" s="133"/>
      <c r="L31" s="134"/>
      <c r="M31" s="134"/>
      <c r="N31" s="134"/>
      <c r="O31" s="135"/>
      <c r="P31" s="136"/>
      <c r="Q31" s="136"/>
      <c r="R31" s="1"/>
      <c r="S31" s="1"/>
      <c r="T31" s="1"/>
    </row>
    <row r="32" ht="15.75" customHeight="1">
      <c r="A32" s="127"/>
      <c r="B32" s="127"/>
      <c r="C32" s="128"/>
      <c r="D32" s="127"/>
      <c r="E32" s="129"/>
      <c r="F32" s="130"/>
      <c r="G32" s="128"/>
      <c r="H32" s="131"/>
      <c r="I32" s="132"/>
      <c r="J32" s="132"/>
      <c r="K32" s="133"/>
      <c r="L32" s="134"/>
      <c r="M32" s="134"/>
      <c r="N32" s="134"/>
      <c r="O32" s="135"/>
      <c r="P32" s="136"/>
      <c r="Q32" s="136"/>
      <c r="R32" s="1"/>
      <c r="S32" s="1"/>
      <c r="T32" s="1"/>
    </row>
    <row r="33" ht="15.75" customHeight="1">
      <c r="A33" s="127"/>
      <c r="B33" s="127"/>
      <c r="C33" s="128"/>
      <c r="D33" s="127"/>
      <c r="E33" s="129"/>
      <c r="F33" s="130"/>
      <c r="G33" s="128"/>
      <c r="H33" s="131"/>
      <c r="I33" s="132"/>
      <c r="J33" s="132"/>
      <c r="K33" s="133"/>
      <c r="L33" s="134"/>
      <c r="M33" s="134"/>
      <c r="N33" s="134"/>
      <c r="O33" s="135"/>
      <c r="P33" s="136"/>
      <c r="Q33" s="136"/>
      <c r="R33" s="1"/>
      <c r="S33" s="1"/>
      <c r="T33" s="1"/>
    </row>
    <row r="34" ht="15.75" customHeight="1">
      <c r="A34" s="127"/>
      <c r="B34" s="127"/>
      <c r="C34" s="128"/>
      <c r="D34" s="127"/>
      <c r="E34" s="129"/>
      <c r="F34" s="130"/>
      <c r="G34" s="128"/>
      <c r="H34" s="131"/>
      <c r="I34" s="132"/>
      <c r="J34" s="132"/>
      <c r="K34" s="133"/>
      <c r="L34" s="134"/>
      <c r="M34" s="134"/>
      <c r="N34" s="134"/>
      <c r="O34" s="135"/>
      <c r="P34" s="136"/>
      <c r="Q34" s="136"/>
      <c r="R34" s="1"/>
      <c r="S34" s="1"/>
      <c r="T34" s="1"/>
    </row>
    <row r="35" ht="15.75" customHeight="1">
      <c r="A35" s="127"/>
      <c r="B35" s="127"/>
      <c r="C35" s="128"/>
      <c r="D35" s="127"/>
      <c r="E35" s="129"/>
      <c r="F35" s="130"/>
      <c r="G35" s="128"/>
      <c r="H35" s="131"/>
      <c r="I35" s="132"/>
      <c r="J35" s="132"/>
      <c r="K35" s="133"/>
      <c r="L35" s="134"/>
      <c r="M35" s="134"/>
      <c r="N35" s="134"/>
      <c r="O35" s="135"/>
      <c r="P35" s="136"/>
      <c r="Q35" s="136"/>
      <c r="R35" s="1"/>
      <c r="S35" s="1"/>
      <c r="T35" s="1"/>
    </row>
    <row r="36" ht="15.75" customHeight="1">
      <c r="A36" s="127"/>
      <c r="B36" s="127"/>
      <c r="C36" s="128"/>
      <c r="D36" s="127"/>
      <c r="E36" s="129"/>
      <c r="F36" s="130"/>
      <c r="G36" s="128"/>
      <c r="H36" s="131"/>
      <c r="I36" s="132"/>
      <c r="J36" s="132"/>
      <c r="K36" s="133"/>
      <c r="L36" s="134"/>
      <c r="M36" s="134"/>
      <c r="N36" s="134"/>
      <c r="O36" s="135"/>
      <c r="P36" s="136"/>
      <c r="Q36" s="136"/>
      <c r="R36" s="1"/>
      <c r="S36" s="1"/>
      <c r="T36" s="1"/>
    </row>
    <row r="37" ht="15.75" customHeight="1">
      <c r="A37" s="127"/>
      <c r="B37" s="127"/>
      <c r="C37" s="128"/>
      <c r="D37" s="127"/>
      <c r="E37" s="129"/>
      <c r="F37" s="130"/>
      <c r="G37" s="128"/>
      <c r="H37" s="131"/>
      <c r="I37" s="132"/>
      <c r="J37" s="132"/>
      <c r="K37" s="133"/>
      <c r="L37" s="134"/>
      <c r="M37" s="134"/>
      <c r="N37" s="134"/>
      <c r="O37" s="135"/>
      <c r="P37" s="136"/>
      <c r="Q37" s="136"/>
      <c r="R37" s="1"/>
      <c r="S37" s="1"/>
      <c r="T37" s="1"/>
    </row>
    <row r="38" ht="15.75" customHeight="1">
      <c r="A38" s="127"/>
      <c r="B38" s="127"/>
      <c r="C38" s="128"/>
      <c r="D38" s="127"/>
      <c r="E38" s="129"/>
      <c r="F38" s="130"/>
      <c r="G38" s="128"/>
      <c r="H38" s="131"/>
      <c r="I38" s="132"/>
      <c r="J38" s="132"/>
      <c r="K38" s="133"/>
      <c r="L38" s="134"/>
      <c r="M38" s="134"/>
      <c r="N38" s="134"/>
      <c r="O38" s="135"/>
      <c r="P38" s="136"/>
      <c r="Q38" s="136"/>
      <c r="R38" s="1"/>
      <c r="S38" s="1"/>
      <c r="T38" s="1"/>
    </row>
    <row r="39" ht="15.75" customHeight="1">
      <c r="A39" s="127"/>
      <c r="B39" s="127"/>
      <c r="C39" s="128"/>
      <c r="D39" s="127"/>
      <c r="E39" s="129"/>
      <c r="F39" s="130"/>
      <c r="G39" s="128"/>
      <c r="H39" s="131"/>
      <c r="I39" s="132"/>
      <c r="J39" s="132"/>
      <c r="K39" s="133"/>
      <c r="L39" s="134"/>
      <c r="M39" s="134"/>
      <c r="N39" s="134"/>
      <c r="O39" s="135"/>
      <c r="P39" s="136"/>
      <c r="Q39" s="136"/>
      <c r="R39" s="1"/>
      <c r="S39" s="1"/>
      <c r="T39" s="1"/>
    </row>
    <row r="40" ht="15.75" customHeight="1">
      <c r="A40" s="127"/>
      <c r="B40" s="127"/>
      <c r="C40" s="128"/>
      <c r="D40" s="127"/>
      <c r="E40" s="129"/>
      <c r="F40" s="130"/>
      <c r="G40" s="128"/>
      <c r="H40" s="131"/>
      <c r="I40" s="132"/>
      <c r="J40" s="132"/>
      <c r="K40" s="133"/>
      <c r="L40" s="134"/>
      <c r="M40" s="134"/>
      <c r="N40" s="134"/>
      <c r="O40" s="135"/>
      <c r="P40" s="136"/>
      <c r="Q40" s="136"/>
      <c r="R40" s="1"/>
      <c r="S40" s="1"/>
      <c r="T40" s="1"/>
    </row>
    <row r="41" ht="15.75" customHeight="1">
      <c r="A41" s="127"/>
      <c r="B41" s="127"/>
      <c r="C41" s="128"/>
      <c r="D41" s="127"/>
      <c r="E41" s="129"/>
      <c r="F41" s="130"/>
      <c r="G41" s="128"/>
      <c r="H41" s="131"/>
      <c r="I41" s="132"/>
      <c r="J41" s="132"/>
      <c r="K41" s="133"/>
      <c r="L41" s="134"/>
      <c r="M41" s="134"/>
      <c r="N41" s="134"/>
      <c r="O41" s="135"/>
      <c r="P41" s="136"/>
      <c r="Q41" s="136"/>
      <c r="R41" s="1"/>
      <c r="S41" s="1"/>
      <c r="T41" s="1"/>
    </row>
    <row r="42" ht="15.75" customHeight="1">
      <c r="A42" s="127"/>
      <c r="B42" s="127"/>
      <c r="C42" s="128"/>
      <c r="D42" s="127"/>
      <c r="E42" s="129"/>
      <c r="F42" s="130"/>
      <c r="G42" s="128"/>
      <c r="H42" s="131"/>
      <c r="I42" s="132"/>
      <c r="J42" s="132"/>
      <c r="K42" s="133"/>
      <c r="L42" s="134"/>
      <c r="M42" s="134"/>
      <c r="N42" s="134"/>
      <c r="O42" s="135"/>
      <c r="P42" s="136"/>
      <c r="Q42" s="136"/>
      <c r="R42" s="1"/>
      <c r="S42" s="1"/>
      <c r="T42" s="1"/>
    </row>
    <row r="43" ht="15.75" customHeight="1">
      <c r="A43" s="127"/>
      <c r="B43" s="127"/>
      <c r="C43" s="128"/>
      <c r="D43" s="127"/>
      <c r="E43" s="129"/>
      <c r="F43" s="130"/>
      <c r="G43" s="128"/>
      <c r="H43" s="131"/>
      <c r="I43" s="132"/>
      <c r="J43" s="132"/>
      <c r="K43" s="133"/>
      <c r="L43" s="134"/>
      <c r="M43" s="134"/>
      <c r="N43" s="134"/>
      <c r="O43" s="135"/>
      <c r="P43" s="136"/>
      <c r="Q43" s="136"/>
      <c r="R43" s="1"/>
      <c r="S43" s="1"/>
      <c r="T43" s="1"/>
    </row>
    <row r="44" ht="15.75" customHeight="1">
      <c r="A44" s="127"/>
      <c r="B44" s="127"/>
      <c r="C44" s="128"/>
      <c r="D44" s="127"/>
      <c r="E44" s="129"/>
      <c r="F44" s="130"/>
      <c r="G44" s="128"/>
      <c r="H44" s="131"/>
      <c r="I44" s="132"/>
      <c r="J44" s="132"/>
      <c r="K44" s="133"/>
      <c r="L44" s="134"/>
      <c r="M44" s="134"/>
      <c r="N44" s="134"/>
      <c r="O44" s="135"/>
      <c r="P44" s="136"/>
      <c r="Q44" s="136"/>
      <c r="R44" s="1"/>
      <c r="S44" s="1"/>
      <c r="T44" s="1"/>
    </row>
    <row r="45" ht="15.75" customHeight="1">
      <c r="A45" s="127"/>
      <c r="B45" s="127"/>
      <c r="C45" s="128"/>
      <c r="D45" s="127"/>
      <c r="E45" s="129"/>
      <c r="F45" s="130"/>
      <c r="G45" s="128"/>
      <c r="H45" s="131"/>
      <c r="I45" s="132"/>
      <c r="J45" s="132"/>
      <c r="K45" s="133"/>
      <c r="L45" s="134"/>
      <c r="M45" s="134"/>
      <c r="N45" s="134"/>
      <c r="O45" s="135"/>
      <c r="P45" s="136"/>
      <c r="Q45" s="136"/>
      <c r="R45" s="1"/>
      <c r="S45" s="1"/>
      <c r="T45" s="1"/>
    </row>
    <row r="46" ht="15.75" customHeight="1">
      <c r="A46" s="127"/>
      <c r="B46" s="127"/>
      <c r="C46" s="128"/>
      <c r="D46" s="127"/>
      <c r="E46" s="129"/>
      <c r="F46" s="130"/>
      <c r="G46" s="128"/>
      <c r="H46" s="131"/>
      <c r="I46" s="132"/>
      <c r="J46" s="132"/>
      <c r="K46" s="133"/>
      <c r="L46" s="134"/>
      <c r="M46" s="134"/>
      <c r="N46" s="134"/>
      <c r="O46" s="135"/>
      <c r="P46" s="136"/>
      <c r="Q46" s="136"/>
      <c r="R46" s="1"/>
      <c r="S46" s="1"/>
      <c r="T46" s="1"/>
    </row>
    <row r="47" ht="15.75" customHeight="1">
      <c r="A47" s="127"/>
      <c r="B47" s="127"/>
      <c r="C47" s="128"/>
      <c r="D47" s="127"/>
      <c r="E47" s="129"/>
      <c r="F47" s="130"/>
      <c r="G47" s="128"/>
      <c r="H47" s="131"/>
      <c r="I47" s="132"/>
      <c r="J47" s="132"/>
      <c r="K47" s="133"/>
      <c r="L47" s="134"/>
      <c r="M47" s="134"/>
      <c r="N47" s="134"/>
      <c r="O47" s="135"/>
      <c r="P47" s="136"/>
      <c r="Q47" s="136"/>
      <c r="R47" s="1"/>
      <c r="S47" s="1"/>
      <c r="T47" s="1"/>
    </row>
    <row r="48" ht="15.75" customHeight="1">
      <c r="A48" s="127"/>
      <c r="B48" s="127"/>
      <c r="C48" s="128"/>
      <c r="D48" s="127"/>
      <c r="E48" s="129"/>
      <c r="F48" s="130"/>
      <c r="G48" s="128"/>
      <c r="H48" s="131"/>
      <c r="I48" s="132"/>
      <c r="J48" s="132"/>
      <c r="K48" s="133"/>
      <c r="L48" s="134"/>
      <c r="M48" s="134"/>
      <c r="N48" s="134"/>
      <c r="O48" s="135"/>
      <c r="P48" s="136"/>
      <c r="Q48" s="136"/>
      <c r="R48" s="1"/>
      <c r="S48" s="1"/>
      <c r="T48" s="1"/>
    </row>
    <row r="49" ht="15.75" customHeight="1">
      <c r="A49" s="127"/>
      <c r="B49" s="127"/>
      <c r="C49" s="128"/>
      <c r="D49" s="127"/>
      <c r="E49" s="129"/>
      <c r="F49" s="130"/>
      <c r="G49" s="128"/>
      <c r="H49" s="131"/>
      <c r="I49" s="132"/>
      <c r="J49" s="132"/>
      <c r="K49" s="133"/>
      <c r="L49" s="134"/>
      <c r="M49" s="134"/>
      <c r="N49" s="134"/>
      <c r="O49" s="135"/>
      <c r="P49" s="136"/>
      <c r="Q49" s="136"/>
      <c r="R49" s="1"/>
      <c r="S49" s="1"/>
      <c r="T49" s="1"/>
    </row>
    <row r="50" ht="15.75" customHeight="1">
      <c r="A50" s="127"/>
      <c r="B50" s="127"/>
      <c r="C50" s="128"/>
      <c r="D50" s="127"/>
      <c r="E50" s="129"/>
      <c r="F50" s="130"/>
      <c r="G50" s="128"/>
      <c r="H50" s="131"/>
      <c r="I50" s="132"/>
      <c r="J50" s="132"/>
      <c r="K50" s="133"/>
      <c r="L50" s="134"/>
      <c r="M50" s="134"/>
      <c r="N50" s="134"/>
      <c r="O50" s="135"/>
      <c r="P50" s="136"/>
      <c r="Q50" s="136"/>
      <c r="R50" s="1"/>
      <c r="S50" s="1"/>
      <c r="T50" s="1"/>
    </row>
    <row r="51" ht="15.75" customHeight="1">
      <c r="A51" s="127"/>
      <c r="B51" s="127"/>
      <c r="C51" s="128"/>
      <c r="D51" s="127"/>
      <c r="E51" s="129"/>
      <c r="F51" s="130"/>
      <c r="G51" s="128"/>
      <c r="H51" s="131"/>
      <c r="I51" s="132"/>
      <c r="J51" s="132"/>
      <c r="K51" s="133"/>
      <c r="L51" s="134"/>
      <c r="M51" s="134"/>
      <c r="N51" s="134"/>
      <c r="O51" s="135"/>
      <c r="P51" s="136"/>
      <c r="Q51" s="136"/>
      <c r="R51" s="1"/>
      <c r="S51" s="1"/>
      <c r="T51" s="1"/>
    </row>
    <row r="52" ht="15.75" customHeight="1">
      <c r="A52" s="127"/>
      <c r="B52" s="127"/>
      <c r="C52" s="128"/>
      <c r="D52" s="127"/>
      <c r="E52" s="129"/>
      <c r="F52" s="130"/>
      <c r="G52" s="128"/>
      <c r="H52" s="131"/>
      <c r="I52" s="132"/>
      <c r="J52" s="132"/>
      <c r="K52" s="133"/>
      <c r="L52" s="134"/>
      <c r="M52" s="134"/>
      <c r="N52" s="134"/>
      <c r="O52" s="135"/>
      <c r="P52" s="136"/>
      <c r="Q52" s="136"/>
      <c r="R52" s="1"/>
      <c r="S52" s="1"/>
      <c r="T52" s="1"/>
    </row>
    <row r="53" ht="15.75" customHeight="1">
      <c r="A53" s="127"/>
      <c r="B53" s="127"/>
      <c r="C53" s="128"/>
      <c r="D53" s="127"/>
      <c r="E53" s="129"/>
      <c r="F53" s="130"/>
      <c r="G53" s="128"/>
      <c r="H53" s="131"/>
      <c r="I53" s="132"/>
      <c r="J53" s="132"/>
      <c r="K53" s="133"/>
      <c r="L53" s="134"/>
      <c r="M53" s="134"/>
      <c r="N53" s="134"/>
      <c r="O53" s="135"/>
      <c r="P53" s="136"/>
      <c r="Q53" s="136"/>
      <c r="R53" s="1"/>
      <c r="S53" s="1"/>
      <c r="T53" s="1"/>
    </row>
    <row r="54" ht="15.75" customHeight="1">
      <c r="A54" s="127"/>
      <c r="B54" s="127"/>
      <c r="C54" s="128"/>
      <c r="D54" s="127"/>
      <c r="E54" s="129"/>
      <c r="F54" s="130"/>
      <c r="G54" s="128"/>
      <c r="H54" s="131"/>
      <c r="I54" s="132"/>
      <c r="J54" s="132"/>
      <c r="K54" s="133"/>
      <c r="L54" s="134"/>
      <c r="M54" s="134"/>
      <c r="N54" s="134"/>
      <c r="O54" s="135"/>
      <c r="P54" s="136"/>
      <c r="Q54" s="136"/>
      <c r="R54" s="1"/>
      <c r="S54" s="1"/>
      <c r="T54" s="1"/>
    </row>
    <row r="55" ht="15.75" customHeight="1">
      <c r="A55" s="127"/>
      <c r="B55" s="127"/>
      <c r="C55" s="128"/>
      <c r="D55" s="127"/>
      <c r="E55" s="129"/>
      <c r="F55" s="130"/>
      <c r="G55" s="128"/>
      <c r="H55" s="131"/>
      <c r="I55" s="132"/>
      <c r="J55" s="132"/>
      <c r="K55" s="133"/>
      <c r="L55" s="134"/>
      <c r="M55" s="134"/>
      <c r="N55" s="134"/>
      <c r="O55" s="135"/>
      <c r="P55" s="136"/>
      <c r="Q55" s="136"/>
      <c r="R55" s="1"/>
      <c r="S55" s="1"/>
      <c r="T55" s="1"/>
    </row>
    <row r="56" ht="15.75" customHeight="1">
      <c r="A56" s="127"/>
      <c r="B56" s="127"/>
      <c r="C56" s="128"/>
      <c r="D56" s="127"/>
      <c r="E56" s="129"/>
      <c r="F56" s="130"/>
      <c r="G56" s="128"/>
      <c r="H56" s="131"/>
      <c r="I56" s="132"/>
      <c r="J56" s="132"/>
      <c r="K56" s="133"/>
      <c r="L56" s="134"/>
      <c r="M56" s="134"/>
      <c r="N56" s="134"/>
      <c r="O56" s="135"/>
      <c r="P56" s="136"/>
      <c r="Q56" s="136"/>
      <c r="R56" s="1"/>
      <c r="S56" s="1"/>
      <c r="T56" s="1"/>
    </row>
    <row r="57" ht="15.75" customHeight="1">
      <c r="A57" s="127"/>
      <c r="B57" s="127"/>
      <c r="C57" s="128"/>
      <c r="D57" s="127"/>
      <c r="E57" s="129"/>
      <c r="F57" s="130"/>
      <c r="G57" s="128"/>
      <c r="H57" s="131"/>
      <c r="I57" s="132"/>
      <c r="J57" s="132"/>
      <c r="K57" s="133"/>
      <c r="L57" s="134"/>
      <c r="M57" s="134"/>
      <c r="N57" s="134"/>
      <c r="O57" s="135"/>
      <c r="P57" s="136"/>
      <c r="Q57" s="136"/>
      <c r="R57" s="1"/>
      <c r="S57" s="1"/>
      <c r="T57" s="1"/>
    </row>
    <row r="58" ht="15.75" customHeight="1">
      <c r="A58" s="127"/>
      <c r="B58" s="127"/>
      <c r="C58" s="128"/>
      <c r="D58" s="127"/>
      <c r="E58" s="129"/>
      <c r="F58" s="130"/>
      <c r="G58" s="128"/>
      <c r="H58" s="131"/>
      <c r="I58" s="132"/>
      <c r="J58" s="132"/>
      <c r="K58" s="133"/>
      <c r="L58" s="134"/>
      <c r="M58" s="134"/>
      <c r="N58" s="134"/>
      <c r="O58" s="135"/>
      <c r="P58" s="136"/>
      <c r="Q58" s="136"/>
      <c r="R58" s="1"/>
      <c r="S58" s="1"/>
      <c r="T58" s="1"/>
    </row>
    <row r="59" ht="15.75" customHeight="1">
      <c r="A59" s="127"/>
      <c r="B59" s="127"/>
      <c r="C59" s="128"/>
      <c r="D59" s="127"/>
      <c r="E59" s="164"/>
      <c r="F59" s="165"/>
      <c r="G59" s="128"/>
      <c r="H59" s="166"/>
      <c r="I59" s="167"/>
      <c r="J59" s="167"/>
      <c r="K59" s="168"/>
      <c r="L59" s="134"/>
      <c r="M59" s="134"/>
      <c r="N59" s="134"/>
      <c r="O59" s="135"/>
      <c r="P59" s="136"/>
      <c r="Q59" s="136"/>
      <c r="R59" s="1"/>
      <c r="S59" s="1"/>
      <c r="T59" s="1"/>
    </row>
    <row r="60" ht="15.75" customHeight="1">
      <c r="A60" s="141" t="s">
        <v>168</v>
      </c>
      <c r="B60" s="50"/>
      <c r="C60" s="50"/>
      <c r="D60" s="50"/>
      <c r="E60" s="50"/>
      <c r="F60" s="50"/>
      <c r="G60" s="1"/>
      <c r="H60" s="1"/>
      <c r="I60" s="1"/>
      <c r="J60" s="1"/>
      <c r="K60" s="1"/>
      <c r="L60" s="1"/>
      <c r="M60" s="1"/>
      <c r="N60" s="1"/>
      <c r="O60" s="55"/>
      <c r="P60" s="142">
        <f>SUM(P11:P59)</f>
        <v>2166.663333</v>
      </c>
      <c r="Q60" s="1"/>
      <c r="R60" s="1"/>
      <c r="S60" s="1"/>
      <c r="T60" s="1"/>
    </row>
    <row r="61" ht="15.75" customHeight="1">
      <c r="A61" s="49"/>
      <c r="B61" s="50"/>
      <c r="C61" s="50"/>
      <c r="D61" s="50"/>
      <c r="E61" s="50"/>
      <c r="F61" s="50"/>
      <c r="G61" s="1"/>
      <c r="H61" s="1"/>
      <c r="I61" s="1"/>
      <c r="J61" s="1"/>
      <c r="K61" s="1"/>
      <c r="L61" s="1"/>
      <c r="M61" s="1"/>
      <c r="N61" s="1"/>
      <c r="O61" s="1"/>
      <c r="P61" s="1"/>
      <c r="Q61" s="1"/>
      <c r="R61" s="1"/>
      <c r="S61" s="1"/>
      <c r="T61" s="1"/>
    </row>
    <row r="62" ht="15.75" customHeight="1">
      <c r="A62" s="143" t="s">
        <v>388</v>
      </c>
      <c r="B62" s="144"/>
      <c r="C62" s="144"/>
      <c r="D62" s="144"/>
      <c r="E62" s="144"/>
      <c r="F62" s="144"/>
      <c r="G62" s="144"/>
      <c r="H62" s="144"/>
      <c r="I62" s="144"/>
      <c r="J62" s="144"/>
      <c r="K62" s="144"/>
      <c r="L62" s="144"/>
      <c r="M62" s="144"/>
      <c r="N62" s="144"/>
      <c r="O62" s="144"/>
      <c r="P62" s="145"/>
      <c r="Q62" s="1"/>
      <c r="R62" s="1"/>
      <c r="S62" s="1"/>
      <c r="T62" s="1"/>
    </row>
    <row r="63" ht="15.75" customHeight="1">
      <c r="A63" s="49"/>
      <c r="B63" s="50"/>
      <c r="C63" s="50"/>
      <c r="D63" s="50"/>
      <c r="E63" s="50"/>
      <c r="F63" s="50"/>
      <c r="G63" s="1"/>
      <c r="H63" s="1"/>
      <c r="I63" s="1"/>
      <c r="J63" s="1"/>
      <c r="K63" s="1"/>
      <c r="L63" s="1"/>
      <c r="M63" s="1"/>
      <c r="N63" s="1"/>
      <c r="O63" s="1"/>
      <c r="P63" s="1"/>
      <c r="Q63" s="1"/>
      <c r="R63" s="1"/>
      <c r="S63" s="1"/>
      <c r="T63" s="1"/>
    </row>
    <row r="64" ht="15.75" customHeight="1">
      <c r="A64" s="49"/>
      <c r="B64" s="50"/>
      <c r="C64" s="50"/>
      <c r="D64" s="50"/>
      <c r="E64" s="50"/>
      <c r="F64" s="50"/>
      <c r="G64" s="1"/>
      <c r="H64" s="1"/>
      <c r="I64" s="1"/>
      <c r="J64" s="1"/>
      <c r="K64" s="1"/>
      <c r="L64" s="1"/>
      <c r="M64" s="1"/>
      <c r="N64" s="1"/>
      <c r="O64" s="1"/>
      <c r="P64" s="1"/>
      <c r="Q64" s="1"/>
      <c r="R64" s="1"/>
      <c r="S64" s="1"/>
      <c r="T64" s="1"/>
    </row>
    <row r="65" ht="15.75" customHeight="1">
      <c r="A65" s="49"/>
      <c r="B65" s="50"/>
      <c r="C65" s="50"/>
      <c r="D65" s="50"/>
      <c r="E65" s="50"/>
      <c r="F65" s="50"/>
      <c r="G65" s="1"/>
      <c r="H65" s="1"/>
      <c r="I65" s="1"/>
      <c r="J65" s="1"/>
      <c r="K65" s="1"/>
      <c r="L65" s="1"/>
      <c r="M65" s="1"/>
      <c r="N65" s="1"/>
      <c r="O65" s="1"/>
      <c r="P65" s="1"/>
      <c r="Q65" s="1"/>
      <c r="R65" s="1"/>
      <c r="S65" s="1"/>
      <c r="T65" s="1"/>
    </row>
    <row r="66" ht="15.75" customHeight="1">
      <c r="A66" s="49"/>
      <c r="B66" s="50"/>
      <c r="C66" s="50"/>
      <c r="D66" s="50"/>
      <c r="E66" s="50"/>
      <c r="F66" s="50"/>
      <c r="G66" s="1"/>
      <c r="H66" s="1"/>
      <c r="I66" s="1"/>
      <c r="J66" s="1"/>
      <c r="K66" s="1"/>
      <c r="L66" s="1"/>
      <c r="M66" s="1"/>
      <c r="N66" s="1"/>
      <c r="O66" s="1"/>
      <c r="P66" s="1"/>
      <c r="Q66" s="1"/>
      <c r="R66" s="1"/>
      <c r="S66" s="1"/>
      <c r="T66" s="1"/>
    </row>
    <row r="67" ht="15.75" customHeight="1">
      <c r="A67" s="49"/>
      <c r="B67" s="50"/>
      <c r="C67" s="50"/>
      <c r="D67" s="50"/>
      <c r="E67" s="50"/>
      <c r="F67" s="50"/>
      <c r="G67" s="1"/>
      <c r="H67" s="1"/>
      <c r="I67" s="1"/>
      <c r="J67" s="1"/>
      <c r="K67" s="1"/>
      <c r="L67" s="1"/>
      <c r="M67" s="1"/>
      <c r="N67" s="1"/>
      <c r="O67" s="1"/>
      <c r="P67" s="1"/>
      <c r="Q67" s="1"/>
      <c r="R67" s="1"/>
      <c r="S67" s="1"/>
      <c r="T67" s="1"/>
    </row>
    <row r="68" ht="15.75" customHeight="1">
      <c r="A68" s="49"/>
      <c r="B68" s="50"/>
      <c r="C68" s="50"/>
      <c r="D68" s="50"/>
      <c r="E68" s="50"/>
      <c r="F68" s="50"/>
      <c r="G68" s="1"/>
      <c r="H68" s="1"/>
      <c r="I68" s="1"/>
      <c r="J68" s="1"/>
      <c r="K68" s="1"/>
      <c r="L68" s="1"/>
      <c r="M68" s="1"/>
      <c r="N68" s="1"/>
      <c r="O68" s="1"/>
      <c r="P68" s="1"/>
      <c r="Q68" s="1"/>
      <c r="R68" s="1"/>
      <c r="S68" s="1"/>
      <c r="T68" s="1"/>
    </row>
    <row r="69" ht="15.75" customHeight="1">
      <c r="A69" s="49"/>
      <c r="B69" s="50"/>
      <c r="C69" s="50"/>
      <c r="D69" s="50"/>
      <c r="E69" s="50"/>
      <c r="F69" s="50"/>
      <c r="G69" s="1"/>
      <c r="H69" s="1"/>
      <c r="I69" s="1"/>
      <c r="J69" s="1"/>
      <c r="K69" s="1"/>
      <c r="L69" s="1"/>
      <c r="M69" s="1"/>
      <c r="N69" s="1"/>
      <c r="O69" s="1"/>
      <c r="P69" s="1"/>
      <c r="Q69" s="1"/>
      <c r="R69" s="1"/>
      <c r="S69" s="1"/>
      <c r="T69" s="1"/>
    </row>
    <row r="70" ht="15.75" customHeight="1">
      <c r="A70" s="49"/>
      <c r="B70" s="50"/>
      <c r="C70" s="50"/>
      <c r="D70" s="50"/>
      <c r="E70" s="50"/>
      <c r="F70" s="50"/>
      <c r="G70" s="1"/>
      <c r="H70" s="1"/>
      <c r="I70" s="1"/>
      <c r="J70" s="1"/>
      <c r="K70" s="1"/>
      <c r="L70" s="1"/>
      <c r="M70" s="1"/>
      <c r="N70" s="1"/>
      <c r="O70" s="1"/>
      <c r="P70" s="1"/>
      <c r="Q70" s="1"/>
      <c r="R70" s="1"/>
      <c r="S70" s="1"/>
      <c r="T70" s="1"/>
    </row>
    <row r="71" ht="15.75" customHeight="1">
      <c r="A71" s="49"/>
      <c r="B71" s="50"/>
      <c r="C71" s="50"/>
      <c r="D71" s="50"/>
      <c r="E71" s="50"/>
      <c r="F71" s="50"/>
      <c r="G71" s="1"/>
      <c r="H71" s="1"/>
      <c r="I71" s="1"/>
      <c r="J71" s="1"/>
      <c r="K71" s="1"/>
      <c r="L71" s="1"/>
      <c r="M71" s="1"/>
      <c r="N71" s="1"/>
      <c r="O71" s="1"/>
      <c r="P71" s="1"/>
      <c r="Q71" s="1"/>
      <c r="R71" s="1"/>
      <c r="S71" s="1"/>
      <c r="T71" s="1"/>
    </row>
    <row r="72" ht="15.75" customHeight="1">
      <c r="A72" s="49"/>
      <c r="B72" s="50"/>
      <c r="C72" s="50"/>
      <c r="D72" s="50"/>
      <c r="E72" s="50"/>
      <c r="F72" s="50"/>
      <c r="G72" s="1"/>
      <c r="H72" s="1"/>
      <c r="I72" s="1"/>
      <c r="J72" s="1"/>
      <c r="K72" s="1"/>
      <c r="L72" s="1"/>
      <c r="M72" s="1"/>
      <c r="N72" s="1"/>
      <c r="O72" s="1"/>
      <c r="P72" s="1"/>
      <c r="Q72" s="1"/>
      <c r="R72" s="1"/>
      <c r="S72" s="1"/>
      <c r="T72" s="1"/>
    </row>
    <row r="73" ht="15.75" customHeight="1">
      <c r="A73" s="49"/>
      <c r="B73" s="50"/>
      <c r="C73" s="50"/>
      <c r="D73" s="50"/>
      <c r="E73" s="50"/>
      <c r="F73" s="50"/>
      <c r="G73" s="1"/>
      <c r="H73" s="1"/>
      <c r="I73" s="1"/>
      <c r="J73" s="1"/>
      <c r="K73" s="1"/>
      <c r="L73" s="1"/>
      <c r="M73" s="1"/>
      <c r="N73" s="1"/>
      <c r="O73" s="1"/>
      <c r="P73" s="1"/>
      <c r="Q73" s="1"/>
      <c r="R73" s="1"/>
      <c r="S73" s="1"/>
      <c r="T73" s="1"/>
    </row>
    <row r="74" ht="15.75" customHeight="1">
      <c r="A74" s="49"/>
      <c r="B74" s="50"/>
      <c r="C74" s="50"/>
      <c r="D74" s="50"/>
      <c r="E74" s="50"/>
      <c r="F74" s="50"/>
      <c r="G74" s="1"/>
      <c r="H74" s="1"/>
      <c r="I74" s="1"/>
      <c r="J74" s="1"/>
      <c r="K74" s="1"/>
      <c r="L74" s="1"/>
      <c r="M74" s="1"/>
      <c r="N74" s="1"/>
      <c r="O74" s="1"/>
      <c r="P74" s="1"/>
      <c r="Q74" s="1"/>
      <c r="R74" s="1"/>
      <c r="S74" s="1"/>
      <c r="T74" s="1"/>
    </row>
    <row r="75" ht="15.75" customHeight="1">
      <c r="A75" s="49"/>
      <c r="B75" s="50"/>
      <c r="C75" s="50"/>
      <c r="D75" s="50"/>
      <c r="E75" s="50"/>
      <c r="F75" s="50"/>
      <c r="G75" s="1"/>
      <c r="H75" s="1"/>
      <c r="I75" s="1"/>
      <c r="J75" s="1"/>
      <c r="K75" s="1"/>
      <c r="L75" s="1"/>
      <c r="M75" s="1"/>
      <c r="N75" s="1"/>
      <c r="O75" s="1"/>
      <c r="P75" s="1"/>
      <c r="Q75" s="1"/>
      <c r="R75" s="1"/>
      <c r="S75" s="1"/>
      <c r="T75" s="1"/>
    </row>
    <row r="76" ht="15.75" customHeight="1">
      <c r="A76" s="49"/>
      <c r="B76" s="50"/>
      <c r="C76" s="50"/>
      <c r="D76" s="50"/>
      <c r="E76" s="50"/>
      <c r="F76" s="50"/>
      <c r="G76" s="1"/>
      <c r="H76" s="1"/>
      <c r="I76" s="1"/>
      <c r="J76" s="1"/>
      <c r="K76" s="1"/>
      <c r="L76" s="1"/>
      <c r="M76" s="1"/>
      <c r="N76" s="1"/>
      <c r="O76" s="1"/>
      <c r="P76" s="1"/>
      <c r="Q76" s="1"/>
      <c r="R76" s="1"/>
      <c r="S76" s="1"/>
      <c r="T76" s="1"/>
    </row>
    <row r="77" ht="15.75" customHeight="1">
      <c r="A77" s="49"/>
      <c r="B77" s="50"/>
      <c r="C77" s="50"/>
      <c r="D77" s="50"/>
      <c r="E77" s="50"/>
      <c r="F77" s="50"/>
      <c r="G77" s="1"/>
      <c r="H77" s="1"/>
      <c r="I77" s="1"/>
      <c r="J77" s="1"/>
      <c r="K77" s="1"/>
      <c r="L77" s="1"/>
      <c r="M77" s="1"/>
      <c r="N77" s="1"/>
      <c r="O77" s="1"/>
      <c r="P77" s="1"/>
      <c r="Q77" s="1"/>
      <c r="R77" s="1"/>
      <c r="S77" s="1"/>
      <c r="T77" s="1"/>
    </row>
    <row r="78" ht="15.75" customHeight="1">
      <c r="A78" s="49"/>
      <c r="B78" s="50"/>
      <c r="C78" s="50"/>
      <c r="D78" s="50"/>
      <c r="E78" s="50"/>
      <c r="F78" s="50"/>
      <c r="G78" s="1"/>
      <c r="H78" s="1"/>
      <c r="I78" s="1"/>
      <c r="J78" s="1"/>
      <c r="K78" s="1"/>
      <c r="L78" s="1"/>
      <c r="M78" s="1"/>
      <c r="N78" s="1"/>
      <c r="O78" s="1"/>
      <c r="P78" s="1"/>
      <c r="Q78" s="1"/>
      <c r="R78" s="1"/>
      <c r="S78" s="1"/>
      <c r="T78" s="1"/>
    </row>
    <row r="79" ht="15.75" customHeight="1">
      <c r="A79" s="49"/>
      <c r="B79" s="50"/>
      <c r="C79" s="50"/>
      <c r="D79" s="50"/>
      <c r="E79" s="50"/>
      <c r="F79" s="50"/>
      <c r="G79" s="1"/>
      <c r="H79" s="1"/>
      <c r="I79" s="1"/>
      <c r="J79" s="1"/>
      <c r="K79" s="1"/>
      <c r="L79" s="1"/>
      <c r="M79" s="1"/>
      <c r="N79" s="1"/>
      <c r="O79" s="1"/>
      <c r="P79" s="1"/>
      <c r="Q79" s="1"/>
      <c r="R79" s="1"/>
      <c r="S79" s="1"/>
      <c r="T79" s="1"/>
    </row>
    <row r="80" ht="15.75" customHeight="1">
      <c r="A80" s="49"/>
      <c r="B80" s="50"/>
      <c r="C80" s="50"/>
      <c r="D80" s="50"/>
      <c r="E80" s="50"/>
      <c r="F80" s="50"/>
      <c r="G80" s="1"/>
      <c r="H80" s="1"/>
      <c r="I80" s="1"/>
      <c r="J80" s="1"/>
      <c r="K80" s="1"/>
      <c r="L80" s="1"/>
      <c r="M80" s="1"/>
      <c r="N80" s="1"/>
      <c r="O80" s="1"/>
      <c r="P80" s="1"/>
      <c r="Q80" s="1"/>
      <c r="R80" s="1"/>
      <c r="S80" s="1"/>
      <c r="T80" s="1"/>
    </row>
    <row r="81" ht="15.75" customHeight="1">
      <c r="A81" s="49"/>
      <c r="B81" s="50"/>
      <c r="C81" s="50"/>
      <c r="D81" s="50"/>
      <c r="E81" s="50"/>
      <c r="F81" s="50"/>
      <c r="G81" s="1"/>
      <c r="H81" s="1"/>
      <c r="I81" s="1"/>
      <c r="J81" s="1"/>
      <c r="K81" s="1"/>
      <c r="L81" s="1"/>
      <c r="M81" s="1"/>
      <c r="N81" s="1"/>
      <c r="O81" s="1"/>
      <c r="P81" s="1"/>
      <c r="Q81" s="1"/>
      <c r="R81" s="1"/>
      <c r="S81" s="1"/>
      <c r="T81" s="1"/>
    </row>
    <row r="82" ht="15.75" customHeight="1">
      <c r="A82" s="49"/>
      <c r="B82" s="50"/>
      <c r="C82" s="50"/>
      <c r="D82" s="50"/>
      <c r="E82" s="50"/>
      <c r="F82" s="50"/>
      <c r="G82" s="1"/>
      <c r="H82" s="1"/>
      <c r="I82" s="1"/>
      <c r="J82" s="1"/>
      <c r="K82" s="1"/>
      <c r="L82" s="1"/>
      <c r="M82" s="1"/>
      <c r="N82" s="1"/>
      <c r="O82" s="1"/>
      <c r="P82" s="1"/>
      <c r="Q82" s="1"/>
      <c r="R82" s="1"/>
      <c r="S82" s="1"/>
      <c r="T82" s="1"/>
    </row>
    <row r="83" ht="15.75" customHeight="1">
      <c r="A83" s="49"/>
      <c r="B83" s="50"/>
      <c r="C83" s="50"/>
      <c r="D83" s="50"/>
      <c r="E83" s="50"/>
      <c r="F83" s="50"/>
      <c r="G83" s="1"/>
      <c r="H83" s="1"/>
      <c r="I83" s="1"/>
      <c r="J83" s="1"/>
      <c r="K83" s="1"/>
      <c r="L83" s="1"/>
      <c r="M83" s="1"/>
      <c r="N83" s="1"/>
      <c r="O83" s="1"/>
      <c r="P83" s="1"/>
      <c r="Q83" s="1"/>
      <c r="R83" s="1"/>
      <c r="S83" s="1"/>
      <c r="T83" s="1"/>
    </row>
    <row r="84" ht="15.75" customHeight="1">
      <c r="A84" s="49"/>
      <c r="B84" s="50"/>
      <c r="C84" s="50"/>
      <c r="D84" s="50"/>
      <c r="E84" s="50"/>
      <c r="F84" s="50"/>
      <c r="G84" s="1"/>
      <c r="H84" s="1"/>
      <c r="I84" s="1"/>
      <c r="J84" s="1"/>
      <c r="K84" s="1"/>
      <c r="L84" s="1"/>
      <c r="M84" s="1"/>
      <c r="N84" s="1"/>
      <c r="O84" s="1"/>
      <c r="P84" s="1"/>
      <c r="Q84" s="1"/>
      <c r="R84" s="1"/>
      <c r="S84" s="1"/>
      <c r="T84" s="1"/>
    </row>
    <row r="85" ht="15.75" customHeight="1">
      <c r="A85" s="49"/>
      <c r="B85" s="50"/>
      <c r="C85" s="50"/>
      <c r="D85" s="50"/>
      <c r="E85" s="50"/>
      <c r="F85" s="50"/>
      <c r="G85" s="1"/>
      <c r="H85" s="1"/>
      <c r="I85" s="1"/>
      <c r="J85" s="1"/>
      <c r="K85" s="1"/>
      <c r="L85" s="1"/>
      <c r="M85" s="1"/>
      <c r="N85" s="1"/>
      <c r="O85" s="1"/>
      <c r="P85" s="1"/>
      <c r="Q85" s="1"/>
      <c r="R85" s="1"/>
      <c r="S85" s="1"/>
      <c r="T85" s="1"/>
    </row>
    <row r="86" ht="15.75" customHeight="1">
      <c r="A86" s="49"/>
      <c r="B86" s="50"/>
      <c r="C86" s="50"/>
      <c r="D86" s="50"/>
      <c r="E86" s="50"/>
      <c r="F86" s="50"/>
      <c r="G86" s="1"/>
      <c r="H86" s="1"/>
      <c r="I86" s="1"/>
      <c r="J86" s="1"/>
      <c r="K86" s="1"/>
      <c r="L86" s="1"/>
      <c r="M86" s="1"/>
      <c r="N86" s="1"/>
      <c r="O86" s="1"/>
      <c r="P86" s="1"/>
      <c r="Q86" s="1"/>
      <c r="R86" s="1"/>
      <c r="S86" s="1"/>
      <c r="T86" s="1"/>
    </row>
    <row r="87" ht="15.75" customHeight="1">
      <c r="A87" s="49"/>
      <c r="B87" s="50"/>
      <c r="C87" s="50"/>
      <c r="D87" s="50"/>
      <c r="E87" s="50"/>
      <c r="F87" s="50"/>
      <c r="G87" s="1"/>
      <c r="H87" s="1"/>
      <c r="I87" s="1"/>
      <c r="J87" s="1"/>
      <c r="K87" s="1"/>
      <c r="L87" s="1"/>
      <c r="M87" s="1"/>
      <c r="N87" s="1"/>
      <c r="O87" s="1"/>
      <c r="P87" s="1"/>
      <c r="Q87" s="1"/>
      <c r="R87" s="1"/>
      <c r="S87" s="1"/>
      <c r="T87" s="1"/>
    </row>
    <row r="88" ht="15.75" customHeight="1">
      <c r="A88" s="49"/>
      <c r="B88" s="50"/>
      <c r="C88" s="50"/>
      <c r="D88" s="50"/>
      <c r="E88" s="50"/>
      <c r="F88" s="50"/>
      <c r="G88" s="1"/>
      <c r="H88" s="1"/>
      <c r="I88" s="1"/>
      <c r="J88" s="1"/>
      <c r="K88" s="1"/>
      <c r="L88" s="1"/>
      <c r="M88" s="1"/>
      <c r="N88" s="1"/>
      <c r="O88" s="1"/>
      <c r="P88" s="1"/>
      <c r="Q88" s="1"/>
      <c r="R88" s="1"/>
      <c r="S88" s="1"/>
      <c r="T88" s="1"/>
    </row>
    <row r="89" ht="15.75" customHeight="1">
      <c r="A89" s="49"/>
      <c r="B89" s="50"/>
      <c r="C89" s="50"/>
      <c r="D89" s="50"/>
      <c r="E89" s="50"/>
      <c r="F89" s="50"/>
      <c r="G89" s="1"/>
      <c r="H89" s="1"/>
      <c r="I89" s="1"/>
      <c r="J89" s="1"/>
      <c r="K89" s="1"/>
      <c r="L89" s="1"/>
      <c r="M89" s="1"/>
      <c r="N89" s="1"/>
      <c r="O89" s="1"/>
      <c r="P89" s="1"/>
      <c r="Q89" s="1"/>
      <c r="R89" s="1"/>
      <c r="S89" s="1"/>
      <c r="T89" s="1"/>
    </row>
    <row r="90" ht="15.75" customHeight="1">
      <c r="A90" s="49"/>
      <c r="B90" s="50"/>
      <c r="C90" s="50"/>
      <c r="D90" s="50"/>
      <c r="E90" s="50"/>
      <c r="F90" s="50"/>
      <c r="G90" s="1"/>
      <c r="H90" s="1"/>
      <c r="I90" s="1"/>
      <c r="J90" s="1"/>
      <c r="K90" s="1"/>
      <c r="L90" s="1"/>
      <c r="M90" s="1"/>
      <c r="N90" s="1"/>
      <c r="O90" s="1"/>
      <c r="P90" s="1"/>
      <c r="Q90" s="1"/>
      <c r="R90" s="1"/>
      <c r="S90" s="1"/>
      <c r="T90" s="1"/>
    </row>
    <row r="91" ht="15.75" customHeight="1">
      <c r="A91" s="49"/>
      <c r="B91" s="50"/>
      <c r="C91" s="50"/>
      <c r="D91" s="50"/>
      <c r="E91" s="50"/>
      <c r="F91" s="50"/>
      <c r="G91" s="1"/>
      <c r="H91" s="1"/>
      <c r="I91" s="1"/>
      <c r="J91" s="1"/>
      <c r="K91" s="1"/>
      <c r="L91" s="1"/>
      <c r="M91" s="1"/>
      <c r="N91" s="1"/>
      <c r="O91" s="1"/>
      <c r="P91" s="1"/>
      <c r="Q91" s="1"/>
      <c r="R91" s="1"/>
      <c r="S91" s="1"/>
      <c r="T91" s="1"/>
    </row>
    <row r="92" ht="15.75" customHeight="1">
      <c r="A92" s="49"/>
      <c r="B92" s="50"/>
      <c r="C92" s="50"/>
      <c r="D92" s="50"/>
      <c r="E92" s="50"/>
      <c r="F92" s="50"/>
      <c r="G92" s="1"/>
      <c r="H92" s="1"/>
      <c r="I92" s="1"/>
      <c r="J92" s="1"/>
      <c r="K92" s="1"/>
      <c r="L92" s="1"/>
      <c r="M92" s="1"/>
      <c r="N92" s="1"/>
      <c r="O92" s="1"/>
      <c r="P92" s="1"/>
      <c r="Q92" s="1"/>
      <c r="R92" s="1"/>
      <c r="S92" s="1"/>
      <c r="T92" s="1"/>
    </row>
    <row r="93" ht="15.75" customHeight="1">
      <c r="A93" s="49"/>
      <c r="B93" s="50"/>
      <c r="C93" s="50"/>
      <c r="D93" s="50"/>
      <c r="E93" s="50"/>
      <c r="F93" s="50"/>
      <c r="G93" s="1"/>
      <c r="H93" s="1"/>
      <c r="I93" s="1"/>
      <c r="J93" s="1"/>
      <c r="K93" s="1"/>
      <c r="L93" s="1"/>
      <c r="M93" s="1"/>
      <c r="N93" s="1"/>
      <c r="O93" s="1"/>
      <c r="P93" s="1"/>
      <c r="Q93" s="1"/>
      <c r="R93" s="1"/>
      <c r="S93" s="1"/>
      <c r="T93" s="1"/>
    </row>
    <row r="94" ht="15.75" customHeight="1">
      <c r="A94" s="49"/>
      <c r="B94" s="50"/>
      <c r="C94" s="50"/>
      <c r="D94" s="50"/>
      <c r="E94" s="50"/>
      <c r="F94" s="50"/>
      <c r="G94" s="1"/>
      <c r="H94" s="1"/>
      <c r="I94" s="1"/>
      <c r="J94" s="1"/>
      <c r="K94" s="1"/>
      <c r="L94" s="1"/>
      <c r="M94" s="1"/>
      <c r="N94" s="1"/>
      <c r="O94" s="1"/>
      <c r="P94" s="1"/>
      <c r="Q94" s="1"/>
      <c r="R94" s="1"/>
      <c r="S94" s="1"/>
      <c r="T94" s="1"/>
    </row>
    <row r="95" ht="15.75" customHeight="1">
      <c r="A95" s="49"/>
      <c r="B95" s="50"/>
      <c r="C95" s="50"/>
      <c r="D95" s="50"/>
      <c r="E95" s="50"/>
      <c r="F95" s="50"/>
      <c r="G95" s="1"/>
      <c r="H95" s="1"/>
      <c r="I95" s="1"/>
      <c r="J95" s="1"/>
      <c r="K95" s="1"/>
      <c r="L95" s="1"/>
      <c r="M95" s="1"/>
      <c r="N95" s="1"/>
      <c r="O95" s="1"/>
      <c r="P95" s="1"/>
      <c r="Q95" s="1"/>
      <c r="R95" s="1"/>
      <c r="S95" s="1"/>
      <c r="T95" s="1"/>
    </row>
    <row r="96" ht="15.75" customHeight="1">
      <c r="A96" s="49"/>
      <c r="B96" s="50"/>
      <c r="C96" s="50"/>
      <c r="D96" s="50"/>
      <c r="E96" s="50"/>
      <c r="F96" s="50"/>
      <c r="G96" s="1"/>
      <c r="H96" s="1"/>
      <c r="I96" s="1"/>
      <c r="J96" s="1"/>
      <c r="K96" s="1"/>
      <c r="L96" s="1"/>
      <c r="M96" s="1"/>
      <c r="N96" s="1"/>
      <c r="O96" s="1"/>
      <c r="P96" s="1"/>
      <c r="Q96" s="1"/>
      <c r="R96" s="1"/>
      <c r="S96" s="1"/>
      <c r="T96" s="1"/>
    </row>
    <row r="97" ht="15.75" customHeight="1">
      <c r="A97" s="49"/>
      <c r="B97" s="50"/>
      <c r="C97" s="50"/>
      <c r="D97" s="50"/>
      <c r="E97" s="50"/>
      <c r="F97" s="50"/>
      <c r="G97" s="1"/>
      <c r="H97" s="1"/>
      <c r="I97" s="1"/>
      <c r="J97" s="1"/>
      <c r="K97" s="1"/>
      <c r="L97" s="1"/>
      <c r="M97" s="1"/>
      <c r="N97" s="1"/>
      <c r="O97" s="1"/>
      <c r="P97" s="1"/>
      <c r="Q97" s="1"/>
      <c r="R97" s="1"/>
      <c r="S97" s="1"/>
      <c r="T97" s="1"/>
    </row>
    <row r="98" ht="15.75" customHeight="1">
      <c r="A98" s="49"/>
      <c r="B98" s="50"/>
      <c r="C98" s="50"/>
      <c r="D98" s="50"/>
      <c r="E98" s="50"/>
      <c r="F98" s="50"/>
      <c r="G98" s="1"/>
      <c r="H98" s="1"/>
      <c r="I98" s="1"/>
      <c r="J98" s="1"/>
      <c r="K98" s="1"/>
      <c r="L98" s="1"/>
      <c r="M98" s="1"/>
      <c r="N98" s="1"/>
      <c r="O98" s="1"/>
      <c r="P98" s="1"/>
      <c r="Q98" s="1"/>
      <c r="R98" s="1"/>
      <c r="S98" s="1"/>
      <c r="T98" s="1"/>
    </row>
    <row r="99" ht="15.75" customHeight="1">
      <c r="A99" s="49"/>
      <c r="B99" s="50"/>
      <c r="C99" s="50"/>
      <c r="D99" s="50"/>
      <c r="E99" s="50"/>
      <c r="F99" s="50"/>
      <c r="G99" s="1"/>
      <c r="H99" s="1"/>
      <c r="I99" s="1"/>
      <c r="J99" s="1"/>
      <c r="K99" s="1"/>
      <c r="L99" s="1"/>
      <c r="M99" s="1"/>
      <c r="N99" s="1"/>
      <c r="O99" s="1"/>
      <c r="P99" s="1"/>
      <c r="Q99" s="1"/>
      <c r="R99" s="1"/>
      <c r="S99" s="1"/>
      <c r="T99" s="1"/>
    </row>
    <row r="100" ht="15.75" customHeight="1">
      <c r="A100" s="49"/>
      <c r="B100" s="50"/>
      <c r="C100" s="50"/>
      <c r="D100" s="50"/>
      <c r="E100" s="50"/>
      <c r="F100" s="50"/>
      <c r="G100" s="1"/>
      <c r="H100" s="1"/>
      <c r="I100" s="1"/>
      <c r="J100" s="1"/>
      <c r="K100" s="1"/>
      <c r="L100" s="1"/>
      <c r="M100" s="1"/>
      <c r="N100" s="1"/>
      <c r="O100" s="1"/>
      <c r="P100" s="1"/>
      <c r="Q100" s="1"/>
      <c r="R100" s="1"/>
      <c r="S100" s="1"/>
      <c r="T100" s="1"/>
    </row>
    <row r="101" ht="15.75" customHeight="1">
      <c r="A101" s="49"/>
      <c r="B101" s="50"/>
      <c r="C101" s="50"/>
      <c r="D101" s="50"/>
      <c r="E101" s="50"/>
      <c r="F101" s="50"/>
      <c r="G101" s="1"/>
      <c r="H101" s="1"/>
      <c r="I101" s="1"/>
      <c r="J101" s="1"/>
      <c r="K101" s="1"/>
      <c r="L101" s="1"/>
      <c r="M101" s="1"/>
      <c r="N101" s="1"/>
      <c r="O101" s="1"/>
      <c r="P101" s="1"/>
      <c r="Q101" s="1"/>
      <c r="R101" s="1"/>
      <c r="S101" s="1"/>
      <c r="T101" s="1"/>
    </row>
    <row r="102" ht="15.75" customHeight="1">
      <c r="A102" s="49"/>
      <c r="B102" s="50"/>
      <c r="C102" s="50"/>
      <c r="D102" s="50"/>
      <c r="E102" s="50"/>
      <c r="F102" s="50"/>
      <c r="G102" s="1"/>
      <c r="H102" s="1"/>
      <c r="I102" s="1"/>
      <c r="J102" s="1"/>
      <c r="K102" s="1"/>
      <c r="L102" s="1"/>
      <c r="M102" s="1"/>
      <c r="N102" s="1"/>
      <c r="O102" s="1"/>
      <c r="P102" s="1"/>
      <c r="Q102" s="1"/>
      <c r="R102" s="1"/>
      <c r="S102" s="1"/>
      <c r="T102" s="1"/>
    </row>
    <row r="103" ht="15.75" customHeight="1">
      <c r="A103" s="49"/>
      <c r="B103" s="50"/>
      <c r="C103" s="50"/>
      <c r="D103" s="50"/>
      <c r="E103" s="50"/>
      <c r="F103" s="50"/>
      <c r="G103" s="1"/>
      <c r="H103" s="1"/>
      <c r="I103" s="1"/>
      <c r="J103" s="1"/>
      <c r="K103" s="1"/>
      <c r="L103" s="1"/>
      <c r="M103" s="1"/>
      <c r="N103" s="1"/>
      <c r="O103" s="1"/>
      <c r="P103" s="1"/>
      <c r="Q103" s="1"/>
      <c r="R103" s="1"/>
      <c r="S103" s="1"/>
      <c r="T103" s="1"/>
    </row>
    <row r="104" ht="15.75" customHeight="1">
      <c r="A104" s="49"/>
      <c r="B104" s="50"/>
      <c r="C104" s="50"/>
      <c r="D104" s="50"/>
      <c r="E104" s="50"/>
      <c r="F104" s="50"/>
      <c r="G104" s="1"/>
      <c r="H104" s="1"/>
      <c r="I104" s="1"/>
      <c r="J104" s="1"/>
      <c r="K104" s="1"/>
      <c r="L104" s="1"/>
      <c r="M104" s="1"/>
      <c r="N104" s="1"/>
      <c r="O104" s="1"/>
      <c r="P104" s="1"/>
      <c r="Q104" s="1"/>
      <c r="R104" s="1"/>
      <c r="S104" s="1"/>
      <c r="T104" s="1"/>
    </row>
    <row r="105" ht="15.75" customHeight="1">
      <c r="A105" s="49"/>
      <c r="B105" s="50"/>
      <c r="C105" s="50"/>
      <c r="D105" s="50"/>
      <c r="E105" s="50"/>
      <c r="F105" s="50"/>
      <c r="G105" s="1"/>
      <c r="H105" s="1"/>
      <c r="I105" s="1"/>
      <c r="J105" s="1"/>
      <c r="K105" s="1"/>
      <c r="L105" s="1"/>
      <c r="M105" s="1"/>
      <c r="N105" s="1"/>
      <c r="O105" s="1"/>
      <c r="P105" s="1"/>
      <c r="Q105" s="1"/>
      <c r="R105" s="1"/>
      <c r="S105" s="1"/>
      <c r="T105" s="1"/>
    </row>
    <row r="106" ht="15.75" customHeight="1">
      <c r="A106" s="49"/>
      <c r="B106" s="50"/>
      <c r="C106" s="50"/>
      <c r="D106" s="50"/>
      <c r="E106" s="50"/>
      <c r="F106" s="50"/>
      <c r="G106" s="1"/>
      <c r="H106" s="1"/>
      <c r="I106" s="1"/>
      <c r="J106" s="1"/>
      <c r="K106" s="1"/>
      <c r="L106" s="1"/>
      <c r="M106" s="1"/>
      <c r="N106" s="1"/>
      <c r="O106" s="1"/>
      <c r="P106" s="1"/>
      <c r="Q106" s="1"/>
      <c r="R106" s="1"/>
      <c r="S106" s="1"/>
      <c r="T106" s="1"/>
    </row>
    <row r="107" ht="15.75" customHeight="1">
      <c r="A107" s="49"/>
      <c r="B107" s="50"/>
      <c r="C107" s="50"/>
      <c r="D107" s="50"/>
      <c r="E107" s="50"/>
      <c r="F107" s="50"/>
      <c r="G107" s="1"/>
      <c r="H107" s="1"/>
      <c r="I107" s="1"/>
      <c r="J107" s="1"/>
      <c r="K107" s="1"/>
      <c r="L107" s="1"/>
      <c r="M107" s="1"/>
      <c r="N107" s="1"/>
      <c r="O107" s="1"/>
      <c r="P107" s="1"/>
      <c r="Q107" s="1"/>
      <c r="R107" s="1"/>
      <c r="S107" s="1"/>
      <c r="T107" s="1"/>
    </row>
    <row r="108" ht="15.75" customHeight="1">
      <c r="A108" s="49"/>
      <c r="B108" s="50"/>
      <c r="C108" s="50"/>
      <c r="D108" s="50"/>
      <c r="E108" s="50"/>
      <c r="F108" s="50"/>
      <c r="G108" s="1"/>
      <c r="H108" s="1"/>
      <c r="I108" s="1"/>
      <c r="J108" s="1"/>
      <c r="K108" s="1"/>
      <c r="L108" s="1"/>
      <c r="M108" s="1"/>
      <c r="N108" s="1"/>
      <c r="O108" s="1"/>
      <c r="P108" s="1"/>
      <c r="Q108" s="1"/>
      <c r="R108" s="1"/>
      <c r="S108" s="1"/>
      <c r="T108" s="1"/>
    </row>
    <row r="109" ht="15.75" customHeight="1">
      <c r="A109" s="49"/>
      <c r="B109" s="50"/>
      <c r="C109" s="50"/>
      <c r="D109" s="50"/>
      <c r="E109" s="50"/>
      <c r="F109" s="50"/>
      <c r="G109" s="1"/>
      <c r="H109" s="1"/>
      <c r="I109" s="1"/>
      <c r="J109" s="1"/>
      <c r="K109" s="1"/>
      <c r="L109" s="1"/>
      <c r="M109" s="1"/>
      <c r="N109" s="1"/>
      <c r="O109" s="1"/>
      <c r="P109" s="1"/>
      <c r="Q109" s="1"/>
      <c r="R109" s="1"/>
      <c r="S109" s="1"/>
      <c r="T109" s="1"/>
    </row>
    <row r="110" ht="15.75" customHeight="1">
      <c r="A110" s="49"/>
      <c r="B110" s="50"/>
      <c r="C110" s="50"/>
      <c r="D110" s="50"/>
      <c r="E110" s="50"/>
      <c r="F110" s="50"/>
      <c r="G110" s="1"/>
      <c r="H110" s="1"/>
      <c r="I110" s="1"/>
      <c r="J110" s="1"/>
      <c r="K110" s="1"/>
      <c r="L110" s="1"/>
      <c r="M110" s="1"/>
      <c r="N110" s="1"/>
      <c r="O110" s="1"/>
      <c r="P110" s="1"/>
      <c r="Q110" s="1"/>
      <c r="R110" s="1"/>
      <c r="S110" s="1"/>
      <c r="T110" s="1"/>
    </row>
    <row r="111" ht="15.75" customHeight="1">
      <c r="A111" s="49"/>
      <c r="B111" s="50"/>
      <c r="C111" s="50"/>
      <c r="D111" s="50"/>
      <c r="E111" s="50"/>
      <c r="F111" s="50"/>
      <c r="G111" s="1"/>
      <c r="H111" s="1"/>
      <c r="I111" s="1"/>
      <c r="J111" s="1"/>
      <c r="K111" s="1"/>
      <c r="L111" s="1"/>
      <c r="M111" s="1"/>
      <c r="N111" s="1"/>
      <c r="O111" s="1"/>
      <c r="P111" s="1"/>
      <c r="Q111" s="1"/>
      <c r="R111" s="1"/>
      <c r="S111" s="1"/>
      <c r="T111" s="1"/>
    </row>
    <row r="112" ht="15.75" customHeight="1">
      <c r="A112" s="49"/>
      <c r="B112" s="50"/>
      <c r="C112" s="50"/>
      <c r="D112" s="50"/>
      <c r="E112" s="50"/>
      <c r="F112" s="50"/>
      <c r="G112" s="1"/>
      <c r="H112" s="1"/>
      <c r="I112" s="1"/>
      <c r="J112" s="1"/>
      <c r="K112" s="1"/>
      <c r="L112" s="1"/>
      <c r="M112" s="1"/>
      <c r="N112" s="1"/>
      <c r="O112" s="1"/>
      <c r="P112" s="1"/>
      <c r="Q112" s="1"/>
      <c r="R112" s="1"/>
      <c r="S112" s="1"/>
      <c r="T112" s="1"/>
    </row>
    <row r="113" ht="15.75" customHeight="1">
      <c r="A113" s="49"/>
      <c r="B113" s="50"/>
      <c r="C113" s="50"/>
      <c r="D113" s="50"/>
      <c r="E113" s="50"/>
      <c r="F113" s="50"/>
      <c r="G113" s="1"/>
      <c r="H113" s="1"/>
      <c r="I113" s="1"/>
      <c r="J113" s="1"/>
      <c r="K113" s="1"/>
      <c r="L113" s="1"/>
      <c r="M113" s="1"/>
      <c r="N113" s="1"/>
      <c r="O113" s="1"/>
      <c r="P113" s="1"/>
      <c r="Q113" s="1"/>
      <c r="R113" s="1"/>
      <c r="S113" s="1"/>
      <c r="T113" s="1"/>
    </row>
    <row r="114" ht="15.75" customHeight="1">
      <c r="A114" s="49"/>
      <c r="B114" s="50"/>
      <c r="C114" s="50"/>
      <c r="D114" s="50"/>
      <c r="E114" s="50"/>
      <c r="F114" s="50"/>
      <c r="G114" s="1"/>
      <c r="H114" s="1"/>
      <c r="I114" s="1"/>
      <c r="J114" s="1"/>
      <c r="K114" s="1"/>
      <c r="L114" s="1"/>
      <c r="M114" s="1"/>
      <c r="N114" s="1"/>
      <c r="O114" s="1"/>
      <c r="P114" s="1"/>
      <c r="Q114" s="1"/>
      <c r="R114" s="1"/>
      <c r="S114" s="1"/>
      <c r="T114" s="1"/>
    </row>
    <row r="115" ht="15.75" customHeight="1">
      <c r="A115" s="49"/>
      <c r="B115" s="50"/>
      <c r="C115" s="50"/>
      <c r="D115" s="50"/>
      <c r="E115" s="50"/>
      <c r="F115" s="50"/>
      <c r="G115" s="1"/>
      <c r="H115" s="1"/>
      <c r="I115" s="1"/>
      <c r="J115" s="1"/>
      <c r="K115" s="1"/>
      <c r="L115" s="1"/>
      <c r="M115" s="1"/>
      <c r="N115" s="1"/>
      <c r="O115" s="1"/>
      <c r="P115" s="1"/>
      <c r="Q115" s="1"/>
      <c r="R115" s="1"/>
      <c r="S115" s="1"/>
      <c r="T115" s="1"/>
    </row>
    <row r="116" ht="15.75" customHeight="1">
      <c r="A116" s="49"/>
      <c r="B116" s="50"/>
      <c r="C116" s="50"/>
      <c r="D116" s="50"/>
      <c r="E116" s="50"/>
      <c r="F116" s="50"/>
      <c r="G116" s="1"/>
      <c r="H116" s="1"/>
      <c r="I116" s="1"/>
      <c r="J116" s="1"/>
      <c r="K116" s="1"/>
      <c r="L116" s="1"/>
      <c r="M116" s="1"/>
      <c r="N116" s="1"/>
      <c r="O116" s="1"/>
      <c r="P116" s="1"/>
      <c r="Q116" s="1"/>
      <c r="R116" s="1"/>
      <c r="S116" s="1"/>
      <c r="T116" s="1"/>
    </row>
    <row r="117" ht="15.75" customHeight="1">
      <c r="A117" s="49"/>
      <c r="B117" s="50"/>
      <c r="C117" s="50"/>
      <c r="D117" s="50"/>
      <c r="E117" s="50"/>
      <c r="F117" s="50"/>
      <c r="G117" s="1"/>
      <c r="H117" s="1"/>
      <c r="I117" s="1"/>
      <c r="J117" s="1"/>
      <c r="K117" s="1"/>
      <c r="L117" s="1"/>
      <c r="M117" s="1"/>
      <c r="N117" s="1"/>
      <c r="O117" s="1"/>
      <c r="P117" s="1"/>
      <c r="Q117" s="1"/>
      <c r="R117" s="1"/>
      <c r="S117" s="1"/>
      <c r="T117" s="1"/>
    </row>
    <row r="118" ht="15.75" customHeight="1">
      <c r="A118" s="49"/>
      <c r="B118" s="50"/>
      <c r="C118" s="50"/>
      <c r="D118" s="50"/>
      <c r="E118" s="50"/>
      <c r="F118" s="50"/>
      <c r="G118" s="1"/>
      <c r="H118" s="1"/>
      <c r="I118" s="1"/>
      <c r="J118" s="1"/>
      <c r="K118" s="1"/>
      <c r="L118" s="1"/>
      <c r="M118" s="1"/>
      <c r="N118" s="1"/>
      <c r="O118" s="1"/>
      <c r="P118" s="1"/>
      <c r="Q118" s="1"/>
      <c r="R118" s="1"/>
      <c r="S118" s="1"/>
      <c r="T118" s="1"/>
    </row>
    <row r="119" ht="15.75" customHeight="1">
      <c r="A119" s="49"/>
      <c r="B119" s="50"/>
      <c r="C119" s="50"/>
      <c r="D119" s="50"/>
      <c r="E119" s="50"/>
      <c r="F119" s="50"/>
      <c r="G119" s="1"/>
      <c r="H119" s="1"/>
      <c r="I119" s="1"/>
      <c r="J119" s="1"/>
      <c r="K119" s="1"/>
      <c r="L119" s="1"/>
      <c r="M119" s="1"/>
      <c r="N119" s="1"/>
      <c r="O119" s="1"/>
      <c r="P119" s="1"/>
      <c r="Q119" s="1"/>
      <c r="R119" s="1"/>
      <c r="S119" s="1"/>
      <c r="T119" s="1"/>
    </row>
    <row r="120" ht="15.75" customHeight="1">
      <c r="A120" s="49"/>
      <c r="B120" s="50"/>
      <c r="C120" s="50"/>
      <c r="D120" s="50"/>
      <c r="E120" s="50"/>
      <c r="F120" s="50"/>
      <c r="G120" s="1"/>
      <c r="H120" s="1"/>
      <c r="I120" s="1"/>
      <c r="J120" s="1"/>
      <c r="K120" s="1"/>
      <c r="L120" s="1"/>
      <c r="M120" s="1"/>
      <c r="N120" s="1"/>
      <c r="O120" s="1"/>
      <c r="P120" s="1"/>
      <c r="Q120" s="1"/>
      <c r="R120" s="1"/>
      <c r="S120" s="1"/>
      <c r="T120" s="1"/>
    </row>
    <row r="121" ht="15.75" customHeight="1">
      <c r="A121" s="49"/>
      <c r="B121" s="50"/>
      <c r="C121" s="50"/>
      <c r="D121" s="50"/>
      <c r="E121" s="50"/>
      <c r="F121" s="50"/>
      <c r="G121" s="1"/>
      <c r="H121" s="1"/>
      <c r="I121" s="1"/>
      <c r="J121" s="1"/>
      <c r="K121" s="1"/>
      <c r="L121" s="1"/>
      <c r="M121" s="1"/>
      <c r="N121" s="1"/>
      <c r="O121" s="1"/>
      <c r="P121" s="1"/>
      <c r="Q121" s="1"/>
      <c r="R121" s="1"/>
      <c r="S121" s="1"/>
      <c r="T121" s="1"/>
    </row>
    <row r="122" ht="15.75" customHeight="1">
      <c r="A122" s="49"/>
      <c r="B122" s="50"/>
      <c r="C122" s="50"/>
      <c r="D122" s="50"/>
      <c r="E122" s="50"/>
      <c r="F122" s="50"/>
      <c r="G122" s="1"/>
      <c r="H122" s="1"/>
      <c r="I122" s="1"/>
      <c r="J122" s="1"/>
      <c r="K122" s="1"/>
      <c r="L122" s="1"/>
      <c r="M122" s="1"/>
      <c r="N122" s="1"/>
      <c r="O122" s="1"/>
      <c r="P122" s="1"/>
      <c r="Q122" s="1"/>
      <c r="R122" s="1"/>
      <c r="S122" s="1"/>
      <c r="T122" s="1"/>
    </row>
    <row r="123" ht="15.75" customHeight="1">
      <c r="A123" s="49"/>
      <c r="B123" s="50"/>
      <c r="C123" s="50"/>
      <c r="D123" s="50"/>
      <c r="E123" s="50"/>
      <c r="F123" s="50"/>
      <c r="G123" s="1"/>
      <c r="H123" s="1"/>
      <c r="I123" s="1"/>
      <c r="J123" s="1"/>
      <c r="K123" s="1"/>
      <c r="L123" s="1"/>
      <c r="M123" s="1"/>
      <c r="N123" s="1"/>
      <c r="O123" s="1"/>
      <c r="P123" s="1"/>
      <c r="Q123" s="1"/>
      <c r="R123" s="1"/>
      <c r="S123" s="1"/>
      <c r="T123" s="1"/>
    </row>
    <row r="124" ht="15.75" customHeight="1">
      <c r="A124" s="49"/>
      <c r="B124" s="50"/>
      <c r="C124" s="50"/>
      <c r="D124" s="50"/>
      <c r="E124" s="50"/>
      <c r="F124" s="50"/>
      <c r="G124" s="1"/>
      <c r="H124" s="1"/>
      <c r="I124" s="1"/>
      <c r="J124" s="1"/>
      <c r="K124" s="1"/>
      <c r="L124" s="1"/>
      <c r="M124" s="1"/>
      <c r="N124" s="1"/>
      <c r="O124" s="1"/>
      <c r="P124" s="1"/>
      <c r="Q124" s="1"/>
      <c r="R124" s="1"/>
      <c r="S124" s="1"/>
      <c r="T124" s="1"/>
    </row>
    <row r="125" ht="15.75" customHeight="1">
      <c r="A125" s="49"/>
      <c r="B125" s="50"/>
      <c r="C125" s="50"/>
      <c r="D125" s="50"/>
      <c r="E125" s="50"/>
      <c r="F125" s="50"/>
      <c r="G125" s="1"/>
      <c r="H125" s="1"/>
      <c r="I125" s="1"/>
      <c r="J125" s="1"/>
      <c r="K125" s="1"/>
      <c r="L125" s="1"/>
      <c r="M125" s="1"/>
      <c r="N125" s="1"/>
      <c r="O125" s="1"/>
      <c r="P125" s="1"/>
      <c r="Q125" s="1"/>
      <c r="R125" s="1"/>
      <c r="S125" s="1"/>
      <c r="T125" s="1"/>
    </row>
    <row r="126" ht="15.75" customHeight="1">
      <c r="A126" s="49"/>
      <c r="B126" s="50"/>
      <c r="C126" s="50"/>
      <c r="D126" s="50"/>
      <c r="E126" s="50"/>
      <c r="F126" s="50"/>
      <c r="G126" s="1"/>
      <c r="H126" s="1"/>
      <c r="I126" s="1"/>
      <c r="J126" s="1"/>
      <c r="K126" s="1"/>
      <c r="L126" s="1"/>
      <c r="M126" s="1"/>
      <c r="N126" s="1"/>
      <c r="O126" s="1"/>
      <c r="P126" s="1"/>
      <c r="Q126" s="1"/>
      <c r="R126" s="1"/>
      <c r="S126" s="1"/>
      <c r="T126" s="1"/>
    </row>
    <row r="127" ht="15.75" customHeight="1">
      <c r="A127" s="49"/>
      <c r="B127" s="50"/>
      <c r="C127" s="50"/>
      <c r="D127" s="50"/>
      <c r="E127" s="50"/>
      <c r="F127" s="50"/>
      <c r="G127" s="1"/>
      <c r="H127" s="1"/>
      <c r="I127" s="1"/>
      <c r="J127" s="1"/>
      <c r="K127" s="1"/>
      <c r="L127" s="1"/>
      <c r="M127" s="1"/>
      <c r="N127" s="1"/>
      <c r="O127" s="1"/>
      <c r="P127" s="1"/>
      <c r="Q127" s="1"/>
      <c r="R127" s="1"/>
      <c r="S127" s="1"/>
      <c r="T127" s="1"/>
    </row>
    <row r="128" ht="15.75" customHeight="1">
      <c r="A128" s="49"/>
      <c r="B128" s="50"/>
      <c r="C128" s="50"/>
      <c r="D128" s="50"/>
      <c r="E128" s="50"/>
      <c r="F128" s="50"/>
      <c r="G128" s="1"/>
      <c r="H128" s="1"/>
      <c r="I128" s="1"/>
      <c r="J128" s="1"/>
      <c r="K128" s="1"/>
      <c r="L128" s="1"/>
      <c r="M128" s="1"/>
      <c r="N128" s="1"/>
      <c r="O128" s="1"/>
      <c r="P128" s="1"/>
      <c r="Q128" s="1"/>
      <c r="R128" s="1"/>
      <c r="S128" s="1"/>
      <c r="T128" s="1"/>
    </row>
    <row r="129" ht="15.75" customHeight="1">
      <c r="A129" s="49"/>
      <c r="B129" s="50"/>
      <c r="C129" s="50"/>
      <c r="D129" s="50"/>
      <c r="E129" s="50"/>
      <c r="F129" s="50"/>
      <c r="G129" s="1"/>
      <c r="H129" s="1"/>
      <c r="I129" s="1"/>
      <c r="J129" s="1"/>
      <c r="K129" s="1"/>
      <c r="L129" s="1"/>
      <c r="M129" s="1"/>
      <c r="N129" s="1"/>
      <c r="O129" s="1"/>
      <c r="P129" s="1"/>
      <c r="Q129" s="1"/>
      <c r="R129" s="1"/>
      <c r="S129" s="1"/>
      <c r="T129" s="1"/>
    </row>
    <row r="130" ht="15.75" customHeight="1">
      <c r="A130" s="49"/>
      <c r="B130" s="50"/>
      <c r="C130" s="50"/>
      <c r="D130" s="50"/>
      <c r="E130" s="50"/>
      <c r="F130" s="50"/>
      <c r="G130" s="1"/>
      <c r="H130" s="1"/>
      <c r="I130" s="1"/>
      <c r="J130" s="1"/>
      <c r="K130" s="1"/>
      <c r="L130" s="1"/>
      <c r="M130" s="1"/>
      <c r="N130" s="1"/>
      <c r="O130" s="1"/>
      <c r="P130" s="1"/>
      <c r="Q130" s="1"/>
      <c r="R130" s="1"/>
      <c r="S130" s="1"/>
      <c r="T130" s="1"/>
    </row>
    <row r="131" ht="15.75" customHeight="1">
      <c r="A131" s="49"/>
      <c r="B131" s="50"/>
      <c r="C131" s="50"/>
      <c r="D131" s="50"/>
      <c r="E131" s="50"/>
      <c r="F131" s="50"/>
      <c r="G131" s="1"/>
      <c r="H131" s="1"/>
      <c r="I131" s="1"/>
      <c r="J131" s="1"/>
      <c r="K131" s="1"/>
      <c r="L131" s="1"/>
      <c r="M131" s="1"/>
      <c r="N131" s="1"/>
      <c r="O131" s="1"/>
      <c r="P131" s="1"/>
      <c r="Q131" s="1"/>
      <c r="R131" s="1"/>
      <c r="S131" s="1"/>
      <c r="T131" s="1"/>
    </row>
    <row r="132" ht="15.75" customHeight="1">
      <c r="A132" s="49"/>
      <c r="B132" s="50"/>
      <c r="C132" s="50"/>
      <c r="D132" s="50"/>
      <c r="E132" s="50"/>
      <c r="F132" s="50"/>
      <c r="G132" s="1"/>
      <c r="H132" s="1"/>
      <c r="I132" s="1"/>
      <c r="J132" s="1"/>
      <c r="K132" s="1"/>
      <c r="L132" s="1"/>
      <c r="M132" s="1"/>
      <c r="N132" s="1"/>
      <c r="O132" s="1"/>
      <c r="P132" s="1"/>
      <c r="Q132" s="1"/>
      <c r="R132" s="1"/>
      <c r="S132" s="1"/>
      <c r="T132" s="1"/>
    </row>
    <row r="133" ht="15.75" customHeight="1">
      <c r="A133" s="49"/>
      <c r="B133" s="50"/>
      <c r="C133" s="50"/>
      <c r="D133" s="50"/>
      <c r="E133" s="50"/>
      <c r="F133" s="50"/>
      <c r="G133" s="1"/>
      <c r="H133" s="1"/>
      <c r="I133" s="1"/>
      <c r="J133" s="1"/>
      <c r="K133" s="1"/>
      <c r="L133" s="1"/>
      <c r="M133" s="1"/>
      <c r="N133" s="1"/>
      <c r="O133" s="1"/>
      <c r="P133" s="1"/>
      <c r="Q133" s="1"/>
      <c r="R133" s="1"/>
      <c r="S133" s="1"/>
      <c r="T133" s="1"/>
    </row>
    <row r="134" ht="15.75" customHeight="1">
      <c r="A134" s="49"/>
      <c r="B134" s="50"/>
      <c r="C134" s="50"/>
      <c r="D134" s="50"/>
      <c r="E134" s="50"/>
      <c r="F134" s="50"/>
      <c r="G134" s="1"/>
      <c r="H134" s="1"/>
      <c r="I134" s="1"/>
      <c r="J134" s="1"/>
      <c r="K134" s="1"/>
      <c r="L134" s="1"/>
      <c r="M134" s="1"/>
      <c r="N134" s="1"/>
      <c r="O134" s="1"/>
      <c r="P134" s="1"/>
      <c r="Q134" s="1"/>
      <c r="R134" s="1"/>
      <c r="S134" s="1"/>
      <c r="T134" s="1"/>
    </row>
    <row r="135" ht="15.75" customHeight="1">
      <c r="A135" s="49"/>
      <c r="B135" s="50"/>
      <c r="C135" s="50"/>
      <c r="D135" s="50"/>
      <c r="E135" s="50"/>
      <c r="F135" s="50"/>
      <c r="G135" s="1"/>
      <c r="H135" s="1"/>
      <c r="I135" s="1"/>
      <c r="J135" s="1"/>
      <c r="K135" s="1"/>
      <c r="L135" s="1"/>
      <c r="M135" s="1"/>
      <c r="N135" s="1"/>
      <c r="O135" s="1"/>
      <c r="P135" s="1"/>
      <c r="Q135" s="1"/>
      <c r="R135" s="1"/>
      <c r="S135" s="1"/>
      <c r="T135" s="1"/>
    </row>
    <row r="136" ht="15.75" customHeight="1">
      <c r="A136" s="49"/>
      <c r="B136" s="50"/>
      <c r="C136" s="50"/>
      <c r="D136" s="50"/>
      <c r="E136" s="50"/>
      <c r="F136" s="50"/>
      <c r="G136" s="1"/>
      <c r="H136" s="1"/>
      <c r="I136" s="1"/>
      <c r="J136" s="1"/>
      <c r="K136" s="1"/>
      <c r="L136" s="1"/>
      <c r="M136" s="1"/>
      <c r="N136" s="1"/>
      <c r="O136" s="1"/>
      <c r="P136" s="1"/>
      <c r="Q136" s="1"/>
      <c r="R136" s="1"/>
      <c r="S136" s="1"/>
      <c r="T136" s="1"/>
    </row>
    <row r="137" ht="15.75" customHeight="1">
      <c r="A137" s="49"/>
      <c r="B137" s="50"/>
      <c r="C137" s="50"/>
      <c r="D137" s="50"/>
      <c r="E137" s="50"/>
      <c r="F137" s="50"/>
      <c r="G137" s="1"/>
      <c r="H137" s="1"/>
      <c r="I137" s="1"/>
      <c r="J137" s="1"/>
      <c r="K137" s="1"/>
      <c r="L137" s="1"/>
      <c r="M137" s="1"/>
      <c r="N137" s="1"/>
      <c r="O137" s="1"/>
      <c r="P137" s="1"/>
      <c r="Q137" s="1"/>
      <c r="R137" s="1"/>
      <c r="S137" s="1"/>
      <c r="T137" s="1"/>
    </row>
    <row r="138" ht="15.75" customHeight="1">
      <c r="A138" s="49"/>
      <c r="B138" s="50"/>
      <c r="C138" s="50"/>
      <c r="D138" s="50"/>
      <c r="E138" s="50"/>
      <c r="F138" s="50"/>
      <c r="G138" s="1"/>
      <c r="H138" s="1"/>
      <c r="I138" s="1"/>
      <c r="J138" s="1"/>
      <c r="K138" s="1"/>
      <c r="L138" s="1"/>
      <c r="M138" s="1"/>
      <c r="N138" s="1"/>
      <c r="O138" s="1"/>
      <c r="P138" s="1"/>
      <c r="Q138" s="1"/>
      <c r="R138" s="1"/>
      <c r="S138" s="1"/>
      <c r="T138" s="1"/>
    </row>
    <row r="139" ht="15.75" customHeight="1">
      <c r="A139" s="49"/>
      <c r="B139" s="50"/>
      <c r="C139" s="50"/>
      <c r="D139" s="50"/>
      <c r="E139" s="50"/>
      <c r="F139" s="50"/>
      <c r="G139" s="1"/>
      <c r="H139" s="1"/>
      <c r="I139" s="1"/>
      <c r="J139" s="1"/>
      <c r="K139" s="1"/>
      <c r="L139" s="1"/>
      <c r="M139" s="1"/>
      <c r="N139" s="1"/>
      <c r="O139" s="1"/>
      <c r="P139" s="1"/>
      <c r="Q139" s="1"/>
      <c r="R139" s="1"/>
      <c r="S139" s="1"/>
      <c r="T139" s="1"/>
    </row>
    <row r="140" ht="15.75" customHeight="1">
      <c r="A140" s="49"/>
      <c r="B140" s="50"/>
      <c r="C140" s="50"/>
      <c r="D140" s="50"/>
      <c r="E140" s="50"/>
      <c r="F140" s="50"/>
      <c r="G140" s="1"/>
      <c r="H140" s="1"/>
      <c r="I140" s="1"/>
      <c r="J140" s="1"/>
      <c r="K140" s="1"/>
      <c r="L140" s="1"/>
      <c r="M140" s="1"/>
      <c r="N140" s="1"/>
      <c r="O140" s="1"/>
      <c r="P140" s="1"/>
      <c r="Q140" s="1"/>
      <c r="R140" s="1"/>
      <c r="S140" s="1"/>
      <c r="T140" s="1"/>
    </row>
    <row r="141" ht="15.75" customHeight="1">
      <c r="A141" s="49"/>
      <c r="B141" s="50"/>
      <c r="C141" s="50"/>
      <c r="D141" s="50"/>
      <c r="E141" s="50"/>
      <c r="F141" s="50"/>
      <c r="G141" s="1"/>
      <c r="H141" s="1"/>
      <c r="I141" s="1"/>
      <c r="J141" s="1"/>
      <c r="K141" s="1"/>
      <c r="L141" s="1"/>
      <c r="M141" s="1"/>
      <c r="N141" s="1"/>
      <c r="O141" s="1"/>
      <c r="P141" s="1"/>
      <c r="Q141" s="1"/>
      <c r="R141" s="1"/>
      <c r="S141" s="1"/>
      <c r="T141" s="1"/>
    </row>
    <row r="142" ht="15.75" customHeight="1">
      <c r="A142" s="49"/>
      <c r="B142" s="50"/>
      <c r="C142" s="50"/>
      <c r="D142" s="50"/>
      <c r="E142" s="50"/>
      <c r="F142" s="50"/>
      <c r="G142" s="1"/>
      <c r="H142" s="1"/>
      <c r="I142" s="1"/>
      <c r="J142" s="1"/>
      <c r="K142" s="1"/>
      <c r="L142" s="1"/>
      <c r="M142" s="1"/>
      <c r="N142" s="1"/>
      <c r="O142" s="1"/>
      <c r="P142" s="1"/>
      <c r="Q142" s="1"/>
      <c r="R142" s="1"/>
      <c r="S142" s="1"/>
      <c r="T142" s="1"/>
    </row>
    <row r="143" ht="15.75" customHeight="1">
      <c r="A143" s="49"/>
      <c r="B143" s="50"/>
      <c r="C143" s="50"/>
      <c r="D143" s="50"/>
      <c r="E143" s="50"/>
      <c r="F143" s="50"/>
      <c r="G143" s="1"/>
      <c r="H143" s="1"/>
      <c r="I143" s="1"/>
      <c r="J143" s="1"/>
      <c r="K143" s="1"/>
      <c r="L143" s="1"/>
      <c r="M143" s="1"/>
      <c r="N143" s="1"/>
      <c r="O143" s="1"/>
      <c r="P143" s="1"/>
      <c r="Q143" s="1"/>
      <c r="R143" s="1"/>
      <c r="S143" s="1"/>
      <c r="T143" s="1"/>
    </row>
    <row r="144" ht="15.75" customHeight="1">
      <c r="A144" s="49"/>
      <c r="B144" s="50"/>
      <c r="C144" s="50"/>
      <c r="D144" s="50"/>
      <c r="E144" s="50"/>
      <c r="F144" s="50"/>
      <c r="G144" s="1"/>
      <c r="H144" s="1"/>
      <c r="I144" s="1"/>
      <c r="J144" s="1"/>
      <c r="K144" s="1"/>
      <c r="L144" s="1"/>
      <c r="M144" s="1"/>
      <c r="N144" s="1"/>
      <c r="O144" s="1"/>
      <c r="P144" s="1"/>
      <c r="Q144" s="1"/>
      <c r="R144" s="1"/>
      <c r="S144" s="1"/>
      <c r="T144" s="1"/>
    </row>
    <row r="145" ht="15.75" customHeight="1">
      <c r="A145" s="49"/>
      <c r="B145" s="50"/>
      <c r="C145" s="50"/>
      <c r="D145" s="50"/>
      <c r="E145" s="50"/>
      <c r="F145" s="50"/>
      <c r="G145" s="1"/>
      <c r="H145" s="1"/>
      <c r="I145" s="1"/>
      <c r="J145" s="1"/>
      <c r="K145" s="1"/>
      <c r="L145" s="1"/>
      <c r="M145" s="1"/>
      <c r="N145" s="1"/>
      <c r="O145" s="1"/>
      <c r="P145" s="1"/>
      <c r="Q145" s="1"/>
      <c r="R145" s="1"/>
      <c r="S145" s="1"/>
      <c r="T145" s="1"/>
    </row>
    <row r="146" ht="15.75" customHeight="1">
      <c r="A146" s="49"/>
      <c r="B146" s="50"/>
      <c r="C146" s="50"/>
      <c r="D146" s="50"/>
      <c r="E146" s="50"/>
      <c r="F146" s="50"/>
      <c r="G146" s="1"/>
      <c r="H146" s="1"/>
      <c r="I146" s="1"/>
      <c r="J146" s="1"/>
      <c r="K146" s="1"/>
      <c r="L146" s="1"/>
      <c r="M146" s="1"/>
      <c r="N146" s="1"/>
      <c r="O146" s="1"/>
      <c r="P146" s="1"/>
      <c r="Q146" s="1"/>
      <c r="R146" s="1"/>
      <c r="S146" s="1"/>
      <c r="T146" s="1"/>
    </row>
    <row r="147" ht="15.75" customHeight="1">
      <c r="A147" s="49"/>
      <c r="B147" s="50"/>
      <c r="C147" s="50"/>
      <c r="D147" s="50"/>
      <c r="E147" s="50"/>
      <c r="F147" s="50"/>
      <c r="G147" s="1"/>
      <c r="H147" s="1"/>
      <c r="I147" s="1"/>
      <c r="J147" s="1"/>
      <c r="K147" s="1"/>
      <c r="L147" s="1"/>
      <c r="M147" s="1"/>
      <c r="N147" s="1"/>
      <c r="O147" s="1"/>
      <c r="P147" s="1"/>
      <c r="Q147" s="1"/>
      <c r="R147" s="1"/>
      <c r="S147" s="1"/>
      <c r="T147" s="1"/>
    </row>
    <row r="148" ht="15.75" customHeight="1">
      <c r="A148" s="49"/>
      <c r="B148" s="50"/>
      <c r="C148" s="50"/>
      <c r="D148" s="50"/>
      <c r="E148" s="50"/>
      <c r="F148" s="50"/>
      <c r="G148" s="1"/>
      <c r="H148" s="1"/>
      <c r="I148" s="1"/>
      <c r="J148" s="1"/>
      <c r="K148" s="1"/>
      <c r="L148" s="1"/>
      <c r="M148" s="1"/>
      <c r="N148" s="1"/>
      <c r="O148" s="1"/>
      <c r="P148" s="1"/>
      <c r="Q148" s="1"/>
      <c r="R148" s="1"/>
      <c r="S148" s="1"/>
      <c r="T148" s="1"/>
    </row>
    <row r="149" ht="15.75" customHeight="1">
      <c r="A149" s="49"/>
      <c r="B149" s="50"/>
      <c r="C149" s="50"/>
      <c r="D149" s="50"/>
      <c r="E149" s="50"/>
      <c r="F149" s="50"/>
      <c r="G149" s="1"/>
      <c r="H149" s="1"/>
      <c r="I149" s="1"/>
      <c r="J149" s="1"/>
      <c r="K149" s="1"/>
      <c r="L149" s="1"/>
      <c r="M149" s="1"/>
      <c r="N149" s="1"/>
      <c r="O149" s="1"/>
      <c r="P149" s="1"/>
      <c r="Q149" s="1"/>
      <c r="R149" s="1"/>
      <c r="S149" s="1"/>
      <c r="T149" s="1"/>
    </row>
    <row r="150" ht="15.75" customHeight="1">
      <c r="A150" s="49"/>
      <c r="B150" s="50"/>
      <c r="C150" s="50"/>
      <c r="D150" s="50"/>
      <c r="E150" s="50"/>
      <c r="F150" s="50"/>
      <c r="G150" s="1"/>
      <c r="H150" s="1"/>
      <c r="I150" s="1"/>
      <c r="J150" s="1"/>
      <c r="K150" s="1"/>
      <c r="L150" s="1"/>
      <c r="M150" s="1"/>
      <c r="N150" s="1"/>
      <c r="O150" s="1"/>
      <c r="P150" s="1"/>
      <c r="Q150" s="1"/>
      <c r="R150" s="1"/>
      <c r="S150" s="1"/>
      <c r="T150" s="1"/>
    </row>
    <row r="151" ht="15.75" customHeight="1">
      <c r="A151" s="49"/>
      <c r="B151" s="50"/>
      <c r="C151" s="50"/>
      <c r="D151" s="50"/>
      <c r="E151" s="50"/>
      <c r="F151" s="50"/>
      <c r="G151" s="1"/>
      <c r="H151" s="1"/>
      <c r="I151" s="1"/>
      <c r="J151" s="1"/>
      <c r="K151" s="1"/>
      <c r="L151" s="1"/>
      <c r="M151" s="1"/>
      <c r="N151" s="1"/>
      <c r="O151" s="1"/>
      <c r="P151" s="1"/>
      <c r="Q151" s="1"/>
      <c r="R151" s="1"/>
      <c r="S151" s="1"/>
      <c r="T151" s="1"/>
    </row>
    <row r="152" ht="15.75" customHeight="1">
      <c r="A152" s="49"/>
      <c r="B152" s="50"/>
      <c r="C152" s="50"/>
      <c r="D152" s="50"/>
      <c r="E152" s="50"/>
      <c r="F152" s="50"/>
      <c r="G152" s="1"/>
      <c r="H152" s="1"/>
      <c r="I152" s="1"/>
      <c r="J152" s="1"/>
      <c r="K152" s="1"/>
      <c r="L152" s="1"/>
      <c r="M152" s="1"/>
      <c r="N152" s="1"/>
      <c r="O152" s="1"/>
      <c r="P152" s="1"/>
      <c r="Q152" s="1"/>
      <c r="R152" s="1"/>
      <c r="S152" s="1"/>
      <c r="T152" s="1"/>
    </row>
    <row r="153" ht="15.75" customHeight="1">
      <c r="A153" s="49"/>
      <c r="B153" s="50"/>
      <c r="C153" s="50"/>
      <c r="D153" s="50"/>
      <c r="E153" s="50"/>
      <c r="F153" s="50"/>
      <c r="G153" s="1"/>
      <c r="H153" s="1"/>
      <c r="I153" s="1"/>
      <c r="J153" s="1"/>
      <c r="K153" s="1"/>
      <c r="L153" s="1"/>
      <c r="M153" s="1"/>
      <c r="N153" s="1"/>
      <c r="O153" s="1"/>
      <c r="P153" s="1"/>
      <c r="Q153" s="1"/>
      <c r="R153" s="1"/>
      <c r="S153" s="1"/>
      <c r="T153" s="1"/>
    </row>
    <row r="154" ht="15.75" customHeight="1">
      <c r="A154" s="49"/>
      <c r="B154" s="50"/>
      <c r="C154" s="50"/>
      <c r="D154" s="50"/>
      <c r="E154" s="50"/>
      <c r="F154" s="50"/>
      <c r="G154" s="1"/>
      <c r="H154" s="1"/>
      <c r="I154" s="1"/>
      <c r="J154" s="1"/>
      <c r="K154" s="1"/>
      <c r="L154" s="1"/>
      <c r="M154" s="1"/>
      <c r="N154" s="1"/>
      <c r="O154" s="1"/>
      <c r="P154" s="1"/>
      <c r="Q154" s="1"/>
      <c r="R154" s="1"/>
      <c r="S154" s="1"/>
      <c r="T154" s="1"/>
    </row>
    <row r="155" ht="15.75" customHeight="1">
      <c r="A155" s="49"/>
      <c r="B155" s="50"/>
      <c r="C155" s="50"/>
      <c r="D155" s="50"/>
      <c r="E155" s="50"/>
      <c r="F155" s="50"/>
      <c r="G155" s="1"/>
      <c r="H155" s="1"/>
      <c r="I155" s="1"/>
      <c r="J155" s="1"/>
      <c r="K155" s="1"/>
      <c r="L155" s="1"/>
      <c r="M155" s="1"/>
      <c r="N155" s="1"/>
      <c r="O155" s="1"/>
      <c r="P155" s="1"/>
      <c r="Q155" s="1"/>
      <c r="R155" s="1"/>
      <c r="S155" s="1"/>
      <c r="T155" s="1"/>
    </row>
    <row r="156" ht="15.75" customHeight="1">
      <c r="A156" s="49"/>
      <c r="B156" s="50"/>
      <c r="C156" s="50"/>
      <c r="D156" s="50"/>
      <c r="E156" s="50"/>
      <c r="F156" s="50"/>
      <c r="G156" s="1"/>
      <c r="H156" s="1"/>
      <c r="I156" s="1"/>
      <c r="J156" s="1"/>
      <c r="K156" s="1"/>
      <c r="L156" s="1"/>
      <c r="M156" s="1"/>
      <c r="N156" s="1"/>
      <c r="O156" s="1"/>
      <c r="P156" s="1"/>
      <c r="Q156" s="1"/>
      <c r="R156" s="1"/>
      <c r="S156" s="1"/>
      <c r="T156" s="1"/>
    </row>
    <row r="157" ht="15.75" customHeight="1">
      <c r="A157" s="49"/>
      <c r="B157" s="50"/>
      <c r="C157" s="50"/>
      <c r="D157" s="50"/>
      <c r="E157" s="50"/>
      <c r="F157" s="50"/>
      <c r="G157" s="1"/>
      <c r="H157" s="1"/>
      <c r="I157" s="1"/>
      <c r="J157" s="1"/>
      <c r="K157" s="1"/>
      <c r="L157" s="1"/>
      <c r="M157" s="1"/>
      <c r="N157" s="1"/>
      <c r="O157" s="1"/>
      <c r="P157" s="1"/>
      <c r="Q157" s="1"/>
      <c r="R157" s="1"/>
      <c r="S157" s="1"/>
      <c r="T157" s="1"/>
    </row>
    <row r="158" ht="15.75" customHeight="1">
      <c r="A158" s="49"/>
      <c r="B158" s="50"/>
      <c r="C158" s="50"/>
      <c r="D158" s="50"/>
      <c r="E158" s="50"/>
      <c r="F158" s="50"/>
      <c r="G158" s="1"/>
      <c r="H158" s="1"/>
      <c r="I158" s="1"/>
      <c r="J158" s="1"/>
      <c r="K158" s="1"/>
      <c r="L158" s="1"/>
      <c r="M158" s="1"/>
      <c r="N158" s="1"/>
      <c r="O158" s="1"/>
      <c r="P158" s="1"/>
      <c r="Q158" s="1"/>
      <c r="R158" s="1"/>
      <c r="S158" s="1"/>
      <c r="T158" s="1"/>
    </row>
    <row r="159" ht="15.75" customHeight="1">
      <c r="A159" s="49"/>
      <c r="B159" s="50"/>
      <c r="C159" s="50"/>
      <c r="D159" s="50"/>
      <c r="E159" s="50"/>
      <c r="F159" s="50"/>
      <c r="G159" s="1"/>
      <c r="H159" s="1"/>
      <c r="I159" s="1"/>
      <c r="J159" s="1"/>
      <c r="K159" s="1"/>
      <c r="L159" s="1"/>
      <c r="M159" s="1"/>
      <c r="N159" s="1"/>
      <c r="O159" s="1"/>
      <c r="P159" s="1"/>
      <c r="Q159" s="1"/>
      <c r="R159" s="1"/>
      <c r="S159" s="1"/>
      <c r="T159" s="1"/>
    </row>
    <row r="160" ht="15.75" customHeight="1">
      <c r="A160" s="49"/>
      <c r="B160" s="50"/>
      <c r="C160" s="50"/>
      <c r="D160" s="50"/>
      <c r="E160" s="50"/>
      <c r="F160" s="50"/>
      <c r="G160" s="1"/>
      <c r="H160" s="1"/>
      <c r="I160" s="1"/>
      <c r="J160" s="1"/>
      <c r="K160" s="1"/>
      <c r="L160" s="1"/>
      <c r="M160" s="1"/>
      <c r="N160" s="1"/>
      <c r="O160" s="1"/>
      <c r="P160" s="1"/>
      <c r="Q160" s="1"/>
      <c r="R160" s="1"/>
      <c r="S160" s="1"/>
      <c r="T160" s="1"/>
    </row>
    <row r="161" ht="15.75" customHeight="1">
      <c r="A161" s="49"/>
      <c r="B161" s="50"/>
      <c r="C161" s="50"/>
      <c r="D161" s="50"/>
      <c r="E161" s="50"/>
      <c r="F161" s="50"/>
      <c r="G161" s="1"/>
      <c r="H161" s="1"/>
      <c r="I161" s="1"/>
      <c r="J161" s="1"/>
      <c r="K161" s="1"/>
      <c r="L161" s="1"/>
      <c r="M161" s="1"/>
      <c r="N161" s="1"/>
      <c r="O161" s="1"/>
      <c r="P161" s="1"/>
      <c r="Q161" s="1"/>
      <c r="R161" s="1"/>
      <c r="S161" s="1"/>
      <c r="T161" s="1"/>
    </row>
    <row r="162" ht="15.75" customHeight="1">
      <c r="A162" s="49"/>
      <c r="B162" s="50"/>
      <c r="C162" s="50"/>
      <c r="D162" s="50"/>
      <c r="E162" s="50"/>
      <c r="F162" s="50"/>
      <c r="G162" s="1"/>
      <c r="H162" s="1"/>
      <c r="I162" s="1"/>
      <c r="J162" s="1"/>
      <c r="K162" s="1"/>
      <c r="L162" s="1"/>
      <c r="M162" s="1"/>
      <c r="N162" s="1"/>
      <c r="O162" s="1"/>
      <c r="P162" s="1"/>
      <c r="Q162" s="1"/>
      <c r="R162" s="1"/>
      <c r="S162" s="1"/>
      <c r="T162" s="1"/>
    </row>
    <row r="163" ht="15.75" customHeight="1">
      <c r="A163" s="49"/>
      <c r="B163" s="50"/>
      <c r="C163" s="50"/>
      <c r="D163" s="50"/>
      <c r="E163" s="50"/>
      <c r="F163" s="50"/>
      <c r="G163" s="1"/>
      <c r="H163" s="1"/>
      <c r="I163" s="1"/>
      <c r="J163" s="1"/>
      <c r="K163" s="1"/>
      <c r="L163" s="1"/>
      <c r="M163" s="1"/>
      <c r="N163" s="1"/>
      <c r="O163" s="1"/>
      <c r="P163" s="1"/>
      <c r="Q163" s="1"/>
      <c r="R163" s="1"/>
      <c r="S163" s="1"/>
      <c r="T163" s="1"/>
    </row>
    <row r="164" ht="15.75" customHeight="1">
      <c r="A164" s="49"/>
      <c r="B164" s="50"/>
      <c r="C164" s="50"/>
      <c r="D164" s="50"/>
      <c r="E164" s="50"/>
      <c r="F164" s="50"/>
      <c r="G164" s="1"/>
      <c r="H164" s="1"/>
      <c r="I164" s="1"/>
      <c r="J164" s="1"/>
      <c r="K164" s="1"/>
      <c r="L164" s="1"/>
      <c r="M164" s="1"/>
      <c r="N164" s="1"/>
      <c r="O164" s="1"/>
      <c r="P164" s="1"/>
      <c r="Q164" s="1"/>
      <c r="R164" s="1"/>
      <c r="S164" s="1"/>
      <c r="T164" s="1"/>
    </row>
    <row r="165" ht="15.75" customHeight="1">
      <c r="A165" s="49"/>
      <c r="B165" s="50"/>
      <c r="C165" s="50"/>
      <c r="D165" s="50"/>
      <c r="E165" s="50"/>
      <c r="F165" s="50"/>
      <c r="G165" s="1"/>
      <c r="H165" s="1"/>
      <c r="I165" s="1"/>
      <c r="J165" s="1"/>
      <c r="K165" s="1"/>
      <c r="L165" s="1"/>
      <c r="M165" s="1"/>
      <c r="N165" s="1"/>
      <c r="O165" s="1"/>
      <c r="P165" s="1"/>
      <c r="Q165" s="1"/>
      <c r="R165" s="1"/>
      <c r="S165" s="1"/>
      <c r="T165" s="1"/>
    </row>
    <row r="166" ht="15.75" customHeight="1">
      <c r="A166" s="49"/>
      <c r="B166" s="50"/>
      <c r="C166" s="50"/>
      <c r="D166" s="50"/>
      <c r="E166" s="50"/>
      <c r="F166" s="50"/>
      <c r="G166" s="1"/>
      <c r="H166" s="1"/>
      <c r="I166" s="1"/>
      <c r="J166" s="1"/>
      <c r="K166" s="1"/>
      <c r="L166" s="1"/>
      <c r="M166" s="1"/>
      <c r="N166" s="1"/>
      <c r="O166" s="1"/>
      <c r="P166" s="1"/>
      <c r="Q166" s="1"/>
      <c r="R166" s="1"/>
      <c r="S166" s="1"/>
      <c r="T166" s="1"/>
    </row>
    <row r="167" ht="15.75" customHeight="1">
      <c r="A167" s="49"/>
      <c r="B167" s="50"/>
      <c r="C167" s="50"/>
      <c r="D167" s="50"/>
      <c r="E167" s="50"/>
      <c r="F167" s="50"/>
      <c r="G167" s="1"/>
      <c r="H167" s="1"/>
      <c r="I167" s="1"/>
      <c r="J167" s="1"/>
      <c r="K167" s="1"/>
      <c r="L167" s="1"/>
      <c r="M167" s="1"/>
      <c r="N167" s="1"/>
      <c r="O167" s="1"/>
      <c r="P167" s="1"/>
      <c r="Q167" s="1"/>
      <c r="R167" s="1"/>
      <c r="S167" s="1"/>
      <c r="T167" s="1"/>
    </row>
    <row r="168" ht="15.75" customHeight="1">
      <c r="A168" s="49"/>
      <c r="B168" s="50"/>
      <c r="C168" s="50"/>
      <c r="D168" s="50"/>
      <c r="E168" s="50"/>
      <c r="F168" s="50"/>
      <c r="G168" s="1"/>
      <c r="H168" s="1"/>
      <c r="I168" s="1"/>
      <c r="J168" s="1"/>
      <c r="K168" s="1"/>
      <c r="L168" s="1"/>
      <c r="M168" s="1"/>
      <c r="N168" s="1"/>
      <c r="O168" s="1"/>
      <c r="P168" s="1"/>
      <c r="Q168" s="1"/>
      <c r="R168" s="1"/>
      <c r="S168" s="1"/>
      <c r="T168" s="1"/>
    </row>
    <row r="169" ht="15.75" customHeight="1">
      <c r="A169" s="49"/>
      <c r="B169" s="50"/>
      <c r="C169" s="50"/>
      <c r="D169" s="50"/>
      <c r="E169" s="50"/>
      <c r="F169" s="50"/>
      <c r="G169" s="1"/>
      <c r="H169" s="1"/>
      <c r="I169" s="1"/>
      <c r="J169" s="1"/>
      <c r="K169" s="1"/>
      <c r="L169" s="1"/>
      <c r="M169" s="1"/>
      <c r="N169" s="1"/>
      <c r="O169" s="1"/>
      <c r="P169" s="1"/>
      <c r="Q169" s="1"/>
      <c r="R169" s="1"/>
      <c r="S169" s="1"/>
      <c r="T169" s="1"/>
    </row>
    <row r="170" ht="15.75" customHeight="1">
      <c r="A170" s="49"/>
      <c r="B170" s="50"/>
      <c r="C170" s="50"/>
      <c r="D170" s="50"/>
      <c r="E170" s="50"/>
      <c r="F170" s="50"/>
      <c r="G170" s="1"/>
      <c r="H170" s="1"/>
      <c r="I170" s="1"/>
      <c r="J170" s="1"/>
      <c r="K170" s="1"/>
      <c r="L170" s="1"/>
      <c r="M170" s="1"/>
      <c r="N170" s="1"/>
      <c r="O170" s="1"/>
      <c r="P170" s="1"/>
      <c r="Q170" s="1"/>
      <c r="R170" s="1"/>
      <c r="S170" s="1"/>
      <c r="T170" s="1"/>
    </row>
    <row r="171" ht="15.75" customHeight="1">
      <c r="A171" s="49"/>
      <c r="B171" s="50"/>
      <c r="C171" s="50"/>
      <c r="D171" s="50"/>
      <c r="E171" s="50"/>
      <c r="F171" s="50"/>
      <c r="G171" s="1"/>
      <c r="H171" s="1"/>
      <c r="I171" s="1"/>
      <c r="J171" s="1"/>
      <c r="K171" s="1"/>
      <c r="L171" s="1"/>
      <c r="M171" s="1"/>
      <c r="N171" s="1"/>
      <c r="O171" s="1"/>
      <c r="P171" s="1"/>
      <c r="Q171" s="1"/>
      <c r="R171" s="1"/>
      <c r="S171" s="1"/>
      <c r="T171" s="1"/>
    </row>
    <row r="172" ht="15.75" customHeight="1">
      <c r="A172" s="49"/>
      <c r="B172" s="50"/>
      <c r="C172" s="50"/>
      <c r="D172" s="50"/>
      <c r="E172" s="50"/>
      <c r="F172" s="50"/>
      <c r="G172" s="1"/>
      <c r="H172" s="1"/>
      <c r="I172" s="1"/>
      <c r="J172" s="1"/>
      <c r="K172" s="1"/>
      <c r="L172" s="1"/>
      <c r="M172" s="1"/>
      <c r="N172" s="1"/>
      <c r="O172" s="1"/>
      <c r="P172" s="1"/>
      <c r="Q172" s="1"/>
      <c r="R172" s="1"/>
      <c r="S172" s="1"/>
      <c r="T172" s="1"/>
    </row>
    <row r="173" ht="15.75" customHeight="1">
      <c r="A173" s="49"/>
      <c r="B173" s="50"/>
      <c r="C173" s="50"/>
      <c r="D173" s="50"/>
      <c r="E173" s="50"/>
      <c r="F173" s="50"/>
      <c r="G173" s="1"/>
      <c r="H173" s="1"/>
      <c r="I173" s="1"/>
      <c r="J173" s="1"/>
      <c r="K173" s="1"/>
      <c r="L173" s="1"/>
      <c r="M173" s="1"/>
      <c r="N173" s="1"/>
      <c r="O173" s="1"/>
      <c r="P173" s="1"/>
      <c r="Q173" s="1"/>
      <c r="R173" s="1"/>
      <c r="S173" s="1"/>
      <c r="T173" s="1"/>
    </row>
    <row r="174" ht="15.75" customHeight="1">
      <c r="A174" s="49"/>
      <c r="B174" s="50"/>
      <c r="C174" s="50"/>
      <c r="D174" s="50"/>
      <c r="E174" s="50"/>
      <c r="F174" s="50"/>
      <c r="G174" s="1"/>
      <c r="H174" s="1"/>
      <c r="I174" s="1"/>
      <c r="J174" s="1"/>
      <c r="K174" s="1"/>
      <c r="L174" s="1"/>
      <c r="M174" s="1"/>
      <c r="N174" s="1"/>
      <c r="O174" s="1"/>
      <c r="P174" s="1"/>
      <c r="Q174" s="1"/>
      <c r="R174" s="1"/>
      <c r="S174" s="1"/>
      <c r="T174" s="1"/>
    </row>
    <row r="175" ht="15.75" customHeight="1">
      <c r="A175" s="49"/>
      <c r="B175" s="50"/>
      <c r="C175" s="50"/>
      <c r="D175" s="50"/>
      <c r="E175" s="50"/>
      <c r="F175" s="50"/>
      <c r="G175" s="1"/>
      <c r="H175" s="1"/>
      <c r="I175" s="1"/>
      <c r="J175" s="1"/>
      <c r="K175" s="1"/>
      <c r="L175" s="1"/>
      <c r="M175" s="1"/>
      <c r="N175" s="1"/>
      <c r="O175" s="1"/>
      <c r="P175" s="1"/>
      <c r="Q175" s="1"/>
      <c r="R175" s="1"/>
      <c r="S175" s="1"/>
      <c r="T175" s="1"/>
    </row>
    <row r="176" ht="15.75" customHeight="1">
      <c r="A176" s="49"/>
      <c r="B176" s="50"/>
      <c r="C176" s="50"/>
      <c r="D176" s="50"/>
      <c r="E176" s="50"/>
      <c r="F176" s="50"/>
      <c r="G176" s="1"/>
      <c r="H176" s="1"/>
      <c r="I176" s="1"/>
      <c r="J176" s="1"/>
      <c r="K176" s="1"/>
      <c r="L176" s="1"/>
      <c r="M176" s="1"/>
      <c r="N176" s="1"/>
      <c r="O176" s="1"/>
      <c r="P176" s="1"/>
      <c r="Q176" s="1"/>
      <c r="R176" s="1"/>
      <c r="S176" s="1"/>
      <c r="T176" s="1"/>
    </row>
    <row r="177" ht="15.75" customHeight="1">
      <c r="A177" s="49"/>
      <c r="B177" s="50"/>
      <c r="C177" s="50"/>
      <c r="D177" s="50"/>
      <c r="E177" s="50"/>
      <c r="F177" s="50"/>
      <c r="G177" s="1"/>
      <c r="H177" s="1"/>
      <c r="I177" s="1"/>
      <c r="J177" s="1"/>
      <c r="K177" s="1"/>
      <c r="L177" s="1"/>
      <c r="M177" s="1"/>
      <c r="N177" s="1"/>
      <c r="O177" s="1"/>
      <c r="P177" s="1"/>
      <c r="Q177" s="1"/>
      <c r="R177" s="1"/>
      <c r="S177" s="1"/>
      <c r="T177" s="1"/>
    </row>
    <row r="178" ht="15.75" customHeight="1">
      <c r="A178" s="49"/>
      <c r="B178" s="50"/>
      <c r="C178" s="50"/>
      <c r="D178" s="50"/>
      <c r="E178" s="50"/>
      <c r="F178" s="50"/>
      <c r="G178" s="1"/>
      <c r="H178" s="1"/>
      <c r="I178" s="1"/>
      <c r="J178" s="1"/>
      <c r="K178" s="1"/>
      <c r="L178" s="1"/>
      <c r="M178" s="1"/>
      <c r="N178" s="1"/>
      <c r="O178" s="1"/>
      <c r="P178" s="1"/>
      <c r="Q178" s="1"/>
      <c r="R178" s="1"/>
      <c r="S178" s="1"/>
      <c r="T178" s="1"/>
    </row>
    <row r="179" ht="15.75" customHeight="1">
      <c r="A179" s="49"/>
      <c r="B179" s="50"/>
      <c r="C179" s="50"/>
      <c r="D179" s="50"/>
      <c r="E179" s="50"/>
      <c r="F179" s="50"/>
      <c r="G179" s="1"/>
      <c r="H179" s="1"/>
      <c r="I179" s="1"/>
      <c r="J179" s="1"/>
      <c r="K179" s="1"/>
      <c r="L179" s="1"/>
      <c r="M179" s="1"/>
      <c r="N179" s="1"/>
      <c r="O179" s="1"/>
      <c r="P179" s="1"/>
      <c r="Q179" s="1"/>
      <c r="R179" s="1"/>
      <c r="S179" s="1"/>
      <c r="T179" s="1"/>
    </row>
    <row r="180" ht="15.75" customHeight="1">
      <c r="A180" s="49"/>
      <c r="B180" s="50"/>
      <c r="C180" s="50"/>
      <c r="D180" s="50"/>
      <c r="E180" s="50"/>
      <c r="F180" s="50"/>
      <c r="G180" s="1"/>
      <c r="H180" s="1"/>
      <c r="I180" s="1"/>
      <c r="J180" s="1"/>
      <c r="K180" s="1"/>
      <c r="L180" s="1"/>
      <c r="M180" s="1"/>
      <c r="N180" s="1"/>
      <c r="O180" s="1"/>
      <c r="P180" s="1"/>
      <c r="Q180" s="1"/>
      <c r="R180" s="1"/>
      <c r="S180" s="1"/>
      <c r="T180" s="1"/>
    </row>
    <row r="181" ht="15.75" customHeight="1">
      <c r="A181" s="49"/>
      <c r="B181" s="50"/>
      <c r="C181" s="50"/>
      <c r="D181" s="50"/>
      <c r="E181" s="50"/>
      <c r="F181" s="50"/>
      <c r="G181" s="1"/>
      <c r="H181" s="1"/>
      <c r="I181" s="1"/>
      <c r="J181" s="1"/>
      <c r="K181" s="1"/>
      <c r="L181" s="1"/>
      <c r="M181" s="1"/>
      <c r="N181" s="1"/>
      <c r="O181" s="1"/>
      <c r="P181" s="1"/>
      <c r="Q181" s="1"/>
      <c r="R181" s="1"/>
      <c r="S181" s="1"/>
      <c r="T181" s="1"/>
    </row>
    <row r="182" ht="15.75" customHeight="1">
      <c r="A182" s="49"/>
      <c r="B182" s="50"/>
      <c r="C182" s="50"/>
      <c r="D182" s="50"/>
      <c r="E182" s="50"/>
      <c r="F182" s="50"/>
      <c r="G182" s="1"/>
      <c r="H182" s="1"/>
      <c r="I182" s="1"/>
      <c r="J182" s="1"/>
      <c r="K182" s="1"/>
      <c r="L182" s="1"/>
      <c r="M182" s="1"/>
      <c r="N182" s="1"/>
      <c r="O182" s="1"/>
      <c r="P182" s="1"/>
      <c r="Q182" s="1"/>
      <c r="R182" s="1"/>
      <c r="S182" s="1"/>
      <c r="T182" s="1"/>
    </row>
    <row r="183" ht="15.75" customHeight="1">
      <c r="A183" s="49"/>
      <c r="B183" s="50"/>
      <c r="C183" s="50"/>
      <c r="D183" s="50"/>
      <c r="E183" s="50"/>
      <c r="F183" s="50"/>
      <c r="G183" s="1"/>
      <c r="H183" s="1"/>
      <c r="I183" s="1"/>
      <c r="J183" s="1"/>
      <c r="K183" s="1"/>
      <c r="L183" s="1"/>
      <c r="M183" s="1"/>
      <c r="N183" s="1"/>
      <c r="O183" s="1"/>
      <c r="P183" s="1"/>
      <c r="Q183" s="1"/>
      <c r="R183" s="1"/>
      <c r="S183" s="1"/>
      <c r="T183" s="1"/>
    </row>
    <row r="184" ht="15.75" customHeight="1">
      <c r="A184" s="49"/>
      <c r="B184" s="50"/>
      <c r="C184" s="50"/>
      <c r="D184" s="50"/>
      <c r="E184" s="50"/>
      <c r="F184" s="50"/>
      <c r="G184" s="1"/>
      <c r="H184" s="1"/>
      <c r="I184" s="1"/>
      <c r="J184" s="1"/>
      <c r="K184" s="1"/>
      <c r="L184" s="1"/>
      <c r="M184" s="1"/>
      <c r="N184" s="1"/>
      <c r="O184" s="1"/>
      <c r="P184" s="1"/>
      <c r="Q184" s="1"/>
      <c r="R184" s="1"/>
      <c r="S184" s="1"/>
      <c r="T184" s="1"/>
    </row>
    <row r="185" ht="15.75" customHeight="1">
      <c r="A185" s="49"/>
      <c r="B185" s="50"/>
      <c r="C185" s="50"/>
      <c r="D185" s="50"/>
      <c r="E185" s="50"/>
      <c r="F185" s="50"/>
      <c r="G185" s="1"/>
      <c r="H185" s="1"/>
      <c r="I185" s="1"/>
      <c r="J185" s="1"/>
      <c r="K185" s="1"/>
      <c r="L185" s="1"/>
      <c r="M185" s="1"/>
      <c r="N185" s="1"/>
      <c r="O185" s="1"/>
      <c r="P185" s="1"/>
      <c r="Q185" s="1"/>
      <c r="R185" s="1"/>
      <c r="S185" s="1"/>
      <c r="T185" s="1"/>
    </row>
    <row r="186" ht="15.75" customHeight="1">
      <c r="A186" s="49"/>
      <c r="B186" s="50"/>
      <c r="C186" s="50"/>
      <c r="D186" s="50"/>
      <c r="E186" s="50"/>
      <c r="F186" s="50"/>
      <c r="G186" s="1"/>
      <c r="H186" s="1"/>
      <c r="I186" s="1"/>
      <c r="J186" s="1"/>
      <c r="K186" s="1"/>
      <c r="L186" s="1"/>
      <c r="M186" s="1"/>
      <c r="N186" s="1"/>
      <c r="O186" s="1"/>
      <c r="P186" s="1"/>
      <c r="Q186" s="1"/>
      <c r="R186" s="1"/>
      <c r="S186" s="1"/>
      <c r="T186" s="1"/>
    </row>
    <row r="187" ht="15.75" customHeight="1">
      <c r="A187" s="49"/>
      <c r="B187" s="50"/>
      <c r="C187" s="50"/>
      <c r="D187" s="50"/>
      <c r="E187" s="50"/>
      <c r="F187" s="50"/>
      <c r="G187" s="1"/>
      <c r="H187" s="1"/>
      <c r="I187" s="1"/>
      <c r="J187" s="1"/>
      <c r="K187" s="1"/>
      <c r="L187" s="1"/>
      <c r="M187" s="1"/>
      <c r="N187" s="1"/>
      <c r="O187" s="1"/>
      <c r="P187" s="1"/>
      <c r="Q187" s="1"/>
      <c r="R187" s="1"/>
      <c r="S187" s="1"/>
      <c r="T187" s="1"/>
    </row>
    <row r="188" ht="15.75" customHeight="1">
      <c r="A188" s="49"/>
      <c r="B188" s="50"/>
      <c r="C188" s="50"/>
      <c r="D188" s="50"/>
      <c r="E188" s="50"/>
      <c r="F188" s="50"/>
      <c r="G188" s="1"/>
      <c r="H188" s="1"/>
      <c r="I188" s="1"/>
      <c r="J188" s="1"/>
      <c r="K188" s="1"/>
      <c r="L188" s="1"/>
      <c r="M188" s="1"/>
      <c r="N188" s="1"/>
      <c r="O188" s="1"/>
      <c r="P188" s="1"/>
      <c r="Q188" s="1"/>
      <c r="R188" s="1"/>
      <c r="S188" s="1"/>
      <c r="T188" s="1"/>
    </row>
    <row r="189" ht="15.75" customHeight="1">
      <c r="A189" s="49"/>
      <c r="B189" s="50"/>
      <c r="C189" s="50"/>
      <c r="D189" s="50"/>
      <c r="E189" s="50"/>
      <c r="F189" s="50"/>
      <c r="G189" s="1"/>
      <c r="H189" s="1"/>
      <c r="I189" s="1"/>
      <c r="J189" s="1"/>
      <c r="K189" s="1"/>
      <c r="L189" s="1"/>
      <c r="M189" s="1"/>
      <c r="N189" s="1"/>
      <c r="O189" s="1"/>
      <c r="P189" s="1"/>
      <c r="Q189" s="1"/>
      <c r="R189" s="1"/>
      <c r="S189" s="1"/>
      <c r="T189" s="1"/>
    </row>
    <row r="190" ht="15.75" customHeight="1">
      <c r="A190" s="49"/>
      <c r="B190" s="50"/>
      <c r="C190" s="50"/>
      <c r="D190" s="50"/>
      <c r="E190" s="50"/>
      <c r="F190" s="50"/>
      <c r="G190" s="1"/>
      <c r="H190" s="1"/>
      <c r="I190" s="1"/>
      <c r="J190" s="1"/>
      <c r="K190" s="1"/>
      <c r="L190" s="1"/>
      <c r="M190" s="1"/>
      <c r="N190" s="1"/>
      <c r="O190" s="1"/>
      <c r="P190" s="1"/>
      <c r="Q190" s="1"/>
      <c r="R190" s="1"/>
      <c r="S190" s="1"/>
      <c r="T190" s="1"/>
    </row>
    <row r="191" ht="15.75" customHeight="1">
      <c r="A191" s="49"/>
      <c r="B191" s="50"/>
      <c r="C191" s="50"/>
      <c r="D191" s="50"/>
      <c r="E191" s="50"/>
      <c r="F191" s="50"/>
      <c r="G191" s="1"/>
      <c r="H191" s="1"/>
      <c r="I191" s="1"/>
      <c r="J191" s="1"/>
      <c r="K191" s="1"/>
      <c r="L191" s="1"/>
      <c r="M191" s="1"/>
      <c r="N191" s="1"/>
      <c r="O191" s="1"/>
      <c r="P191" s="1"/>
      <c r="Q191" s="1"/>
      <c r="R191" s="1"/>
      <c r="S191" s="1"/>
      <c r="T191" s="1"/>
    </row>
    <row r="192" ht="15.75" customHeight="1">
      <c r="A192" s="49"/>
      <c r="B192" s="50"/>
      <c r="C192" s="50"/>
      <c r="D192" s="50"/>
      <c r="E192" s="50"/>
      <c r="F192" s="50"/>
      <c r="G192" s="1"/>
      <c r="H192" s="1"/>
      <c r="I192" s="1"/>
      <c r="J192" s="1"/>
      <c r="K192" s="1"/>
      <c r="L192" s="1"/>
      <c r="M192" s="1"/>
      <c r="N192" s="1"/>
      <c r="O192" s="1"/>
      <c r="P192" s="1"/>
      <c r="Q192" s="1"/>
      <c r="R192" s="1"/>
      <c r="S192" s="1"/>
      <c r="T192" s="1"/>
    </row>
    <row r="193" ht="15.75" customHeight="1">
      <c r="A193" s="49"/>
      <c r="B193" s="50"/>
      <c r="C193" s="50"/>
      <c r="D193" s="50"/>
      <c r="E193" s="50"/>
      <c r="F193" s="50"/>
      <c r="G193" s="1"/>
      <c r="H193" s="1"/>
      <c r="I193" s="1"/>
      <c r="J193" s="1"/>
      <c r="K193" s="1"/>
      <c r="L193" s="1"/>
      <c r="M193" s="1"/>
      <c r="N193" s="1"/>
      <c r="O193" s="1"/>
      <c r="P193" s="1"/>
      <c r="Q193" s="1"/>
      <c r="R193" s="1"/>
      <c r="S193" s="1"/>
      <c r="T193" s="1"/>
    </row>
    <row r="194" ht="15.75" customHeight="1">
      <c r="A194" s="49"/>
      <c r="B194" s="50"/>
      <c r="C194" s="50"/>
      <c r="D194" s="50"/>
      <c r="E194" s="50"/>
      <c r="F194" s="50"/>
      <c r="G194" s="1"/>
      <c r="H194" s="1"/>
      <c r="I194" s="1"/>
      <c r="J194" s="1"/>
      <c r="K194" s="1"/>
      <c r="L194" s="1"/>
      <c r="M194" s="1"/>
      <c r="N194" s="1"/>
      <c r="O194" s="1"/>
      <c r="P194" s="1"/>
      <c r="Q194" s="1"/>
      <c r="R194" s="1"/>
      <c r="S194" s="1"/>
      <c r="T194" s="1"/>
    </row>
    <row r="195" ht="15.75" customHeight="1">
      <c r="A195" s="49"/>
      <c r="B195" s="50"/>
      <c r="C195" s="50"/>
      <c r="D195" s="50"/>
      <c r="E195" s="50"/>
      <c r="F195" s="50"/>
      <c r="G195" s="1"/>
      <c r="H195" s="1"/>
      <c r="I195" s="1"/>
      <c r="J195" s="1"/>
      <c r="K195" s="1"/>
      <c r="L195" s="1"/>
      <c r="M195" s="1"/>
      <c r="N195" s="1"/>
      <c r="O195" s="1"/>
      <c r="P195" s="1"/>
      <c r="Q195" s="1"/>
      <c r="R195" s="1"/>
      <c r="S195" s="1"/>
      <c r="T195" s="1"/>
    </row>
    <row r="196" ht="15.75" customHeight="1">
      <c r="A196" s="49"/>
      <c r="B196" s="50"/>
      <c r="C196" s="50"/>
      <c r="D196" s="50"/>
      <c r="E196" s="50"/>
      <c r="F196" s="50"/>
      <c r="G196" s="1"/>
      <c r="H196" s="1"/>
      <c r="I196" s="1"/>
      <c r="J196" s="1"/>
      <c r="K196" s="1"/>
      <c r="L196" s="1"/>
      <c r="M196" s="1"/>
      <c r="N196" s="1"/>
      <c r="O196" s="1"/>
      <c r="P196" s="1"/>
      <c r="Q196" s="1"/>
      <c r="R196" s="1"/>
      <c r="S196" s="1"/>
      <c r="T196" s="1"/>
    </row>
    <row r="197" ht="15.75" customHeight="1">
      <c r="A197" s="49"/>
      <c r="B197" s="50"/>
      <c r="C197" s="50"/>
      <c r="D197" s="50"/>
      <c r="E197" s="50"/>
      <c r="F197" s="50"/>
      <c r="G197" s="1"/>
      <c r="H197" s="1"/>
      <c r="I197" s="1"/>
      <c r="J197" s="1"/>
      <c r="K197" s="1"/>
      <c r="L197" s="1"/>
      <c r="M197" s="1"/>
      <c r="N197" s="1"/>
      <c r="O197" s="1"/>
      <c r="P197" s="1"/>
      <c r="Q197" s="1"/>
      <c r="R197" s="1"/>
      <c r="S197" s="1"/>
      <c r="T197" s="1"/>
    </row>
    <row r="198" ht="15.75" customHeight="1">
      <c r="A198" s="49"/>
      <c r="B198" s="50"/>
      <c r="C198" s="50"/>
      <c r="D198" s="50"/>
      <c r="E198" s="50"/>
      <c r="F198" s="50"/>
      <c r="G198" s="1"/>
      <c r="H198" s="1"/>
      <c r="I198" s="1"/>
      <c r="J198" s="1"/>
      <c r="K198" s="1"/>
      <c r="L198" s="1"/>
      <c r="M198" s="1"/>
      <c r="N198" s="1"/>
      <c r="O198" s="1"/>
      <c r="P198" s="1"/>
      <c r="Q198" s="1"/>
      <c r="R198" s="1"/>
      <c r="S198" s="1"/>
      <c r="T198" s="1"/>
    </row>
    <row r="199" ht="15.75" customHeight="1">
      <c r="A199" s="49"/>
      <c r="B199" s="50"/>
      <c r="C199" s="50"/>
      <c r="D199" s="50"/>
      <c r="E199" s="50"/>
      <c r="F199" s="50"/>
      <c r="G199" s="1"/>
      <c r="H199" s="1"/>
      <c r="I199" s="1"/>
      <c r="J199" s="1"/>
      <c r="K199" s="1"/>
      <c r="L199" s="1"/>
      <c r="M199" s="1"/>
      <c r="N199" s="1"/>
      <c r="O199" s="1"/>
      <c r="P199" s="1"/>
      <c r="Q199" s="1"/>
      <c r="R199" s="1"/>
      <c r="S199" s="1"/>
      <c r="T199" s="1"/>
    </row>
    <row r="200" ht="15.75" customHeight="1">
      <c r="A200" s="49"/>
      <c r="B200" s="50"/>
      <c r="C200" s="50"/>
      <c r="D200" s="50"/>
      <c r="E200" s="50"/>
      <c r="F200" s="50"/>
      <c r="G200" s="1"/>
      <c r="H200" s="1"/>
      <c r="I200" s="1"/>
      <c r="J200" s="1"/>
      <c r="K200" s="1"/>
      <c r="L200" s="1"/>
      <c r="M200" s="1"/>
      <c r="N200" s="1"/>
      <c r="O200" s="1"/>
      <c r="P200" s="1"/>
      <c r="Q200" s="1"/>
      <c r="R200" s="1"/>
      <c r="S200" s="1"/>
      <c r="T200" s="1"/>
    </row>
    <row r="201" ht="15.75" customHeight="1">
      <c r="A201" s="49"/>
      <c r="B201" s="50"/>
      <c r="C201" s="50"/>
      <c r="D201" s="50"/>
      <c r="E201" s="50"/>
      <c r="F201" s="50"/>
      <c r="G201" s="1"/>
      <c r="H201" s="1"/>
      <c r="I201" s="1"/>
      <c r="J201" s="1"/>
      <c r="K201" s="1"/>
      <c r="L201" s="1"/>
      <c r="M201" s="1"/>
      <c r="N201" s="1"/>
      <c r="O201" s="1"/>
      <c r="P201" s="1"/>
      <c r="Q201" s="1"/>
      <c r="R201" s="1"/>
      <c r="S201" s="1"/>
      <c r="T201" s="1"/>
    </row>
    <row r="202" ht="15.75" customHeight="1">
      <c r="A202" s="49"/>
      <c r="B202" s="50"/>
      <c r="C202" s="50"/>
      <c r="D202" s="50"/>
      <c r="E202" s="50"/>
      <c r="F202" s="50"/>
      <c r="G202" s="1"/>
      <c r="H202" s="1"/>
      <c r="I202" s="1"/>
      <c r="J202" s="1"/>
      <c r="K202" s="1"/>
      <c r="L202" s="1"/>
      <c r="M202" s="1"/>
      <c r="N202" s="1"/>
      <c r="O202" s="1"/>
      <c r="P202" s="1"/>
      <c r="Q202" s="1"/>
      <c r="R202" s="1"/>
      <c r="S202" s="1"/>
      <c r="T202" s="1"/>
    </row>
    <row r="203" ht="15.75" customHeight="1">
      <c r="A203" s="49"/>
      <c r="B203" s="50"/>
      <c r="C203" s="50"/>
      <c r="D203" s="50"/>
      <c r="E203" s="50"/>
      <c r="F203" s="50"/>
      <c r="G203" s="1"/>
      <c r="H203" s="1"/>
      <c r="I203" s="1"/>
      <c r="J203" s="1"/>
      <c r="K203" s="1"/>
      <c r="L203" s="1"/>
      <c r="M203" s="1"/>
      <c r="N203" s="1"/>
      <c r="O203" s="1"/>
      <c r="P203" s="1"/>
      <c r="Q203" s="1"/>
      <c r="R203" s="1"/>
      <c r="S203" s="1"/>
      <c r="T203" s="1"/>
    </row>
    <row r="204" ht="15.75" customHeight="1">
      <c r="A204" s="49"/>
      <c r="B204" s="50"/>
      <c r="C204" s="50"/>
      <c r="D204" s="50"/>
      <c r="E204" s="50"/>
      <c r="F204" s="50"/>
      <c r="G204" s="1"/>
      <c r="H204" s="1"/>
      <c r="I204" s="1"/>
      <c r="J204" s="1"/>
      <c r="K204" s="1"/>
      <c r="L204" s="1"/>
      <c r="M204" s="1"/>
      <c r="N204" s="1"/>
      <c r="O204" s="1"/>
      <c r="P204" s="1"/>
      <c r="Q204" s="1"/>
      <c r="R204" s="1"/>
      <c r="S204" s="1"/>
      <c r="T204" s="1"/>
    </row>
    <row r="205" ht="15.75" customHeight="1">
      <c r="A205" s="49"/>
      <c r="B205" s="50"/>
      <c r="C205" s="50"/>
      <c r="D205" s="50"/>
      <c r="E205" s="50"/>
      <c r="F205" s="50"/>
      <c r="G205" s="1"/>
      <c r="H205" s="1"/>
      <c r="I205" s="1"/>
      <c r="J205" s="1"/>
      <c r="K205" s="1"/>
      <c r="L205" s="1"/>
      <c r="M205" s="1"/>
      <c r="N205" s="1"/>
      <c r="O205" s="1"/>
      <c r="P205" s="1"/>
      <c r="Q205" s="1"/>
      <c r="R205" s="1"/>
      <c r="S205" s="1"/>
      <c r="T205" s="1"/>
    </row>
    <row r="206" ht="15.75" customHeight="1">
      <c r="A206" s="49"/>
      <c r="B206" s="50"/>
      <c r="C206" s="50"/>
      <c r="D206" s="50"/>
      <c r="E206" s="50"/>
      <c r="F206" s="50"/>
      <c r="G206" s="1"/>
      <c r="H206" s="1"/>
      <c r="I206" s="1"/>
      <c r="J206" s="1"/>
      <c r="K206" s="1"/>
      <c r="L206" s="1"/>
      <c r="M206" s="1"/>
      <c r="N206" s="1"/>
      <c r="O206" s="1"/>
      <c r="P206" s="1"/>
      <c r="Q206" s="1"/>
      <c r="R206" s="1"/>
      <c r="S206" s="1"/>
      <c r="T206" s="1"/>
    </row>
    <row r="207" ht="15.75" customHeight="1">
      <c r="A207" s="49"/>
      <c r="B207" s="50"/>
      <c r="C207" s="50"/>
      <c r="D207" s="50"/>
      <c r="E207" s="50"/>
      <c r="F207" s="50"/>
      <c r="G207" s="1"/>
      <c r="H207" s="1"/>
      <c r="I207" s="1"/>
      <c r="J207" s="1"/>
      <c r="K207" s="1"/>
      <c r="L207" s="1"/>
      <c r="M207" s="1"/>
      <c r="N207" s="1"/>
      <c r="O207" s="1"/>
      <c r="P207" s="1"/>
      <c r="Q207" s="1"/>
      <c r="R207" s="1"/>
      <c r="S207" s="1"/>
      <c r="T207" s="1"/>
    </row>
    <row r="208" ht="15.75" customHeight="1">
      <c r="A208" s="49"/>
      <c r="B208" s="50"/>
      <c r="C208" s="50"/>
      <c r="D208" s="50"/>
      <c r="E208" s="50"/>
      <c r="F208" s="50"/>
      <c r="G208" s="1"/>
      <c r="H208" s="1"/>
      <c r="I208" s="1"/>
      <c r="J208" s="1"/>
      <c r="K208" s="1"/>
      <c r="L208" s="1"/>
      <c r="M208" s="1"/>
      <c r="N208" s="1"/>
      <c r="O208" s="1"/>
      <c r="P208" s="1"/>
      <c r="Q208" s="1"/>
      <c r="R208" s="1"/>
      <c r="S208" s="1"/>
      <c r="T208" s="1"/>
    </row>
    <row r="209" ht="15.75" customHeight="1">
      <c r="A209" s="49"/>
      <c r="B209" s="50"/>
      <c r="C209" s="50"/>
      <c r="D209" s="50"/>
      <c r="E209" s="50"/>
      <c r="F209" s="50"/>
      <c r="G209" s="1"/>
      <c r="H209" s="1"/>
      <c r="I209" s="1"/>
      <c r="J209" s="1"/>
      <c r="K209" s="1"/>
      <c r="L209" s="1"/>
      <c r="M209" s="1"/>
      <c r="N209" s="1"/>
      <c r="O209" s="1"/>
      <c r="P209" s="1"/>
      <c r="Q209" s="1"/>
      <c r="R209" s="1"/>
      <c r="S209" s="1"/>
      <c r="T209" s="1"/>
    </row>
    <row r="210" ht="15.75" customHeight="1">
      <c r="A210" s="49"/>
      <c r="B210" s="50"/>
      <c r="C210" s="50"/>
      <c r="D210" s="50"/>
      <c r="E210" s="50"/>
      <c r="F210" s="50"/>
      <c r="G210" s="1"/>
      <c r="H210" s="1"/>
      <c r="I210" s="1"/>
      <c r="J210" s="1"/>
      <c r="K210" s="1"/>
      <c r="L210" s="1"/>
      <c r="M210" s="1"/>
      <c r="N210" s="1"/>
      <c r="O210" s="1"/>
      <c r="P210" s="1"/>
      <c r="Q210" s="1"/>
      <c r="R210" s="1"/>
      <c r="S210" s="1"/>
      <c r="T210" s="1"/>
    </row>
    <row r="211" ht="15.75" customHeight="1">
      <c r="A211" s="49"/>
      <c r="B211" s="50"/>
      <c r="C211" s="50"/>
      <c r="D211" s="50"/>
      <c r="E211" s="50"/>
      <c r="F211" s="50"/>
      <c r="G211" s="1"/>
      <c r="H211" s="1"/>
      <c r="I211" s="1"/>
      <c r="J211" s="1"/>
      <c r="K211" s="1"/>
      <c r="L211" s="1"/>
      <c r="M211" s="1"/>
      <c r="N211" s="1"/>
      <c r="O211" s="1"/>
      <c r="P211" s="1"/>
      <c r="Q211" s="1"/>
      <c r="R211" s="1"/>
      <c r="S211" s="1"/>
      <c r="T211" s="1"/>
    </row>
    <row r="212" ht="15.75" customHeight="1">
      <c r="A212" s="49"/>
      <c r="B212" s="50"/>
      <c r="C212" s="50"/>
      <c r="D212" s="50"/>
      <c r="E212" s="50"/>
      <c r="F212" s="50"/>
      <c r="G212" s="1"/>
      <c r="H212" s="1"/>
      <c r="I212" s="1"/>
      <c r="J212" s="1"/>
      <c r="K212" s="1"/>
      <c r="L212" s="1"/>
      <c r="M212" s="1"/>
      <c r="N212" s="1"/>
      <c r="O212" s="1"/>
      <c r="P212" s="1"/>
      <c r="Q212" s="1"/>
      <c r="R212" s="1"/>
      <c r="S212" s="1"/>
      <c r="T212" s="1"/>
    </row>
    <row r="213" ht="15.75" customHeight="1">
      <c r="A213" s="49"/>
      <c r="B213" s="50"/>
      <c r="C213" s="50"/>
      <c r="D213" s="50"/>
      <c r="E213" s="50"/>
      <c r="F213" s="50"/>
      <c r="G213" s="1"/>
      <c r="H213" s="1"/>
      <c r="I213" s="1"/>
      <c r="J213" s="1"/>
      <c r="K213" s="1"/>
      <c r="L213" s="1"/>
      <c r="M213" s="1"/>
      <c r="N213" s="1"/>
      <c r="O213" s="1"/>
      <c r="P213" s="1"/>
      <c r="Q213" s="1"/>
      <c r="R213" s="1"/>
      <c r="S213" s="1"/>
      <c r="T213" s="1"/>
    </row>
    <row r="214" ht="15.75" customHeight="1">
      <c r="A214" s="49"/>
      <c r="B214" s="50"/>
      <c r="C214" s="50"/>
      <c r="D214" s="50"/>
      <c r="E214" s="50"/>
      <c r="F214" s="50"/>
      <c r="G214" s="1"/>
      <c r="H214" s="1"/>
      <c r="I214" s="1"/>
      <c r="J214" s="1"/>
      <c r="K214" s="1"/>
      <c r="L214" s="1"/>
      <c r="M214" s="1"/>
      <c r="N214" s="1"/>
      <c r="O214" s="1"/>
      <c r="P214" s="1"/>
      <c r="Q214" s="1"/>
      <c r="R214" s="1"/>
      <c r="S214" s="1"/>
      <c r="T214" s="1"/>
    </row>
    <row r="215" ht="15.75" customHeight="1">
      <c r="A215" s="49"/>
      <c r="B215" s="50"/>
      <c r="C215" s="50"/>
      <c r="D215" s="50"/>
      <c r="E215" s="50"/>
      <c r="F215" s="50"/>
      <c r="G215" s="1"/>
      <c r="H215" s="1"/>
      <c r="I215" s="1"/>
      <c r="J215" s="1"/>
      <c r="K215" s="1"/>
      <c r="L215" s="1"/>
      <c r="M215" s="1"/>
      <c r="N215" s="1"/>
      <c r="O215" s="1"/>
      <c r="P215" s="1"/>
      <c r="Q215" s="1"/>
      <c r="R215" s="1"/>
      <c r="S215" s="1"/>
      <c r="T215" s="1"/>
    </row>
    <row r="216" ht="15.75" customHeight="1">
      <c r="A216" s="49"/>
      <c r="B216" s="50"/>
      <c r="C216" s="50"/>
      <c r="D216" s="50"/>
      <c r="E216" s="50"/>
      <c r="F216" s="50"/>
      <c r="G216" s="1"/>
      <c r="H216" s="1"/>
      <c r="I216" s="1"/>
      <c r="J216" s="1"/>
      <c r="K216" s="1"/>
      <c r="L216" s="1"/>
      <c r="M216" s="1"/>
      <c r="N216" s="1"/>
      <c r="O216" s="1"/>
      <c r="P216" s="1"/>
      <c r="Q216" s="1"/>
      <c r="R216" s="1"/>
      <c r="S216" s="1"/>
      <c r="T216" s="1"/>
    </row>
    <row r="217" ht="15.75" customHeight="1">
      <c r="A217" s="49"/>
      <c r="B217" s="50"/>
      <c r="C217" s="50"/>
      <c r="D217" s="50"/>
      <c r="E217" s="50"/>
      <c r="F217" s="50"/>
      <c r="G217" s="1"/>
      <c r="H217" s="1"/>
      <c r="I217" s="1"/>
      <c r="J217" s="1"/>
      <c r="K217" s="1"/>
      <c r="L217" s="1"/>
      <c r="M217" s="1"/>
      <c r="N217" s="1"/>
      <c r="O217" s="1"/>
      <c r="P217" s="1"/>
      <c r="Q217" s="1"/>
      <c r="R217" s="1"/>
      <c r="S217" s="1"/>
      <c r="T217" s="1"/>
    </row>
    <row r="218" ht="15.75" customHeight="1">
      <c r="A218" s="49"/>
      <c r="B218" s="50"/>
      <c r="C218" s="50"/>
      <c r="D218" s="50"/>
      <c r="E218" s="50"/>
      <c r="F218" s="50"/>
      <c r="G218" s="1"/>
      <c r="H218" s="1"/>
      <c r="I218" s="1"/>
      <c r="J218" s="1"/>
      <c r="K218" s="1"/>
      <c r="L218" s="1"/>
      <c r="M218" s="1"/>
      <c r="N218" s="1"/>
      <c r="O218" s="1"/>
      <c r="P218" s="1"/>
      <c r="Q218" s="1"/>
      <c r="R218" s="1"/>
      <c r="S218" s="1"/>
      <c r="T218" s="1"/>
    </row>
    <row r="219" ht="15.75" customHeight="1">
      <c r="A219" s="49"/>
      <c r="B219" s="50"/>
      <c r="C219" s="50"/>
      <c r="D219" s="50"/>
      <c r="E219" s="50"/>
      <c r="F219" s="50"/>
      <c r="G219" s="1"/>
      <c r="H219" s="1"/>
      <c r="I219" s="1"/>
      <c r="J219" s="1"/>
      <c r="K219" s="1"/>
      <c r="L219" s="1"/>
      <c r="M219" s="1"/>
      <c r="N219" s="1"/>
      <c r="O219" s="1"/>
      <c r="P219" s="1"/>
      <c r="Q219" s="1"/>
      <c r="R219" s="1"/>
      <c r="S219" s="1"/>
      <c r="T219" s="1"/>
    </row>
    <row r="220" ht="15.75" customHeight="1">
      <c r="A220" s="49"/>
      <c r="B220" s="50"/>
      <c r="C220" s="50"/>
      <c r="D220" s="50"/>
      <c r="E220" s="50"/>
      <c r="F220" s="50"/>
      <c r="G220" s="1"/>
      <c r="H220" s="1"/>
      <c r="I220" s="1"/>
      <c r="J220" s="1"/>
      <c r="K220" s="1"/>
      <c r="L220" s="1"/>
      <c r="M220" s="1"/>
      <c r="N220" s="1"/>
      <c r="O220" s="1"/>
      <c r="P220" s="1"/>
      <c r="Q220" s="1"/>
      <c r="R220" s="1"/>
      <c r="S220" s="1"/>
      <c r="T220" s="1"/>
    </row>
    <row r="221" ht="15.75" customHeight="1">
      <c r="A221" s="49"/>
      <c r="B221" s="50"/>
      <c r="C221" s="50"/>
      <c r="D221" s="50"/>
      <c r="E221" s="50"/>
      <c r="F221" s="50"/>
      <c r="G221" s="1"/>
      <c r="H221" s="1"/>
      <c r="I221" s="1"/>
      <c r="J221" s="1"/>
      <c r="K221" s="1"/>
      <c r="L221" s="1"/>
      <c r="M221" s="1"/>
      <c r="N221" s="1"/>
      <c r="O221" s="1"/>
      <c r="P221" s="1"/>
      <c r="Q221" s="1"/>
      <c r="R221" s="1"/>
      <c r="S221" s="1"/>
      <c r="T221" s="1"/>
    </row>
    <row r="222" ht="15.75" customHeight="1">
      <c r="A222" s="49"/>
      <c r="B222" s="50"/>
      <c r="C222" s="50"/>
      <c r="D222" s="50"/>
      <c r="E222" s="50"/>
      <c r="F222" s="50"/>
      <c r="G222" s="1"/>
      <c r="H222" s="1"/>
      <c r="I222" s="1"/>
      <c r="J222" s="1"/>
      <c r="K222" s="1"/>
      <c r="L222" s="1"/>
      <c r="M222" s="1"/>
      <c r="N222" s="1"/>
      <c r="O222" s="1"/>
      <c r="P222" s="1"/>
      <c r="Q222" s="1"/>
      <c r="R222" s="1"/>
      <c r="S222" s="1"/>
      <c r="T222" s="1"/>
    </row>
    <row r="223" ht="15.75" customHeight="1">
      <c r="A223" s="49"/>
      <c r="B223" s="50"/>
      <c r="C223" s="50"/>
      <c r="D223" s="50"/>
      <c r="E223" s="50"/>
      <c r="F223" s="50"/>
      <c r="G223" s="1"/>
      <c r="H223" s="1"/>
      <c r="I223" s="1"/>
      <c r="J223" s="1"/>
      <c r="K223" s="1"/>
      <c r="L223" s="1"/>
      <c r="M223" s="1"/>
      <c r="N223" s="1"/>
      <c r="O223" s="1"/>
      <c r="P223" s="1"/>
      <c r="Q223" s="1"/>
      <c r="R223" s="1"/>
      <c r="S223" s="1"/>
      <c r="T223" s="1"/>
    </row>
    <row r="224" ht="15.75" customHeight="1">
      <c r="A224" s="49"/>
      <c r="B224" s="50"/>
      <c r="C224" s="50"/>
      <c r="D224" s="50"/>
      <c r="E224" s="50"/>
      <c r="F224" s="50"/>
      <c r="G224" s="1"/>
      <c r="H224" s="1"/>
      <c r="I224" s="1"/>
      <c r="J224" s="1"/>
      <c r="K224" s="1"/>
      <c r="L224" s="1"/>
      <c r="M224" s="1"/>
      <c r="N224" s="1"/>
      <c r="O224" s="1"/>
      <c r="P224" s="1"/>
      <c r="Q224" s="1"/>
      <c r="R224" s="1"/>
      <c r="S224" s="1"/>
      <c r="T224" s="1"/>
    </row>
    <row r="225" ht="15.75" customHeight="1">
      <c r="A225" s="49"/>
      <c r="B225" s="50"/>
      <c r="C225" s="50"/>
      <c r="D225" s="50"/>
      <c r="E225" s="50"/>
      <c r="F225" s="50"/>
      <c r="G225" s="1"/>
      <c r="H225" s="1"/>
      <c r="I225" s="1"/>
      <c r="J225" s="1"/>
      <c r="K225" s="1"/>
      <c r="L225" s="1"/>
      <c r="M225" s="1"/>
      <c r="N225" s="1"/>
      <c r="O225" s="1"/>
      <c r="P225" s="1"/>
      <c r="Q225" s="1"/>
      <c r="R225" s="1"/>
      <c r="S225" s="1"/>
      <c r="T225" s="1"/>
    </row>
    <row r="226" ht="15.75" customHeight="1">
      <c r="A226" s="49"/>
      <c r="B226" s="50"/>
      <c r="C226" s="50"/>
      <c r="D226" s="50"/>
      <c r="E226" s="50"/>
      <c r="F226" s="50"/>
      <c r="G226" s="1"/>
      <c r="H226" s="1"/>
      <c r="I226" s="1"/>
      <c r="J226" s="1"/>
      <c r="K226" s="1"/>
      <c r="L226" s="1"/>
      <c r="M226" s="1"/>
      <c r="N226" s="1"/>
      <c r="O226" s="1"/>
      <c r="P226" s="1"/>
      <c r="Q226" s="1"/>
      <c r="R226" s="1"/>
      <c r="S226" s="1"/>
      <c r="T226" s="1"/>
    </row>
    <row r="227" ht="15.75" customHeight="1">
      <c r="A227" s="49"/>
      <c r="B227" s="50"/>
      <c r="C227" s="50"/>
      <c r="D227" s="50"/>
      <c r="E227" s="50"/>
      <c r="F227" s="50"/>
      <c r="G227" s="1"/>
      <c r="H227" s="1"/>
      <c r="I227" s="1"/>
      <c r="J227" s="1"/>
      <c r="K227" s="1"/>
      <c r="L227" s="1"/>
      <c r="M227" s="1"/>
      <c r="N227" s="1"/>
      <c r="O227" s="1"/>
      <c r="P227" s="1"/>
      <c r="Q227" s="1"/>
      <c r="R227" s="1"/>
      <c r="S227" s="1"/>
      <c r="T227" s="1"/>
    </row>
    <row r="228" ht="15.75" customHeight="1">
      <c r="A228" s="49"/>
      <c r="B228" s="50"/>
      <c r="C228" s="50"/>
      <c r="D228" s="50"/>
      <c r="E228" s="50"/>
      <c r="F228" s="50"/>
      <c r="G228" s="1"/>
      <c r="H228" s="1"/>
      <c r="I228" s="1"/>
      <c r="J228" s="1"/>
      <c r="K228" s="1"/>
      <c r="L228" s="1"/>
      <c r="M228" s="1"/>
      <c r="N228" s="1"/>
      <c r="O228" s="1"/>
      <c r="P228" s="1"/>
      <c r="Q228" s="1"/>
      <c r="R228" s="1"/>
      <c r="S228" s="1"/>
      <c r="T228" s="1"/>
    </row>
    <row r="229" ht="15.75" customHeight="1">
      <c r="A229" s="49"/>
      <c r="B229" s="50"/>
      <c r="C229" s="50"/>
      <c r="D229" s="50"/>
      <c r="E229" s="50"/>
      <c r="F229" s="50"/>
      <c r="G229" s="1"/>
      <c r="H229" s="1"/>
      <c r="I229" s="1"/>
      <c r="J229" s="1"/>
      <c r="K229" s="1"/>
      <c r="L229" s="1"/>
      <c r="M229" s="1"/>
      <c r="N229" s="1"/>
      <c r="O229" s="1"/>
      <c r="P229" s="1"/>
      <c r="Q229" s="1"/>
      <c r="R229" s="1"/>
      <c r="S229" s="1"/>
      <c r="T229" s="1"/>
    </row>
    <row r="230" ht="15.75" customHeight="1">
      <c r="A230" s="49"/>
      <c r="B230" s="50"/>
      <c r="C230" s="50"/>
      <c r="D230" s="50"/>
      <c r="E230" s="50"/>
      <c r="F230" s="50"/>
      <c r="G230" s="1"/>
      <c r="H230" s="1"/>
      <c r="I230" s="1"/>
      <c r="J230" s="1"/>
      <c r="K230" s="1"/>
      <c r="L230" s="1"/>
      <c r="M230" s="1"/>
      <c r="N230" s="1"/>
      <c r="O230" s="1"/>
      <c r="P230" s="1"/>
      <c r="Q230" s="1"/>
      <c r="R230" s="1"/>
      <c r="S230" s="1"/>
      <c r="T230" s="1"/>
    </row>
    <row r="231" ht="15.75" customHeight="1">
      <c r="A231" s="49"/>
      <c r="B231" s="50"/>
      <c r="C231" s="50"/>
      <c r="D231" s="50"/>
      <c r="E231" s="50"/>
      <c r="F231" s="50"/>
      <c r="G231" s="1"/>
      <c r="H231" s="1"/>
      <c r="I231" s="1"/>
      <c r="J231" s="1"/>
      <c r="K231" s="1"/>
      <c r="L231" s="1"/>
      <c r="M231" s="1"/>
      <c r="N231" s="1"/>
      <c r="O231" s="1"/>
      <c r="P231" s="1"/>
      <c r="Q231" s="1"/>
      <c r="R231" s="1"/>
      <c r="S231" s="1"/>
      <c r="T231" s="1"/>
    </row>
    <row r="232" ht="15.75" customHeight="1">
      <c r="A232" s="49"/>
      <c r="B232" s="50"/>
      <c r="C232" s="50"/>
      <c r="D232" s="50"/>
      <c r="E232" s="50"/>
      <c r="F232" s="50"/>
      <c r="G232" s="1"/>
      <c r="H232" s="1"/>
      <c r="I232" s="1"/>
      <c r="J232" s="1"/>
      <c r="K232" s="1"/>
      <c r="L232" s="1"/>
      <c r="M232" s="1"/>
      <c r="N232" s="1"/>
      <c r="O232" s="1"/>
      <c r="P232" s="1"/>
      <c r="Q232" s="1"/>
      <c r="R232" s="1"/>
      <c r="S232" s="1"/>
      <c r="T232" s="1"/>
    </row>
    <row r="233" ht="15.75" customHeight="1">
      <c r="A233" s="49"/>
      <c r="B233" s="50"/>
      <c r="C233" s="50"/>
      <c r="D233" s="50"/>
      <c r="E233" s="50"/>
      <c r="F233" s="50"/>
      <c r="G233" s="1"/>
      <c r="H233" s="1"/>
      <c r="I233" s="1"/>
      <c r="J233" s="1"/>
      <c r="K233" s="1"/>
      <c r="L233" s="1"/>
      <c r="M233" s="1"/>
      <c r="N233" s="1"/>
      <c r="O233" s="1"/>
      <c r="P233" s="1"/>
      <c r="Q233" s="1"/>
      <c r="R233" s="1"/>
      <c r="S233" s="1"/>
      <c r="T233" s="1"/>
    </row>
    <row r="234" ht="15.75" customHeight="1">
      <c r="A234" s="49"/>
      <c r="B234" s="50"/>
      <c r="C234" s="50"/>
      <c r="D234" s="50"/>
      <c r="E234" s="50"/>
      <c r="F234" s="50"/>
      <c r="G234" s="1"/>
      <c r="H234" s="1"/>
      <c r="I234" s="1"/>
      <c r="J234" s="1"/>
      <c r="K234" s="1"/>
      <c r="L234" s="1"/>
      <c r="M234" s="1"/>
      <c r="N234" s="1"/>
      <c r="O234" s="1"/>
      <c r="P234" s="1"/>
      <c r="Q234" s="1"/>
      <c r="R234" s="1"/>
      <c r="S234" s="1"/>
      <c r="T234" s="1"/>
    </row>
    <row r="235" ht="15.75" customHeight="1">
      <c r="A235" s="49"/>
      <c r="B235" s="50"/>
      <c r="C235" s="50"/>
      <c r="D235" s="50"/>
      <c r="E235" s="50"/>
      <c r="F235" s="50"/>
      <c r="G235" s="1"/>
      <c r="H235" s="1"/>
      <c r="I235" s="1"/>
      <c r="J235" s="1"/>
      <c r="K235" s="1"/>
      <c r="L235" s="1"/>
      <c r="M235" s="1"/>
      <c r="N235" s="1"/>
      <c r="O235" s="1"/>
      <c r="P235" s="1"/>
      <c r="Q235" s="1"/>
      <c r="R235" s="1"/>
      <c r="S235" s="1"/>
      <c r="T235" s="1"/>
    </row>
    <row r="236" ht="15.75" customHeight="1">
      <c r="A236" s="49"/>
      <c r="B236" s="50"/>
      <c r="C236" s="50"/>
      <c r="D236" s="50"/>
      <c r="E236" s="50"/>
      <c r="F236" s="50"/>
      <c r="G236" s="1"/>
      <c r="H236" s="1"/>
      <c r="I236" s="1"/>
      <c r="J236" s="1"/>
      <c r="K236" s="1"/>
      <c r="L236" s="1"/>
      <c r="M236" s="1"/>
      <c r="N236" s="1"/>
      <c r="O236" s="1"/>
      <c r="P236" s="1"/>
      <c r="Q236" s="1"/>
      <c r="R236" s="1"/>
      <c r="S236" s="1"/>
      <c r="T236" s="1"/>
    </row>
    <row r="237" ht="15.75" customHeight="1">
      <c r="A237" s="49"/>
      <c r="B237" s="50"/>
      <c r="C237" s="50"/>
      <c r="D237" s="50"/>
      <c r="E237" s="50"/>
      <c r="F237" s="50"/>
      <c r="G237" s="1"/>
      <c r="H237" s="1"/>
      <c r="I237" s="1"/>
      <c r="J237" s="1"/>
      <c r="K237" s="1"/>
      <c r="L237" s="1"/>
      <c r="M237" s="1"/>
      <c r="N237" s="1"/>
      <c r="O237" s="1"/>
      <c r="P237" s="1"/>
      <c r="Q237" s="1"/>
      <c r="R237" s="1"/>
      <c r="S237" s="1"/>
      <c r="T237" s="1"/>
    </row>
    <row r="238" ht="15.75" customHeight="1">
      <c r="A238" s="49"/>
      <c r="B238" s="50"/>
      <c r="C238" s="50"/>
      <c r="D238" s="50"/>
      <c r="E238" s="50"/>
      <c r="F238" s="50"/>
      <c r="G238" s="1"/>
      <c r="H238" s="1"/>
      <c r="I238" s="1"/>
      <c r="J238" s="1"/>
      <c r="K238" s="1"/>
      <c r="L238" s="1"/>
      <c r="M238" s="1"/>
      <c r="N238" s="1"/>
      <c r="O238" s="1"/>
      <c r="P238" s="1"/>
      <c r="Q238" s="1"/>
      <c r="R238" s="1"/>
      <c r="S238" s="1"/>
      <c r="T238" s="1"/>
    </row>
    <row r="239" ht="15.75" customHeight="1">
      <c r="A239" s="49"/>
      <c r="B239" s="50"/>
      <c r="C239" s="50"/>
      <c r="D239" s="50"/>
      <c r="E239" s="50"/>
      <c r="F239" s="50"/>
      <c r="G239" s="1"/>
      <c r="H239" s="1"/>
      <c r="I239" s="1"/>
      <c r="J239" s="1"/>
      <c r="K239" s="1"/>
      <c r="L239" s="1"/>
      <c r="M239" s="1"/>
      <c r="N239" s="1"/>
      <c r="O239" s="1"/>
      <c r="P239" s="1"/>
      <c r="Q239" s="1"/>
      <c r="R239" s="1"/>
      <c r="S239" s="1"/>
      <c r="T239" s="1"/>
    </row>
    <row r="240" ht="15.75" customHeight="1">
      <c r="A240" s="49"/>
      <c r="B240" s="50"/>
      <c r="C240" s="50"/>
      <c r="D240" s="50"/>
      <c r="E240" s="50"/>
      <c r="F240" s="50"/>
      <c r="G240" s="1"/>
      <c r="H240" s="1"/>
      <c r="I240" s="1"/>
      <c r="J240" s="1"/>
      <c r="K240" s="1"/>
      <c r="L240" s="1"/>
      <c r="M240" s="1"/>
      <c r="N240" s="1"/>
      <c r="O240" s="1"/>
      <c r="P240" s="1"/>
      <c r="Q240" s="1"/>
      <c r="R240" s="1"/>
      <c r="S240" s="1"/>
      <c r="T240" s="1"/>
    </row>
    <row r="241" ht="15.75" customHeight="1">
      <c r="A241" s="49"/>
      <c r="B241" s="50"/>
      <c r="C241" s="50"/>
      <c r="D241" s="50"/>
      <c r="E241" s="50"/>
      <c r="F241" s="50"/>
      <c r="G241" s="1"/>
      <c r="H241" s="1"/>
      <c r="I241" s="1"/>
      <c r="J241" s="1"/>
      <c r="K241" s="1"/>
      <c r="L241" s="1"/>
      <c r="M241" s="1"/>
      <c r="N241" s="1"/>
      <c r="O241" s="1"/>
      <c r="P241" s="1"/>
      <c r="Q241" s="1"/>
      <c r="R241" s="1"/>
      <c r="S241" s="1"/>
      <c r="T241" s="1"/>
    </row>
    <row r="242" ht="15.75" customHeight="1">
      <c r="A242" s="49"/>
      <c r="B242" s="50"/>
      <c r="C242" s="50"/>
      <c r="D242" s="50"/>
      <c r="E242" s="50"/>
      <c r="F242" s="50"/>
      <c r="G242" s="1"/>
      <c r="H242" s="1"/>
      <c r="I242" s="1"/>
      <c r="J242" s="1"/>
      <c r="K242" s="1"/>
      <c r="L242" s="1"/>
      <c r="M242" s="1"/>
      <c r="N242" s="1"/>
      <c r="O242" s="1"/>
      <c r="P242" s="1"/>
      <c r="Q242" s="1"/>
      <c r="R242" s="1"/>
      <c r="S242" s="1"/>
      <c r="T242" s="1"/>
    </row>
    <row r="243" ht="15.75" customHeight="1">
      <c r="A243" s="49"/>
      <c r="B243" s="50"/>
      <c r="C243" s="50"/>
      <c r="D243" s="50"/>
      <c r="E243" s="50"/>
      <c r="F243" s="50"/>
      <c r="G243" s="1"/>
      <c r="H243" s="1"/>
      <c r="I243" s="1"/>
      <c r="J243" s="1"/>
      <c r="K243" s="1"/>
      <c r="L243" s="1"/>
      <c r="M243" s="1"/>
      <c r="N243" s="1"/>
      <c r="O243" s="1"/>
      <c r="P243" s="1"/>
      <c r="Q243" s="1"/>
      <c r="R243" s="1"/>
      <c r="S243" s="1"/>
      <c r="T243" s="1"/>
    </row>
    <row r="244" ht="15.75" customHeight="1">
      <c r="A244" s="49"/>
      <c r="B244" s="50"/>
      <c r="C244" s="50"/>
      <c r="D244" s="50"/>
      <c r="E244" s="50"/>
      <c r="F244" s="50"/>
      <c r="G244" s="1"/>
      <c r="H244" s="1"/>
      <c r="I244" s="1"/>
      <c r="J244" s="1"/>
      <c r="K244" s="1"/>
      <c r="L244" s="1"/>
      <c r="M244" s="1"/>
      <c r="N244" s="1"/>
      <c r="O244" s="1"/>
      <c r="P244" s="1"/>
      <c r="Q244" s="1"/>
      <c r="R244" s="1"/>
      <c r="S244" s="1"/>
      <c r="T244" s="1"/>
    </row>
    <row r="245" ht="15.75" customHeight="1">
      <c r="A245" s="49"/>
      <c r="B245" s="50"/>
      <c r="C245" s="50"/>
      <c r="D245" s="50"/>
      <c r="E245" s="50"/>
      <c r="F245" s="50"/>
      <c r="G245" s="1"/>
      <c r="H245" s="1"/>
      <c r="I245" s="1"/>
      <c r="J245" s="1"/>
      <c r="K245" s="1"/>
      <c r="L245" s="1"/>
      <c r="M245" s="1"/>
      <c r="N245" s="1"/>
      <c r="O245" s="1"/>
      <c r="P245" s="1"/>
      <c r="Q245" s="1"/>
      <c r="R245" s="1"/>
      <c r="S245" s="1"/>
      <c r="T245" s="1"/>
    </row>
    <row r="246" ht="15.75" customHeight="1">
      <c r="A246" s="49"/>
      <c r="B246" s="50"/>
      <c r="C246" s="50"/>
      <c r="D246" s="50"/>
      <c r="E246" s="50"/>
      <c r="F246" s="50"/>
      <c r="G246" s="1"/>
      <c r="H246" s="1"/>
      <c r="I246" s="1"/>
      <c r="J246" s="1"/>
      <c r="K246" s="1"/>
      <c r="L246" s="1"/>
      <c r="M246" s="1"/>
      <c r="N246" s="1"/>
      <c r="O246" s="1"/>
      <c r="P246" s="1"/>
      <c r="Q246" s="1"/>
      <c r="R246" s="1"/>
      <c r="S246" s="1"/>
      <c r="T246" s="1"/>
    </row>
    <row r="247" ht="15.75" customHeight="1">
      <c r="A247" s="49"/>
      <c r="B247" s="50"/>
      <c r="C247" s="50"/>
      <c r="D247" s="50"/>
      <c r="E247" s="50"/>
      <c r="F247" s="50"/>
      <c r="G247" s="1"/>
      <c r="H247" s="1"/>
      <c r="I247" s="1"/>
      <c r="J247" s="1"/>
      <c r="K247" s="1"/>
      <c r="L247" s="1"/>
      <c r="M247" s="1"/>
      <c r="N247" s="1"/>
      <c r="O247" s="1"/>
      <c r="P247" s="1"/>
      <c r="Q247" s="1"/>
      <c r="R247" s="1"/>
      <c r="S247" s="1"/>
      <c r="T247" s="1"/>
    </row>
    <row r="248" ht="15.75" customHeight="1">
      <c r="A248" s="49"/>
      <c r="B248" s="50"/>
      <c r="C248" s="50"/>
      <c r="D248" s="50"/>
      <c r="E248" s="50"/>
      <c r="F248" s="50"/>
      <c r="G248" s="1"/>
      <c r="H248" s="1"/>
      <c r="I248" s="1"/>
      <c r="J248" s="1"/>
      <c r="K248" s="1"/>
      <c r="L248" s="1"/>
      <c r="M248" s="1"/>
      <c r="N248" s="1"/>
      <c r="O248" s="1"/>
      <c r="P248" s="1"/>
      <c r="Q248" s="1"/>
      <c r="R248" s="1"/>
      <c r="S248" s="1"/>
      <c r="T248" s="1"/>
    </row>
    <row r="249" ht="15.75" customHeight="1">
      <c r="A249" s="49"/>
      <c r="B249" s="50"/>
      <c r="C249" s="50"/>
      <c r="D249" s="50"/>
      <c r="E249" s="50"/>
      <c r="F249" s="50"/>
      <c r="G249" s="1"/>
      <c r="H249" s="1"/>
      <c r="I249" s="1"/>
      <c r="J249" s="1"/>
      <c r="K249" s="1"/>
      <c r="L249" s="1"/>
      <c r="M249" s="1"/>
      <c r="N249" s="1"/>
      <c r="O249" s="1"/>
      <c r="P249" s="1"/>
      <c r="Q249" s="1"/>
      <c r="R249" s="1"/>
      <c r="S249" s="1"/>
      <c r="T249" s="1"/>
    </row>
    <row r="250" ht="15.75" customHeight="1">
      <c r="A250" s="49"/>
      <c r="B250" s="50"/>
      <c r="C250" s="50"/>
      <c r="D250" s="50"/>
      <c r="E250" s="50"/>
      <c r="F250" s="50"/>
      <c r="G250" s="1"/>
      <c r="H250" s="1"/>
      <c r="I250" s="1"/>
      <c r="J250" s="1"/>
      <c r="K250" s="1"/>
      <c r="L250" s="1"/>
      <c r="M250" s="1"/>
      <c r="N250" s="1"/>
      <c r="O250" s="1"/>
      <c r="P250" s="1"/>
      <c r="Q250" s="1"/>
      <c r="R250" s="1"/>
      <c r="S250" s="1"/>
      <c r="T250" s="1"/>
    </row>
    <row r="251" ht="15.75" customHeight="1">
      <c r="A251" s="49"/>
      <c r="B251" s="50"/>
      <c r="C251" s="50"/>
      <c r="D251" s="50"/>
      <c r="E251" s="50"/>
      <c r="F251" s="50"/>
      <c r="G251" s="1"/>
      <c r="H251" s="1"/>
      <c r="I251" s="1"/>
      <c r="J251" s="1"/>
      <c r="K251" s="1"/>
      <c r="L251" s="1"/>
      <c r="M251" s="1"/>
      <c r="N251" s="1"/>
      <c r="O251" s="1"/>
      <c r="P251" s="1"/>
      <c r="Q251" s="1"/>
      <c r="R251" s="1"/>
      <c r="S251" s="1"/>
      <c r="T251" s="1"/>
    </row>
    <row r="252" ht="15.75" customHeight="1">
      <c r="A252" s="49"/>
      <c r="B252" s="50"/>
      <c r="C252" s="50"/>
      <c r="D252" s="50"/>
      <c r="E252" s="50"/>
      <c r="F252" s="50"/>
      <c r="G252" s="1"/>
      <c r="H252" s="1"/>
      <c r="I252" s="1"/>
      <c r="J252" s="1"/>
      <c r="K252" s="1"/>
      <c r="L252" s="1"/>
      <c r="M252" s="1"/>
      <c r="N252" s="1"/>
      <c r="O252" s="1"/>
      <c r="P252" s="1"/>
      <c r="Q252" s="1"/>
      <c r="R252" s="1"/>
      <c r="S252" s="1"/>
      <c r="T252" s="1"/>
    </row>
    <row r="253" ht="15.75" customHeight="1">
      <c r="A253" s="49"/>
      <c r="B253" s="50"/>
      <c r="C253" s="50"/>
      <c r="D253" s="50"/>
      <c r="E253" s="50"/>
      <c r="F253" s="50"/>
      <c r="G253" s="1"/>
      <c r="H253" s="1"/>
      <c r="I253" s="1"/>
      <c r="J253" s="1"/>
      <c r="K253" s="1"/>
      <c r="L253" s="1"/>
      <c r="M253" s="1"/>
      <c r="N253" s="1"/>
      <c r="O253" s="1"/>
      <c r="P253" s="1"/>
      <c r="Q253" s="1"/>
      <c r="R253" s="1"/>
      <c r="S253" s="1"/>
      <c r="T253" s="1"/>
    </row>
    <row r="254" ht="15.75" customHeight="1">
      <c r="A254" s="49"/>
      <c r="B254" s="50"/>
      <c r="C254" s="50"/>
      <c r="D254" s="50"/>
      <c r="E254" s="50"/>
      <c r="F254" s="50"/>
      <c r="G254" s="1"/>
      <c r="H254" s="1"/>
      <c r="I254" s="1"/>
      <c r="J254" s="1"/>
      <c r="K254" s="1"/>
      <c r="L254" s="1"/>
      <c r="M254" s="1"/>
      <c r="N254" s="1"/>
      <c r="O254" s="1"/>
      <c r="P254" s="1"/>
      <c r="Q254" s="1"/>
      <c r="R254" s="1"/>
      <c r="S254" s="1"/>
      <c r="T254" s="1"/>
    </row>
    <row r="255" ht="15.75" customHeight="1">
      <c r="A255" s="49"/>
      <c r="B255" s="50"/>
      <c r="C255" s="50"/>
      <c r="D255" s="50"/>
      <c r="E255" s="50"/>
      <c r="F255" s="50"/>
      <c r="G255" s="1"/>
      <c r="H255" s="1"/>
      <c r="I255" s="1"/>
      <c r="J255" s="1"/>
      <c r="K255" s="1"/>
      <c r="L255" s="1"/>
      <c r="M255" s="1"/>
      <c r="N255" s="1"/>
      <c r="O255" s="1"/>
      <c r="P255" s="1"/>
      <c r="Q255" s="1"/>
      <c r="R255" s="1"/>
      <c r="S255" s="1"/>
      <c r="T255" s="1"/>
    </row>
    <row r="256" ht="15.75" customHeight="1">
      <c r="A256" s="49"/>
      <c r="B256" s="50"/>
      <c r="C256" s="50"/>
      <c r="D256" s="50"/>
      <c r="E256" s="50"/>
      <c r="F256" s="50"/>
      <c r="G256" s="1"/>
      <c r="H256" s="1"/>
      <c r="I256" s="1"/>
      <c r="J256" s="1"/>
      <c r="K256" s="1"/>
      <c r="L256" s="1"/>
      <c r="M256" s="1"/>
      <c r="N256" s="1"/>
      <c r="O256" s="1"/>
      <c r="P256" s="1"/>
      <c r="Q256" s="1"/>
      <c r="R256" s="1"/>
      <c r="S256" s="1"/>
      <c r="T256" s="1"/>
    </row>
    <row r="257" ht="15.75" customHeight="1">
      <c r="A257" s="49"/>
      <c r="B257" s="50"/>
      <c r="C257" s="50"/>
      <c r="D257" s="50"/>
      <c r="E257" s="50"/>
      <c r="F257" s="50"/>
      <c r="G257" s="1"/>
      <c r="H257" s="1"/>
      <c r="I257" s="1"/>
      <c r="J257" s="1"/>
      <c r="K257" s="1"/>
      <c r="L257" s="1"/>
      <c r="M257" s="1"/>
      <c r="N257" s="1"/>
      <c r="O257" s="1"/>
      <c r="P257" s="1"/>
      <c r="Q257" s="1"/>
      <c r="R257" s="1"/>
      <c r="S257" s="1"/>
      <c r="T257" s="1"/>
    </row>
    <row r="258" ht="15.75" customHeight="1">
      <c r="A258" s="49"/>
      <c r="B258" s="50"/>
      <c r="C258" s="50"/>
      <c r="D258" s="50"/>
      <c r="E258" s="50"/>
      <c r="F258" s="50"/>
      <c r="G258" s="1"/>
      <c r="H258" s="1"/>
      <c r="I258" s="1"/>
      <c r="J258" s="1"/>
      <c r="K258" s="1"/>
      <c r="L258" s="1"/>
      <c r="M258" s="1"/>
      <c r="N258" s="1"/>
      <c r="O258" s="1"/>
      <c r="P258" s="1"/>
      <c r="Q258" s="1"/>
      <c r="R258" s="1"/>
      <c r="S258" s="1"/>
      <c r="T258" s="1"/>
    </row>
    <row r="259" ht="15.75" customHeight="1">
      <c r="A259" s="49"/>
      <c r="B259" s="50"/>
      <c r="C259" s="50"/>
      <c r="D259" s="50"/>
      <c r="E259" s="50"/>
      <c r="F259" s="50"/>
      <c r="G259" s="1"/>
      <c r="H259" s="1"/>
      <c r="I259" s="1"/>
      <c r="J259" s="1"/>
      <c r="K259" s="1"/>
      <c r="L259" s="1"/>
      <c r="M259" s="1"/>
      <c r="N259" s="1"/>
      <c r="O259" s="1"/>
      <c r="P259" s="1"/>
      <c r="Q259" s="1"/>
      <c r="R259" s="1"/>
      <c r="S259" s="1"/>
      <c r="T259" s="1"/>
    </row>
    <row r="260" ht="15.75" customHeight="1">
      <c r="A260" s="49"/>
      <c r="B260" s="50"/>
      <c r="C260" s="50"/>
      <c r="D260" s="50"/>
      <c r="E260" s="50"/>
      <c r="F260" s="50"/>
      <c r="G260" s="1"/>
      <c r="H260" s="1"/>
      <c r="I260" s="1"/>
      <c r="J260" s="1"/>
      <c r="K260" s="1"/>
      <c r="L260" s="1"/>
      <c r="M260" s="1"/>
      <c r="N260" s="1"/>
      <c r="O260" s="1"/>
      <c r="P260" s="1"/>
      <c r="Q260" s="1"/>
      <c r="R260" s="1"/>
      <c r="S260" s="1"/>
      <c r="T260" s="1"/>
    </row>
    <row r="261" ht="15.75" customHeight="1">
      <c r="A261" s="49"/>
      <c r="B261" s="50"/>
      <c r="C261" s="50"/>
      <c r="D261" s="50"/>
      <c r="E261" s="50"/>
      <c r="F261" s="50"/>
      <c r="G261" s="1"/>
      <c r="H261" s="1"/>
      <c r="I261" s="1"/>
      <c r="J261" s="1"/>
      <c r="K261" s="1"/>
      <c r="L261" s="1"/>
      <c r="M261" s="1"/>
      <c r="N261" s="1"/>
      <c r="O261" s="1"/>
      <c r="P261" s="1"/>
      <c r="Q261" s="1"/>
      <c r="R261" s="1"/>
      <c r="S261" s="1"/>
      <c r="T261" s="1"/>
    </row>
    <row r="262" ht="15.75" customHeight="1">
      <c r="A262" s="49"/>
      <c r="B262" s="50"/>
      <c r="C262" s="50"/>
      <c r="D262" s="50"/>
      <c r="E262" s="50"/>
      <c r="F262" s="50"/>
      <c r="G262" s="1"/>
      <c r="H262" s="1"/>
      <c r="I262" s="1"/>
      <c r="J262" s="1"/>
      <c r="K262" s="1"/>
      <c r="L262" s="1"/>
      <c r="M262" s="1"/>
      <c r="N262" s="1"/>
      <c r="O262" s="1"/>
      <c r="P262" s="1"/>
      <c r="Q262" s="1"/>
      <c r="R262" s="1"/>
      <c r="S262" s="1"/>
      <c r="T262" s="1"/>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P2"/>
    <mergeCell ref="A4:P4"/>
    <mergeCell ref="A5:P5"/>
    <mergeCell ref="A6:P6"/>
    <mergeCell ref="A7:P7"/>
    <mergeCell ref="A8:P8"/>
    <mergeCell ref="A62:P62"/>
  </mergeCells>
  <hyperlinks>
    <hyperlink r:id="rId1" ref="H11"/>
    <hyperlink r:id="rId2" ref="H12"/>
  </hyperlinks>
  <printOptions/>
  <pageMargins bottom="0.75" footer="0.0" header="0.0" left="0.7" right="0.7" top="0.75"/>
  <pageSetup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71"/>
    <col customWidth="1" min="2" max="2" width="11.86"/>
    <col customWidth="1" min="3" max="3" width="8.14"/>
    <col customWidth="1" min="4" max="4" width="13.14"/>
    <col customWidth="1" min="5" max="5" width="6.43"/>
    <col customWidth="1" min="6" max="6" width="5.86"/>
    <col customWidth="1" min="7" max="7" width="10.0"/>
    <col customWidth="1" min="8" max="11" width="9.14"/>
    <col customWidth="1" min="12" max="12" width="8.14"/>
    <col customWidth="1" min="13" max="13" width="10.14"/>
    <col customWidth="1" min="14" max="14" width="8.86"/>
    <col customWidth="1" min="15" max="15" width="20.86"/>
    <col customWidth="1" min="16" max="18" width="8.86"/>
    <col customWidth="1" min="19" max="26" width="8.0"/>
  </cols>
  <sheetData>
    <row r="1">
      <c r="A1" s="49"/>
      <c r="B1" s="50"/>
      <c r="C1" s="1"/>
      <c r="D1" s="1"/>
      <c r="E1" s="1"/>
      <c r="F1" s="1"/>
      <c r="G1" s="1"/>
      <c r="H1" s="1"/>
      <c r="I1" s="1"/>
      <c r="J1" s="1"/>
      <c r="K1" s="1"/>
      <c r="L1" s="1"/>
      <c r="P1" s="169"/>
    </row>
    <row r="2" ht="33.75" customHeight="1">
      <c r="A2" s="52" t="s">
        <v>466</v>
      </c>
      <c r="B2" s="53"/>
      <c r="C2" s="53"/>
      <c r="D2" s="53"/>
      <c r="E2" s="53"/>
      <c r="F2" s="53"/>
      <c r="G2" s="53"/>
      <c r="H2" s="53"/>
      <c r="I2" s="53"/>
      <c r="J2" s="53"/>
      <c r="K2" s="53"/>
      <c r="L2" s="53"/>
      <c r="M2" s="53"/>
      <c r="N2" s="54"/>
      <c r="O2" s="170"/>
      <c r="P2" s="171"/>
      <c r="Q2" s="170"/>
      <c r="R2" s="170"/>
      <c r="S2" s="170"/>
      <c r="T2" s="170"/>
      <c r="U2" s="170"/>
      <c r="V2" s="170"/>
      <c r="W2" s="170"/>
      <c r="X2" s="170"/>
      <c r="Y2" s="170"/>
      <c r="Z2" s="170"/>
    </row>
    <row r="3" ht="18.0" customHeight="1">
      <c r="A3" s="172"/>
      <c r="B3" s="172"/>
      <c r="C3" s="172"/>
      <c r="D3" s="172"/>
      <c r="E3" s="172"/>
      <c r="F3" s="172"/>
      <c r="G3" s="172"/>
      <c r="H3" s="55"/>
      <c r="I3" s="55"/>
      <c r="J3" s="55"/>
      <c r="K3" s="55"/>
      <c r="L3" s="55"/>
      <c r="M3" s="57"/>
      <c r="N3" s="57"/>
      <c r="O3" s="57"/>
      <c r="P3" s="173"/>
      <c r="Q3" s="57"/>
      <c r="R3" s="57"/>
      <c r="S3" s="57"/>
      <c r="T3" s="57"/>
      <c r="U3" s="57"/>
      <c r="V3" s="57"/>
      <c r="W3" s="57"/>
      <c r="X3" s="57"/>
      <c r="Y3" s="57"/>
      <c r="Z3" s="57"/>
    </row>
    <row r="4" ht="15.75" customHeight="1">
      <c r="A4" s="174" t="s">
        <v>467</v>
      </c>
      <c r="B4" s="53"/>
      <c r="C4" s="53"/>
      <c r="D4" s="53"/>
      <c r="E4" s="53"/>
      <c r="F4" s="53"/>
      <c r="G4" s="53"/>
      <c r="H4" s="53"/>
      <c r="I4" s="53"/>
      <c r="J4" s="53"/>
      <c r="K4" s="53"/>
      <c r="L4" s="53"/>
      <c r="M4" s="53"/>
      <c r="N4" s="54"/>
      <c r="O4" s="57"/>
      <c r="P4" s="173"/>
      <c r="Q4" s="57"/>
      <c r="R4" s="57"/>
      <c r="S4" s="57"/>
      <c r="T4" s="57"/>
      <c r="U4" s="57"/>
      <c r="V4" s="57"/>
      <c r="W4" s="57"/>
      <c r="X4" s="57"/>
      <c r="Y4" s="57"/>
      <c r="Z4" s="57"/>
    </row>
    <row r="5" ht="13.5" customHeight="1">
      <c r="A5" s="175" t="s">
        <v>468</v>
      </c>
      <c r="B5" s="53"/>
      <c r="C5" s="53"/>
      <c r="D5" s="53"/>
      <c r="E5" s="53"/>
      <c r="F5" s="53"/>
      <c r="G5" s="53"/>
      <c r="H5" s="53"/>
      <c r="I5" s="53"/>
      <c r="J5" s="53"/>
      <c r="K5" s="53"/>
      <c r="L5" s="53"/>
      <c r="M5" s="53"/>
      <c r="N5" s="54"/>
      <c r="O5" s="57"/>
      <c r="P5" s="173"/>
      <c r="Q5" s="57"/>
      <c r="R5" s="57"/>
      <c r="S5" s="57"/>
      <c r="T5" s="57"/>
      <c r="U5" s="57"/>
      <c r="V5" s="57"/>
      <c r="W5" s="57"/>
      <c r="X5" s="57"/>
      <c r="Y5" s="57"/>
      <c r="Z5" s="57"/>
    </row>
    <row r="6">
      <c r="A6" s="174" t="s">
        <v>469</v>
      </c>
      <c r="B6" s="53"/>
      <c r="C6" s="53"/>
      <c r="D6" s="53"/>
      <c r="E6" s="53"/>
      <c r="F6" s="53"/>
      <c r="G6" s="53"/>
      <c r="H6" s="53"/>
      <c r="I6" s="53"/>
      <c r="J6" s="53"/>
      <c r="K6" s="53"/>
      <c r="L6" s="53"/>
      <c r="M6" s="53"/>
      <c r="N6" s="54"/>
      <c r="O6" s="57"/>
      <c r="P6" s="173"/>
      <c r="Q6" s="57"/>
      <c r="R6" s="57"/>
      <c r="S6" s="57"/>
      <c r="T6" s="57"/>
      <c r="U6" s="57"/>
      <c r="V6" s="57"/>
      <c r="W6" s="57"/>
      <c r="X6" s="57"/>
      <c r="Y6" s="57"/>
      <c r="Z6" s="57"/>
    </row>
    <row r="7">
      <c r="A7" s="58" t="s">
        <v>180</v>
      </c>
      <c r="B7" s="53"/>
      <c r="C7" s="53"/>
      <c r="D7" s="53"/>
      <c r="E7" s="53"/>
      <c r="F7" s="53"/>
      <c r="G7" s="53"/>
      <c r="H7" s="53"/>
      <c r="I7" s="53"/>
      <c r="J7" s="53"/>
      <c r="K7" s="53"/>
      <c r="L7" s="53"/>
      <c r="M7" s="53"/>
      <c r="N7" s="54"/>
      <c r="O7" s="55"/>
      <c r="P7" s="176"/>
      <c r="Q7" s="55"/>
      <c r="R7" s="55"/>
      <c r="S7" s="57"/>
      <c r="T7" s="57"/>
      <c r="U7" s="57"/>
      <c r="V7" s="57"/>
      <c r="W7" s="57"/>
      <c r="X7" s="57"/>
      <c r="Y7" s="57"/>
      <c r="Z7" s="57"/>
    </row>
    <row r="8" ht="57.0" customHeight="1">
      <c r="A8" s="59" t="s">
        <v>470</v>
      </c>
      <c r="B8" s="53"/>
      <c r="C8" s="53"/>
      <c r="D8" s="53"/>
      <c r="E8" s="53"/>
      <c r="F8" s="53"/>
      <c r="G8" s="53"/>
      <c r="H8" s="53"/>
      <c r="I8" s="53"/>
      <c r="J8" s="53"/>
      <c r="K8" s="53"/>
      <c r="L8" s="53"/>
      <c r="M8" s="53"/>
      <c r="N8" s="54"/>
      <c r="O8" s="57"/>
      <c r="P8" s="173"/>
      <c r="Q8" s="57"/>
      <c r="R8" s="57"/>
      <c r="S8" s="57"/>
      <c r="T8" s="57"/>
      <c r="U8" s="57"/>
      <c r="V8" s="57"/>
      <c r="W8" s="57"/>
      <c r="X8" s="57"/>
      <c r="Y8" s="57"/>
      <c r="Z8" s="57"/>
    </row>
    <row r="9">
      <c r="A9" s="177"/>
      <c r="B9" s="177"/>
      <c r="C9" s="177"/>
      <c r="D9" s="177"/>
      <c r="E9" s="177"/>
      <c r="F9" s="177"/>
      <c r="G9" s="177"/>
      <c r="H9" s="177"/>
      <c r="I9" s="177"/>
      <c r="J9" s="177"/>
      <c r="K9" s="177"/>
      <c r="L9" s="177"/>
      <c r="M9" s="57"/>
      <c r="N9" s="57"/>
      <c r="O9" s="57"/>
      <c r="P9" s="173"/>
      <c r="Q9" s="57"/>
      <c r="R9" s="57"/>
      <c r="S9" s="57"/>
      <c r="T9" s="57"/>
      <c r="U9" s="57"/>
      <c r="V9" s="57"/>
      <c r="W9" s="57"/>
      <c r="X9" s="57"/>
      <c r="Y9" s="57"/>
      <c r="Z9" s="57"/>
    </row>
    <row r="10" ht="51.0" customHeight="1">
      <c r="A10" s="62" t="s">
        <v>182</v>
      </c>
      <c r="B10" s="62" t="s">
        <v>183</v>
      </c>
      <c r="C10" s="62" t="s">
        <v>184</v>
      </c>
      <c r="D10" s="63" t="s">
        <v>185</v>
      </c>
      <c r="E10" s="63" t="s">
        <v>186</v>
      </c>
      <c r="F10" s="63" t="s">
        <v>187</v>
      </c>
      <c r="G10" s="62" t="s">
        <v>471</v>
      </c>
      <c r="H10" s="178" t="s">
        <v>189</v>
      </c>
      <c r="I10" s="63" t="s">
        <v>190</v>
      </c>
      <c r="J10" s="63" t="s">
        <v>191</v>
      </c>
      <c r="K10" s="63" t="s">
        <v>192</v>
      </c>
      <c r="L10" s="63" t="s">
        <v>193</v>
      </c>
      <c r="M10" s="62" t="s">
        <v>196</v>
      </c>
      <c r="N10" s="62" t="s">
        <v>197</v>
      </c>
      <c r="O10" s="64" t="s">
        <v>198</v>
      </c>
      <c r="P10" s="173"/>
      <c r="Q10" s="57"/>
      <c r="R10" s="57"/>
      <c r="S10" s="57"/>
      <c r="T10" s="57"/>
      <c r="U10" s="57"/>
      <c r="V10" s="57"/>
      <c r="W10" s="57"/>
      <c r="X10" s="57"/>
      <c r="Y10" s="57"/>
      <c r="Z10" s="57"/>
    </row>
    <row r="11">
      <c r="A11" s="160" t="s">
        <v>472</v>
      </c>
      <c r="B11" s="160" t="s">
        <v>473</v>
      </c>
      <c r="C11" s="91" t="s">
        <v>38</v>
      </c>
      <c r="D11" s="91" t="s">
        <v>474</v>
      </c>
      <c r="E11" s="91" t="s">
        <v>475</v>
      </c>
      <c r="F11" s="91" t="s">
        <v>476</v>
      </c>
      <c r="G11" s="91" t="s">
        <v>477</v>
      </c>
      <c r="H11" s="92" t="s">
        <v>478</v>
      </c>
      <c r="I11" s="93" t="s">
        <v>479</v>
      </c>
      <c r="J11" s="91" t="s">
        <v>480</v>
      </c>
      <c r="K11" s="179" t="s">
        <v>481</v>
      </c>
      <c r="L11" s="91">
        <v>2020.0</v>
      </c>
      <c r="M11" s="180">
        <v>200.0</v>
      </c>
      <c r="N11" s="181">
        <v>100.0</v>
      </c>
      <c r="O11" s="75" t="s">
        <v>482</v>
      </c>
      <c r="P11" s="182"/>
      <c r="Q11" s="57"/>
      <c r="R11" s="57"/>
      <c r="S11" s="57"/>
      <c r="T11" s="57"/>
      <c r="U11" s="57"/>
      <c r="V11" s="57"/>
      <c r="W11" s="57"/>
      <c r="X11" s="57"/>
      <c r="Y11" s="57"/>
      <c r="Z11" s="57"/>
    </row>
    <row r="12">
      <c r="A12" s="183" t="s">
        <v>483</v>
      </c>
      <c r="B12" s="184" t="s">
        <v>484</v>
      </c>
      <c r="C12" s="185" t="s">
        <v>38</v>
      </c>
      <c r="D12" s="185" t="s">
        <v>485</v>
      </c>
      <c r="E12" s="185">
        <v>18.0</v>
      </c>
      <c r="F12" s="186">
        <v>43922.0</v>
      </c>
      <c r="G12" s="185" t="s">
        <v>486</v>
      </c>
      <c r="H12" s="71" t="s">
        <v>487</v>
      </c>
      <c r="I12" s="185"/>
      <c r="J12" s="185" t="s">
        <v>488</v>
      </c>
      <c r="K12" s="187" t="s">
        <v>489</v>
      </c>
      <c r="L12" s="185">
        <v>2020.0</v>
      </c>
      <c r="M12" s="188">
        <v>200.0</v>
      </c>
      <c r="N12" s="189">
        <v>100.0</v>
      </c>
      <c r="O12" s="75" t="s">
        <v>490</v>
      </c>
      <c r="P12" s="182"/>
      <c r="Q12" s="57"/>
      <c r="R12" s="57"/>
      <c r="S12" s="57"/>
      <c r="T12" s="57"/>
      <c r="U12" s="57"/>
      <c r="V12" s="57"/>
      <c r="W12" s="57"/>
      <c r="X12" s="57"/>
      <c r="Y12" s="57"/>
      <c r="Z12" s="57"/>
    </row>
    <row r="13">
      <c r="A13" s="68" t="s">
        <v>491</v>
      </c>
      <c r="B13" s="86" t="s">
        <v>492</v>
      </c>
      <c r="C13" s="69" t="s">
        <v>38</v>
      </c>
      <c r="D13" s="69" t="s">
        <v>493</v>
      </c>
      <c r="E13" s="185">
        <v>13.0</v>
      </c>
      <c r="F13" s="185"/>
      <c r="G13" s="69" t="s">
        <v>494</v>
      </c>
      <c r="H13" s="78" t="s">
        <v>495</v>
      </c>
      <c r="I13" s="185"/>
      <c r="J13" s="185" t="s">
        <v>496</v>
      </c>
      <c r="K13" s="187" t="s">
        <v>497</v>
      </c>
      <c r="L13" s="185">
        <v>2020.0</v>
      </c>
      <c r="M13" s="188">
        <v>200.0</v>
      </c>
      <c r="N13" s="189">
        <v>200.0</v>
      </c>
      <c r="O13" s="75" t="s">
        <v>209</v>
      </c>
      <c r="P13" s="173"/>
      <c r="Q13" s="57"/>
      <c r="R13" s="57"/>
      <c r="S13" s="57"/>
      <c r="T13" s="57"/>
      <c r="U13" s="57"/>
      <c r="V13" s="57"/>
      <c r="W13" s="57"/>
      <c r="X13" s="57"/>
      <c r="Y13" s="57"/>
      <c r="Z13" s="57"/>
    </row>
    <row r="14">
      <c r="A14" s="183" t="s">
        <v>483</v>
      </c>
      <c r="B14" s="184" t="s">
        <v>484</v>
      </c>
      <c r="C14" s="185" t="s">
        <v>38</v>
      </c>
      <c r="D14" s="185" t="s">
        <v>485</v>
      </c>
      <c r="E14" s="185">
        <v>18.0</v>
      </c>
      <c r="F14" s="186">
        <v>43922.0</v>
      </c>
      <c r="G14" s="185" t="s">
        <v>486</v>
      </c>
      <c r="H14" s="71" t="s">
        <v>487</v>
      </c>
      <c r="I14" s="185"/>
      <c r="J14" s="185" t="s">
        <v>488</v>
      </c>
      <c r="K14" s="187" t="s">
        <v>489</v>
      </c>
      <c r="L14" s="185">
        <v>2020.0</v>
      </c>
      <c r="M14" s="188">
        <v>200.0</v>
      </c>
      <c r="N14" s="189">
        <v>100.0</v>
      </c>
      <c r="O14" s="75" t="s">
        <v>266</v>
      </c>
      <c r="P14" s="182"/>
      <c r="Q14" s="57"/>
      <c r="R14" s="57"/>
      <c r="S14" s="57"/>
      <c r="T14" s="57"/>
      <c r="U14" s="57"/>
      <c r="V14" s="57"/>
      <c r="W14" s="57"/>
      <c r="X14" s="57"/>
      <c r="Y14" s="57"/>
      <c r="Z14" s="57"/>
    </row>
    <row r="15">
      <c r="A15" s="190" t="s">
        <v>498</v>
      </c>
      <c r="B15" s="191" t="s">
        <v>499</v>
      </c>
      <c r="C15" s="185" t="s">
        <v>38</v>
      </c>
      <c r="D15" s="185" t="s">
        <v>500</v>
      </c>
      <c r="E15" s="185">
        <v>6.0</v>
      </c>
      <c r="F15" s="185">
        <v>1.0</v>
      </c>
      <c r="G15" s="185" t="s">
        <v>501</v>
      </c>
      <c r="H15" s="71" t="s">
        <v>502</v>
      </c>
      <c r="I15" s="185" t="s">
        <v>503</v>
      </c>
      <c r="J15" s="192">
        <v>5.2372E15</v>
      </c>
      <c r="K15" s="187" t="s">
        <v>504</v>
      </c>
      <c r="L15" s="185">
        <v>2020.0</v>
      </c>
      <c r="M15" s="188">
        <v>200.0</v>
      </c>
      <c r="N15" s="189">
        <v>66.66</v>
      </c>
      <c r="O15" s="75" t="s">
        <v>279</v>
      </c>
      <c r="P15" s="173"/>
      <c r="Q15" s="57"/>
      <c r="R15" s="57"/>
      <c r="S15" s="57"/>
      <c r="T15" s="57"/>
      <c r="U15" s="57"/>
      <c r="V15" s="57"/>
      <c r="W15" s="57"/>
      <c r="X15" s="57"/>
      <c r="Y15" s="57"/>
      <c r="Z15" s="57"/>
    </row>
    <row r="16">
      <c r="A16" s="190" t="s">
        <v>505</v>
      </c>
      <c r="B16" s="191" t="s">
        <v>506</v>
      </c>
      <c r="C16" s="185" t="s">
        <v>38</v>
      </c>
      <c r="D16" s="185" t="s">
        <v>507</v>
      </c>
      <c r="E16" s="185">
        <v>22.0</v>
      </c>
      <c r="F16" s="185">
        <v>2.0</v>
      </c>
      <c r="G16" s="185" t="s">
        <v>508</v>
      </c>
      <c r="H16" s="114" t="s">
        <v>509</v>
      </c>
      <c r="I16" s="185" t="s">
        <v>510</v>
      </c>
      <c r="J16" s="192">
        <v>6.0825E15</v>
      </c>
      <c r="K16" s="187" t="s">
        <v>511</v>
      </c>
      <c r="L16" s="185">
        <v>2020.0</v>
      </c>
      <c r="M16" s="188">
        <v>200.0</v>
      </c>
      <c r="N16" s="189">
        <v>50.0</v>
      </c>
      <c r="O16" s="75" t="s">
        <v>279</v>
      </c>
      <c r="P16" s="173"/>
      <c r="Q16" s="57"/>
      <c r="R16" s="57"/>
      <c r="S16" s="57"/>
      <c r="T16" s="57"/>
      <c r="U16" s="57"/>
      <c r="V16" s="57"/>
      <c r="W16" s="57"/>
      <c r="X16" s="57"/>
      <c r="Y16" s="57"/>
      <c r="Z16" s="57"/>
    </row>
    <row r="17">
      <c r="A17" s="190" t="s">
        <v>512</v>
      </c>
      <c r="B17" s="191" t="s">
        <v>513</v>
      </c>
      <c r="C17" s="185" t="s">
        <v>38</v>
      </c>
      <c r="D17" s="185" t="s">
        <v>514</v>
      </c>
      <c r="E17" s="185">
        <v>21.0</v>
      </c>
      <c r="F17" s="185">
        <v>179.0</v>
      </c>
      <c r="G17" s="185" t="s">
        <v>515</v>
      </c>
      <c r="H17" s="71" t="s">
        <v>516</v>
      </c>
      <c r="I17" s="185" t="s">
        <v>488</v>
      </c>
      <c r="J17" s="185">
        <v>5.96618200019E11</v>
      </c>
      <c r="K17" s="187" t="s">
        <v>517</v>
      </c>
      <c r="L17" s="185">
        <v>2020.0</v>
      </c>
      <c r="M17" s="188">
        <v>200.0</v>
      </c>
      <c r="N17" s="189">
        <v>200.0</v>
      </c>
      <c r="O17" s="75" t="s">
        <v>316</v>
      </c>
      <c r="P17" s="173"/>
      <c r="Q17" s="57"/>
      <c r="R17" s="57"/>
      <c r="S17" s="57"/>
      <c r="T17" s="57"/>
      <c r="U17" s="57"/>
      <c r="V17" s="57"/>
      <c r="W17" s="57"/>
      <c r="X17" s="57"/>
      <c r="Y17" s="57"/>
      <c r="Z17" s="57"/>
    </row>
    <row r="18">
      <c r="A18" s="190" t="s">
        <v>518</v>
      </c>
      <c r="B18" s="191" t="s">
        <v>519</v>
      </c>
      <c r="C18" s="185" t="s">
        <v>38</v>
      </c>
      <c r="D18" s="185" t="s">
        <v>514</v>
      </c>
      <c r="E18" s="185">
        <v>21.0</v>
      </c>
      <c r="F18" s="185">
        <v>178.0</v>
      </c>
      <c r="G18" s="185" t="s">
        <v>515</v>
      </c>
      <c r="H18" s="71" t="s">
        <v>520</v>
      </c>
      <c r="I18" s="185" t="s">
        <v>488</v>
      </c>
      <c r="J18" s="185">
        <v>5.82952100012E11</v>
      </c>
      <c r="K18" s="187" t="s">
        <v>521</v>
      </c>
      <c r="L18" s="185">
        <v>2020.0</v>
      </c>
      <c r="M18" s="188">
        <v>200.0</v>
      </c>
      <c r="N18" s="189">
        <v>200.0</v>
      </c>
      <c r="O18" s="75" t="s">
        <v>316</v>
      </c>
      <c r="P18" s="173"/>
      <c r="Q18" s="57"/>
      <c r="R18" s="57"/>
      <c r="S18" s="57"/>
      <c r="T18" s="57"/>
      <c r="U18" s="57"/>
      <c r="V18" s="57"/>
      <c r="W18" s="57"/>
      <c r="X18" s="57"/>
      <c r="Y18" s="57"/>
      <c r="Z18" s="57"/>
    </row>
    <row r="19">
      <c r="A19" s="104" t="s">
        <v>522</v>
      </c>
      <c r="B19" s="191" t="s">
        <v>523</v>
      </c>
      <c r="C19" s="185" t="s">
        <v>38</v>
      </c>
      <c r="D19" s="185" t="s">
        <v>514</v>
      </c>
      <c r="E19" s="185">
        <v>21.0</v>
      </c>
      <c r="F19" s="185">
        <v>177.0</v>
      </c>
      <c r="G19" s="185" t="s">
        <v>515</v>
      </c>
      <c r="H19" s="78" t="s">
        <v>524</v>
      </c>
      <c r="I19" s="69" t="s">
        <v>488</v>
      </c>
      <c r="J19" s="69">
        <v>5.6653050001E11</v>
      </c>
      <c r="K19" s="79" t="s">
        <v>525</v>
      </c>
      <c r="L19" s="69">
        <v>2020.0</v>
      </c>
      <c r="M19" s="193">
        <v>200.0</v>
      </c>
      <c r="N19" s="74">
        <v>200.0</v>
      </c>
      <c r="O19" s="75" t="s">
        <v>316</v>
      </c>
      <c r="P19" s="173"/>
      <c r="Q19" s="57"/>
      <c r="R19" s="57"/>
      <c r="S19" s="57"/>
      <c r="T19" s="57"/>
      <c r="U19" s="57"/>
      <c r="V19" s="57"/>
      <c r="W19" s="57"/>
      <c r="X19" s="57"/>
      <c r="Y19" s="57"/>
      <c r="Z19" s="57"/>
    </row>
    <row r="20">
      <c r="A20" s="106" t="s">
        <v>526</v>
      </c>
      <c r="B20" s="105" t="s">
        <v>527</v>
      </c>
      <c r="C20" s="102" t="s">
        <v>38</v>
      </c>
      <c r="D20" s="102" t="s">
        <v>528</v>
      </c>
      <c r="E20" s="102">
        <v>1.0</v>
      </c>
      <c r="F20" s="69">
        <v>7.0</v>
      </c>
      <c r="G20" s="102" t="s">
        <v>529</v>
      </c>
      <c r="H20" s="82" t="s">
        <v>530</v>
      </c>
      <c r="I20" s="82" t="s">
        <v>531</v>
      </c>
      <c r="J20" s="77" t="s">
        <v>488</v>
      </c>
      <c r="K20" s="83" t="s">
        <v>532</v>
      </c>
      <c r="L20" s="77">
        <v>2020.0</v>
      </c>
      <c r="M20" s="194">
        <v>200.0</v>
      </c>
      <c r="N20" s="81">
        <v>66.67</v>
      </c>
      <c r="O20" s="75" t="s">
        <v>316</v>
      </c>
      <c r="P20" s="173"/>
      <c r="Q20" s="57"/>
      <c r="R20" s="57"/>
      <c r="S20" s="57"/>
      <c r="T20" s="57"/>
      <c r="U20" s="57"/>
      <c r="V20" s="57"/>
      <c r="W20" s="57"/>
      <c r="X20" s="57"/>
      <c r="Y20" s="57"/>
      <c r="Z20" s="57"/>
    </row>
    <row r="21" ht="15.75" customHeight="1">
      <c r="A21" s="106" t="s">
        <v>533</v>
      </c>
      <c r="B21" s="107" t="s">
        <v>534</v>
      </c>
      <c r="C21" s="108" t="s">
        <v>38</v>
      </c>
      <c r="D21" s="108" t="s">
        <v>528</v>
      </c>
      <c r="E21" s="108">
        <v>1.0</v>
      </c>
      <c r="F21" s="77">
        <v>7.0</v>
      </c>
      <c r="G21" s="108" t="s">
        <v>529</v>
      </c>
      <c r="H21" s="82" t="s">
        <v>535</v>
      </c>
      <c r="I21" s="82" t="s">
        <v>536</v>
      </c>
      <c r="J21" s="77" t="s">
        <v>488</v>
      </c>
      <c r="K21" s="83" t="s">
        <v>537</v>
      </c>
      <c r="L21" s="77">
        <v>2020.0</v>
      </c>
      <c r="M21" s="194">
        <v>200.0</v>
      </c>
      <c r="N21" s="81">
        <v>100.0</v>
      </c>
      <c r="O21" s="75" t="s">
        <v>316</v>
      </c>
      <c r="P21" s="173"/>
      <c r="Q21" s="57"/>
      <c r="R21" s="57"/>
      <c r="S21" s="57"/>
      <c r="T21" s="57"/>
      <c r="U21" s="57"/>
      <c r="V21" s="57"/>
      <c r="W21" s="57"/>
      <c r="X21" s="57"/>
      <c r="Y21" s="57"/>
      <c r="Z21" s="57"/>
    </row>
    <row r="22" ht="15.75" customHeight="1">
      <c r="A22" s="195" t="s">
        <v>538</v>
      </c>
      <c r="B22" s="195" t="s">
        <v>539</v>
      </c>
      <c r="C22" s="196" t="s">
        <v>101</v>
      </c>
      <c r="D22" s="196" t="s">
        <v>540</v>
      </c>
      <c r="E22" s="196">
        <v>63.0</v>
      </c>
      <c r="F22" s="196">
        <v>4.0</v>
      </c>
      <c r="G22" s="197" t="s">
        <v>541</v>
      </c>
      <c r="H22" s="131" t="s">
        <v>542</v>
      </c>
      <c r="I22" s="196"/>
      <c r="J22" s="196"/>
      <c r="K22" s="198" t="s">
        <v>543</v>
      </c>
      <c r="L22" s="196">
        <v>2020.0</v>
      </c>
      <c r="M22" s="199">
        <v>200.0</v>
      </c>
      <c r="N22" s="200">
        <v>50.0</v>
      </c>
      <c r="O22" s="136" t="s">
        <v>103</v>
      </c>
      <c r="P22" s="173"/>
      <c r="Q22" s="57"/>
      <c r="R22" s="57"/>
      <c r="S22" s="57"/>
      <c r="T22" s="57"/>
      <c r="U22" s="57"/>
      <c r="V22" s="57"/>
      <c r="W22" s="57"/>
      <c r="X22" s="57"/>
      <c r="Y22" s="57"/>
      <c r="Z22" s="57"/>
    </row>
    <row r="23" ht="15.75" customHeight="1">
      <c r="A23" s="195" t="s">
        <v>544</v>
      </c>
      <c r="B23" s="195" t="s">
        <v>545</v>
      </c>
      <c r="C23" s="196" t="s">
        <v>101</v>
      </c>
      <c r="D23" s="196" t="s">
        <v>500</v>
      </c>
      <c r="E23" s="196">
        <v>6.0</v>
      </c>
      <c r="F23" s="196">
        <v>1.0</v>
      </c>
      <c r="G23" s="197" t="s">
        <v>546</v>
      </c>
      <c r="H23" s="131"/>
      <c r="I23" s="196" t="s">
        <v>547</v>
      </c>
      <c r="J23" s="196" t="s">
        <v>548</v>
      </c>
      <c r="K23" s="198"/>
      <c r="L23" s="196">
        <v>2020.0</v>
      </c>
      <c r="M23" s="199">
        <v>200.0</v>
      </c>
      <c r="N23" s="200">
        <v>66.66</v>
      </c>
      <c r="O23" s="136" t="s">
        <v>106</v>
      </c>
      <c r="P23" s="173"/>
      <c r="Q23" s="57"/>
      <c r="R23" s="57"/>
      <c r="S23" s="57"/>
      <c r="T23" s="57"/>
      <c r="U23" s="57"/>
      <c r="V23" s="57"/>
      <c r="W23" s="57"/>
      <c r="X23" s="57"/>
      <c r="Y23" s="57"/>
      <c r="Z23" s="57"/>
    </row>
    <row r="24" ht="15.75" customHeight="1">
      <c r="A24" s="195" t="s">
        <v>544</v>
      </c>
      <c r="B24" s="195" t="s">
        <v>545</v>
      </c>
      <c r="C24" s="196" t="s">
        <v>101</v>
      </c>
      <c r="D24" s="196" t="s">
        <v>500</v>
      </c>
      <c r="E24" s="196">
        <v>6.0</v>
      </c>
      <c r="F24" s="196">
        <v>1.0</v>
      </c>
      <c r="G24" s="197" t="s">
        <v>546</v>
      </c>
      <c r="H24" s="131" t="s">
        <v>502</v>
      </c>
      <c r="I24" s="196" t="s">
        <v>547</v>
      </c>
      <c r="J24" s="196" t="s">
        <v>548</v>
      </c>
      <c r="K24" s="198"/>
      <c r="L24" s="196">
        <v>2020.0</v>
      </c>
      <c r="M24" s="199">
        <v>200.0</v>
      </c>
      <c r="N24" s="200">
        <v>66.66</v>
      </c>
      <c r="O24" s="136" t="s">
        <v>125</v>
      </c>
      <c r="P24" s="173"/>
      <c r="Q24" s="57"/>
      <c r="R24" s="57"/>
      <c r="S24" s="57"/>
      <c r="T24" s="57"/>
      <c r="U24" s="57"/>
      <c r="V24" s="57"/>
      <c r="W24" s="57"/>
      <c r="X24" s="57"/>
      <c r="Y24" s="57"/>
      <c r="Z24" s="57"/>
    </row>
    <row r="25" ht="15.75" customHeight="1">
      <c r="A25" s="195" t="s">
        <v>549</v>
      </c>
      <c r="B25" s="195" t="s">
        <v>550</v>
      </c>
      <c r="C25" s="196" t="s">
        <v>132</v>
      </c>
      <c r="D25" s="196" t="s">
        <v>551</v>
      </c>
      <c r="E25" s="196"/>
      <c r="F25" s="196"/>
      <c r="G25" s="197" t="s">
        <v>552</v>
      </c>
      <c r="H25" s="131" t="s">
        <v>553</v>
      </c>
      <c r="I25" s="196" t="s">
        <v>554</v>
      </c>
      <c r="J25" s="196" t="s">
        <v>555</v>
      </c>
      <c r="K25" s="198"/>
      <c r="L25" s="196">
        <v>2020.0</v>
      </c>
      <c r="M25" s="199">
        <v>200.0</v>
      </c>
      <c r="N25" s="200">
        <v>100.0</v>
      </c>
      <c r="O25" s="136" t="s">
        <v>136</v>
      </c>
      <c r="P25" s="173"/>
      <c r="Q25" s="57"/>
      <c r="R25" s="57"/>
      <c r="S25" s="57"/>
      <c r="T25" s="57"/>
      <c r="U25" s="57"/>
      <c r="V25" s="57"/>
      <c r="W25" s="57"/>
      <c r="X25" s="57"/>
      <c r="Y25" s="57"/>
      <c r="Z25" s="57"/>
    </row>
    <row r="26" ht="15.75" customHeight="1">
      <c r="A26" s="195" t="s">
        <v>556</v>
      </c>
      <c r="B26" s="195" t="s">
        <v>557</v>
      </c>
      <c r="C26" s="196" t="s">
        <v>132</v>
      </c>
      <c r="D26" s="196" t="s">
        <v>558</v>
      </c>
      <c r="E26" s="196">
        <v>5.0</v>
      </c>
      <c r="F26" s="196">
        <v>5.0</v>
      </c>
      <c r="G26" s="197" t="s">
        <v>559</v>
      </c>
      <c r="H26" s="131" t="s">
        <v>560</v>
      </c>
      <c r="I26" s="196" t="s">
        <v>561</v>
      </c>
      <c r="J26" s="196"/>
      <c r="K26" s="198" t="s">
        <v>562</v>
      </c>
      <c r="L26" s="196">
        <v>2020.0</v>
      </c>
      <c r="M26" s="199">
        <v>200.0</v>
      </c>
      <c r="N26" s="200">
        <v>66.66666666666667</v>
      </c>
      <c r="O26" s="136" t="s">
        <v>137</v>
      </c>
      <c r="P26" s="173"/>
      <c r="Q26" s="57"/>
      <c r="R26" s="57"/>
      <c r="S26" s="57"/>
      <c r="T26" s="57"/>
      <c r="U26" s="57"/>
      <c r="V26" s="57"/>
      <c r="W26" s="57"/>
      <c r="X26" s="57"/>
      <c r="Y26" s="57"/>
      <c r="Z26" s="57"/>
    </row>
    <row r="27" ht="15.75" customHeight="1">
      <c r="A27" s="195" t="s">
        <v>563</v>
      </c>
      <c r="B27" s="195" t="s">
        <v>564</v>
      </c>
      <c r="C27" s="196" t="s">
        <v>132</v>
      </c>
      <c r="D27" s="196" t="s">
        <v>565</v>
      </c>
      <c r="E27" s="196">
        <v>598.0</v>
      </c>
      <c r="F27" s="196"/>
      <c r="G27" s="197" t="s">
        <v>566</v>
      </c>
      <c r="H27" s="131" t="s">
        <v>567</v>
      </c>
      <c r="I27" s="196" t="s">
        <v>568</v>
      </c>
      <c r="J27" s="196"/>
      <c r="K27" s="198" t="s">
        <v>569</v>
      </c>
      <c r="L27" s="196">
        <v>2020.0</v>
      </c>
      <c r="M27" s="199">
        <v>200.0</v>
      </c>
      <c r="N27" s="200">
        <v>50.0</v>
      </c>
      <c r="O27" s="136" t="s">
        <v>137</v>
      </c>
      <c r="P27" s="173"/>
      <c r="Q27" s="57"/>
      <c r="R27" s="57"/>
      <c r="S27" s="57"/>
      <c r="T27" s="57"/>
      <c r="U27" s="57"/>
      <c r="V27" s="57"/>
      <c r="W27" s="57"/>
      <c r="X27" s="57"/>
      <c r="Y27" s="57"/>
      <c r="Z27" s="57"/>
    </row>
    <row r="28" ht="15.75" customHeight="1">
      <c r="A28" s="195" t="s">
        <v>570</v>
      </c>
      <c r="B28" s="195" t="s">
        <v>571</v>
      </c>
      <c r="C28" s="196" t="s">
        <v>132</v>
      </c>
      <c r="D28" s="196" t="s">
        <v>565</v>
      </c>
      <c r="E28" s="196">
        <v>598.0</v>
      </c>
      <c r="F28" s="196"/>
      <c r="G28" s="197" t="s">
        <v>566</v>
      </c>
      <c r="H28" s="131" t="s">
        <v>572</v>
      </c>
      <c r="I28" s="196" t="s">
        <v>573</v>
      </c>
      <c r="J28" s="196"/>
      <c r="K28" s="198" t="s">
        <v>574</v>
      </c>
      <c r="L28" s="196">
        <v>2020.0</v>
      </c>
      <c r="M28" s="199">
        <v>200.0</v>
      </c>
      <c r="N28" s="200">
        <v>100.0</v>
      </c>
      <c r="O28" s="136" t="s">
        <v>137</v>
      </c>
      <c r="P28" s="173"/>
      <c r="Q28" s="57"/>
      <c r="R28" s="57"/>
      <c r="S28" s="57"/>
      <c r="T28" s="57"/>
      <c r="U28" s="57"/>
      <c r="V28" s="57"/>
      <c r="W28" s="57"/>
      <c r="X28" s="57"/>
      <c r="Y28" s="57"/>
      <c r="Z28" s="57"/>
    </row>
    <row r="29" ht="15.75" customHeight="1">
      <c r="A29" s="195" t="s">
        <v>549</v>
      </c>
      <c r="B29" s="195" t="s">
        <v>575</v>
      </c>
      <c r="C29" s="196" t="s">
        <v>132</v>
      </c>
      <c r="D29" s="196" t="s">
        <v>551</v>
      </c>
      <c r="E29" s="196"/>
      <c r="F29" s="196"/>
      <c r="G29" s="197" t="s">
        <v>552</v>
      </c>
      <c r="H29" s="131" t="s">
        <v>553</v>
      </c>
      <c r="I29" s="196" t="s">
        <v>554</v>
      </c>
      <c r="J29" s="196" t="s">
        <v>576</v>
      </c>
      <c r="K29" s="198"/>
      <c r="L29" s="196">
        <v>2020.0</v>
      </c>
      <c r="M29" s="199">
        <v>200.0</v>
      </c>
      <c r="N29" s="200">
        <v>100.0</v>
      </c>
      <c r="O29" s="136" t="s">
        <v>148</v>
      </c>
      <c r="P29" s="173"/>
      <c r="Q29" s="57"/>
      <c r="R29" s="57"/>
      <c r="S29" s="57"/>
      <c r="T29" s="57"/>
      <c r="U29" s="57"/>
      <c r="V29" s="57"/>
      <c r="W29" s="57"/>
      <c r="X29" s="57"/>
      <c r="Y29" s="57"/>
      <c r="Z29" s="57"/>
    </row>
    <row r="30" ht="15.75" customHeight="1">
      <c r="A30" s="195" t="s">
        <v>577</v>
      </c>
      <c r="B30" s="195" t="s">
        <v>578</v>
      </c>
      <c r="C30" s="196" t="s">
        <v>132</v>
      </c>
      <c r="D30" s="196" t="s">
        <v>579</v>
      </c>
      <c r="E30" s="196" t="s">
        <v>580</v>
      </c>
      <c r="F30" s="196" t="s">
        <v>581</v>
      </c>
      <c r="G30" s="197">
        <v>2.4664677E7</v>
      </c>
      <c r="H30" s="131" t="s">
        <v>582</v>
      </c>
      <c r="I30" s="196" t="s">
        <v>583</v>
      </c>
      <c r="J30" s="196"/>
      <c r="K30" s="198" t="s">
        <v>584</v>
      </c>
      <c r="L30" s="196">
        <v>2020.0</v>
      </c>
      <c r="M30" s="199">
        <v>200.0</v>
      </c>
      <c r="N30" s="200">
        <v>200.0</v>
      </c>
      <c r="O30" s="136" t="s">
        <v>155</v>
      </c>
      <c r="P30" s="173"/>
      <c r="Q30" s="57"/>
      <c r="R30" s="57"/>
      <c r="S30" s="57"/>
      <c r="T30" s="57"/>
      <c r="U30" s="57"/>
      <c r="V30" s="57"/>
      <c r="W30" s="57"/>
      <c r="X30" s="57"/>
      <c r="Y30" s="57"/>
      <c r="Z30" s="57"/>
    </row>
    <row r="31" ht="15.75" customHeight="1">
      <c r="A31" s="195" t="s">
        <v>563</v>
      </c>
      <c r="B31" s="195" t="s">
        <v>585</v>
      </c>
      <c r="C31" s="196" t="s">
        <v>132</v>
      </c>
      <c r="D31" s="196" t="s">
        <v>586</v>
      </c>
      <c r="E31" s="196">
        <v>598.0</v>
      </c>
      <c r="F31" s="196"/>
      <c r="G31" s="197" t="s">
        <v>587</v>
      </c>
      <c r="H31" s="131" t="s">
        <v>567</v>
      </c>
      <c r="I31" s="196" t="s">
        <v>588</v>
      </c>
      <c r="J31" s="196"/>
      <c r="K31" s="198" t="s">
        <v>569</v>
      </c>
      <c r="L31" s="196">
        <v>2020.0</v>
      </c>
      <c r="M31" s="199">
        <v>200.0</v>
      </c>
      <c r="N31" s="200">
        <v>50.0</v>
      </c>
      <c r="O31" s="136" t="s">
        <v>166</v>
      </c>
      <c r="P31" s="173"/>
      <c r="Q31" s="57"/>
      <c r="R31" s="57"/>
      <c r="S31" s="57"/>
      <c r="T31" s="57"/>
      <c r="U31" s="57"/>
      <c r="V31" s="57"/>
      <c r="W31" s="57"/>
      <c r="X31" s="57"/>
      <c r="Y31" s="57"/>
      <c r="Z31" s="57"/>
    </row>
    <row r="32" ht="15.75" customHeight="1">
      <c r="A32" s="195" t="s">
        <v>589</v>
      </c>
      <c r="B32" s="195" t="s">
        <v>590</v>
      </c>
      <c r="C32" s="196" t="s">
        <v>132</v>
      </c>
      <c r="D32" s="196" t="s">
        <v>591</v>
      </c>
      <c r="E32" s="196">
        <v>11.0</v>
      </c>
      <c r="F32" s="196">
        <v>9.0</v>
      </c>
      <c r="G32" s="197" t="s">
        <v>592</v>
      </c>
      <c r="H32" s="131" t="s">
        <v>593</v>
      </c>
      <c r="I32" s="196" t="s">
        <v>594</v>
      </c>
      <c r="J32" s="196" t="s">
        <v>595</v>
      </c>
      <c r="K32" s="198" t="s">
        <v>596</v>
      </c>
      <c r="L32" s="196">
        <v>2020.0</v>
      </c>
      <c r="M32" s="199">
        <v>200.0</v>
      </c>
      <c r="N32" s="200">
        <v>200.0</v>
      </c>
      <c r="O32" s="136" t="s">
        <v>166</v>
      </c>
      <c r="P32" s="173"/>
      <c r="Q32" s="57"/>
      <c r="R32" s="57"/>
      <c r="S32" s="57"/>
      <c r="T32" s="57"/>
      <c r="U32" s="57"/>
      <c r="V32" s="57"/>
      <c r="W32" s="57"/>
      <c r="X32" s="57"/>
      <c r="Y32" s="57"/>
      <c r="Z32" s="57"/>
    </row>
    <row r="33" ht="15.75" customHeight="1">
      <c r="A33" s="195"/>
      <c r="B33" s="195"/>
      <c r="C33" s="196"/>
      <c r="D33" s="196"/>
      <c r="E33" s="196"/>
      <c r="F33" s="196"/>
      <c r="G33" s="197"/>
      <c r="H33" s="131"/>
      <c r="I33" s="196"/>
      <c r="J33" s="196"/>
      <c r="K33" s="198"/>
      <c r="L33" s="196"/>
      <c r="M33" s="199"/>
      <c r="N33" s="200"/>
      <c r="O33" s="136"/>
      <c r="P33" s="173"/>
      <c r="Q33" s="57"/>
      <c r="R33" s="57"/>
      <c r="S33" s="57"/>
      <c r="T33" s="57"/>
      <c r="U33" s="57"/>
      <c r="V33" s="57"/>
      <c r="W33" s="57"/>
      <c r="X33" s="57"/>
      <c r="Y33" s="57"/>
      <c r="Z33" s="57"/>
    </row>
    <row r="34" ht="15.75" customHeight="1">
      <c r="A34" s="195"/>
      <c r="B34" s="195"/>
      <c r="C34" s="196"/>
      <c r="D34" s="196"/>
      <c r="E34" s="196"/>
      <c r="F34" s="196"/>
      <c r="G34" s="197"/>
      <c r="H34" s="131"/>
      <c r="I34" s="196"/>
      <c r="J34" s="196"/>
      <c r="K34" s="198"/>
      <c r="L34" s="196"/>
      <c r="M34" s="199"/>
      <c r="N34" s="200"/>
      <c r="O34" s="136"/>
      <c r="P34" s="173"/>
      <c r="Q34" s="57"/>
      <c r="R34" s="57"/>
      <c r="S34" s="57"/>
      <c r="T34" s="57"/>
      <c r="U34" s="57"/>
      <c r="V34" s="57"/>
      <c r="W34" s="57"/>
      <c r="X34" s="57"/>
      <c r="Y34" s="57"/>
      <c r="Z34" s="57"/>
    </row>
    <row r="35" ht="15.75" customHeight="1">
      <c r="A35" s="195"/>
      <c r="B35" s="195"/>
      <c r="C35" s="196"/>
      <c r="D35" s="196"/>
      <c r="E35" s="196"/>
      <c r="F35" s="196"/>
      <c r="G35" s="197"/>
      <c r="H35" s="131"/>
      <c r="I35" s="196"/>
      <c r="J35" s="196"/>
      <c r="K35" s="198"/>
      <c r="L35" s="196"/>
      <c r="M35" s="199"/>
      <c r="N35" s="200"/>
      <c r="O35" s="136"/>
      <c r="P35" s="173"/>
      <c r="Q35" s="57"/>
      <c r="R35" s="57"/>
      <c r="S35" s="57"/>
      <c r="T35" s="57"/>
      <c r="U35" s="57"/>
      <c r="V35" s="57"/>
      <c r="W35" s="57"/>
      <c r="X35" s="57"/>
      <c r="Y35" s="57"/>
      <c r="Z35" s="57"/>
    </row>
    <row r="36" ht="15.75" customHeight="1">
      <c r="A36" s="195"/>
      <c r="B36" s="195"/>
      <c r="C36" s="196"/>
      <c r="D36" s="196"/>
      <c r="E36" s="196"/>
      <c r="F36" s="196"/>
      <c r="G36" s="197"/>
      <c r="H36" s="131"/>
      <c r="I36" s="196"/>
      <c r="J36" s="196"/>
      <c r="K36" s="198"/>
      <c r="L36" s="196"/>
      <c r="M36" s="199"/>
      <c r="N36" s="200"/>
      <c r="O36" s="136"/>
      <c r="P36" s="173"/>
      <c r="Q36" s="57"/>
      <c r="R36" s="57"/>
      <c r="S36" s="57"/>
      <c r="T36" s="57"/>
      <c r="U36" s="57"/>
      <c r="V36" s="57"/>
      <c r="W36" s="57"/>
      <c r="X36" s="57"/>
      <c r="Y36" s="57"/>
      <c r="Z36" s="57"/>
    </row>
    <row r="37" ht="15.75" customHeight="1">
      <c r="A37" s="195"/>
      <c r="B37" s="195"/>
      <c r="C37" s="196"/>
      <c r="D37" s="196"/>
      <c r="E37" s="196"/>
      <c r="F37" s="196"/>
      <c r="G37" s="197"/>
      <c r="H37" s="131"/>
      <c r="I37" s="196"/>
      <c r="J37" s="196"/>
      <c r="K37" s="198"/>
      <c r="L37" s="196"/>
      <c r="M37" s="199"/>
      <c r="N37" s="200"/>
      <c r="O37" s="136"/>
      <c r="P37" s="173"/>
      <c r="Q37" s="57"/>
      <c r="R37" s="57"/>
      <c r="S37" s="57"/>
      <c r="T37" s="57"/>
      <c r="U37" s="57"/>
      <c r="V37" s="57"/>
      <c r="W37" s="57"/>
      <c r="X37" s="57"/>
      <c r="Y37" s="57"/>
      <c r="Z37" s="57"/>
    </row>
    <row r="38" ht="15.75" customHeight="1">
      <c r="A38" s="195"/>
      <c r="B38" s="195"/>
      <c r="C38" s="196"/>
      <c r="D38" s="196"/>
      <c r="E38" s="196"/>
      <c r="F38" s="196"/>
      <c r="G38" s="197"/>
      <c r="H38" s="131"/>
      <c r="I38" s="196"/>
      <c r="J38" s="196"/>
      <c r="K38" s="198"/>
      <c r="L38" s="196"/>
      <c r="M38" s="199"/>
      <c r="N38" s="200"/>
      <c r="O38" s="136"/>
      <c r="P38" s="173"/>
      <c r="Q38" s="57"/>
      <c r="R38" s="57"/>
      <c r="S38" s="57"/>
      <c r="T38" s="57"/>
      <c r="U38" s="57"/>
      <c r="V38" s="57"/>
      <c r="W38" s="57"/>
      <c r="X38" s="57"/>
      <c r="Y38" s="57"/>
      <c r="Z38" s="57"/>
    </row>
    <row r="39" ht="15.75" customHeight="1">
      <c r="A39" s="195"/>
      <c r="B39" s="195"/>
      <c r="C39" s="196"/>
      <c r="D39" s="196"/>
      <c r="E39" s="196"/>
      <c r="F39" s="196"/>
      <c r="G39" s="197"/>
      <c r="H39" s="131"/>
      <c r="I39" s="196"/>
      <c r="J39" s="196"/>
      <c r="K39" s="198"/>
      <c r="L39" s="196"/>
      <c r="M39" s="199"/>
      <c r="N39" s="200"/>
      <c r="O39" s="136"/>
      <c r="P39" s="173"/>
      <c r="Q39" s="57"/>
      <c r="R39" s="57"/>
      <c r="S39" s="57"/>
      <c r="T39" s="57"/>
      <c r="U39" s="57"/>
      <c r="V39" s="57"/>
      <c r="W39" s="57"/>
      <c r="X39" s="57"/>
      <c r="Y39" s="57"/>
      <c r="Z39" s="57"/>
    </row>
    <row r="40" ht="15.75" customHeight="1">
      <c r="A40" s="195"/>
      <c r="B40" s="195"/>
      <c r="C40" s="196"/>
      <c r="D40" s="196"/>
      <c r="E40" s="196"/>
      <c r="F40" s="196"/>
      <c r="G40" s="197"/>
      <c r="H40" s="131"/>
      <c r="I40" s="196"/>
      <c r="J40" s="196"/>
      <c r="K40" s="198"/>
      <c r="L40" s="196"/>
      <c r="M40" s="199"/>
      <c r="N40" s="200"/>
      <c r="O40" s="136"/>
      <c r="P40" s="173"/>
      <c r="Q40" s="57"/>
      <c r="R40" s="57"/>
      <c r="S40" s="57"/>
      <c r="T40" s="57"/>
      <c r="U40" s="57"/>
      <c r="V40" s="57"/>
      <c r="W40" s="57"/>
      <c r="X40" s="57"/>
      <c r="Y40" s="57"/>
      <c r="Z40" s="57"/>
    </row>
    <row r="41" ht="15.75" customHeight="1">
      <c r="A41" s="195"/>
      <c r="B41" s="195"/>
      <c r="C41" s="196"/>
      <c r="D41" s="196"/>
      <c r="E41" s="196"/>
      <c r="F41" s="196"/>
      <c r="G41" s="197"/>
      <c r="H41" s="131"/>
      <c r="I41" s="196"/>
      <c r="J41" s="196"/>
      <c r="K41" s="198"/>
      <c r="L41" s="196"/>
      <c r="M41" s="199"/>
      <c r="N41" s="200"/>
      <c r="O41" s="136"/>
      <c r="P41" s="173"/>
      <c r="Q41" s="57"/>
      <c r="R41" s="57"/>
      <c r="S41" s="57"/>
      <c r="T41" s="57"/>
      <c r="U41" s="57"/>
      <c r="V41" s="57"/>
      <c r="W41" s="57"/>
      <c r="X41" s="57"/>
      <c r="Y41" s="57"/>
      <c r="Z41" s="57"/>
    </row>
    <row r="42" ht="15.75" customHeight="1">
      <c r="A42" s="195"/>
      <c r="B42" s="195"/>
      <c r="C42" s="196"/>
      <c r="D42" s="196"/>
      <c r="E42" s="196"/>
      <c r="F42" s="196"/>
      <c r="G42" s="197"/>
      <c r="H42" s="131"/>
      <c r="I42" s="196"/>
      <c r="J42" s="196"/>
      <c r="K42" s="198"/>
      <c r="L42" s="196"/>
      <c r="M42" s="199"/>
      <c r="N42" s="200"/>
      <c r="O42" s="136"/>
      <c r="P42" s="173"/>
      <c r="Q42" s="57"/>
      <c r="R42" s="57"/>
      <c r="S42" s="57"/>
      <c r="T42" s="57"/>
      <c r="U42" s="57"/>
      <c r="V42" s="57"/>
      <c r="W42" s="57"/>
      <c r="X42" s="57"/>
      <c r="Y42" s="57"/>
      <c r="Z42" s="57"/>
    </row>
    <row r="43" ht="15.75" customHeight="1">
      <c r="A43" s="195"/>
      <c r="B43" s="195"/>
      <c r="C43" s="196"/>
      <c r="D43" s="196"/>
      <c r="E43" s="196"/>
      <c r="F43" s="196"/>
      <c r="G43" s="197"/>
      <c r="H43" s="131"/>
      <c r="I43" s="196"/>
      <c r="J43" s="196"/>
      <c r="K43" s="198"/>
      <c r="L43" s="196"/>
      <c r="M43" s="199"/>
      <c r="N43" s="200"/>
      <c r="O43" s="136"/>
      <c r="P43" s="173"/>
      <c r="Q43" s="57"/>
      <c r="R43" s="57"/>
      <c r="S43" s="57"/>
      <c r="T43" s="57"/>
      <c r="U43" s="57"/>
      <c r="V43" s="57"/>
      <c r="W43" s="57"/>
      <c r="X43" s="57"/>
      <c r="Y43" s="57"/>
      <c r="Z43" s="57"/>
    </row>
    <row r="44" ht="15.75" customHeight="1">
      <c r="A44" s="195"/>
      <c r="B44" s="195"/>
      <c r="C44" s="196"/>
      <c r="D44" s="196"/>
      <c r="E44" s="196"/>
      <c r="F44" s="196"/>
      <c r="G44" s="197"/>
      <c r="H44" s="131"/>
      <c r="I44" s="196"/>
      <c r="J44" s="196"/>
      <c r="K44" s="198"/>
      <c r="L44" s="196"/>
      <c r="M44" s="199"/>
      <c r="N44" s="200"/>
      <c r="O44" s="136"/>
      <c r="P44" s="173"/>
      <c r="Q44" s="57"/>
      <c r="R44" s="57"/>
      <c r="S44" s="57"/>
      <c r="T44" s="57"/>
      <c r="U44" s="57"/>
      <c r="V44" s="57"/>
      <c r="W44" s="57"/>
      <c r="X44" s="57"/>
      <c r="Y44" s="57"/>
      <c r="Z44" s="57"/>
    </row>
    <row r="45" ht="15.75" customHeight="1">
      <c r="A45" s="195"/>
      <c r="B45" s="195"/>
      <c r="C45" s="196"/>
      <c r="D45" s="196"/>
      <c r="E45" s="196"/>
      <c r="F45" s="196"/>
      <c r="G45" s="197"/>
      <c r="H45" s="131"/>
      <c r="I45" s="196"/>
      <c r="J45" s="196"/>
      <c r="K45" s="198"/>
      <c r="L45" s="196"/>
      <c r="M45" s="199"/>
      <c r="N45" s="200"/>
      <c r="O45" s="136"/>
      <c r="P45" s="173"/>
      <c r="Q45" s="57"/>
      <c r="R45" s="57"/>
      <c r="S45" s="57"/>
      <c r="T45" s="57"/>
      <c r="U45" s="57"/>
      <c r="V45" s="57"/>
      <c r="W45" s="57"/>
      <c r="X45" s="57"/>
      <c r="Y45" s="57"/>
      <c r="Z45" s="57"/>
    </row>
    <row r="46" ht="15.75" customHeight="1">
      <c r="A46" s="195"/>
      <c r="B46" s="195"/>
      <c r="C46" s="196"/>
      <c r="D46" s="196"/>
      <c r="E46" s="196"/>
      <c r="F46" s="196"/>
      <c r="G46" s="197"/>
      <c r="H46" s="131"/>
      <c r="I46" s="196"/>
      <c r="J46" s="196"/>
      <c r="K46" s="198"/>
      <c r="L46" s="196"/>
      <c r="M46" s="199"/>
      <c r="N46" s="200"/>
      <c r="O46" s="136"/>
      <c r="P46" s="173"/>
      <c r="Q46" s="57"/>
      <c r="R46" s="57"/>
      <c r="S46" s="57"/>
      <c r="T46" s="57"/>
      <c r="U46" s="57"/>
      <c r="V46" s="57"/>
      <c r="W46" s="57"/>
      <c r="X46" s="57"/>
      <c r="Y46" s="57"/>
      <c r="Z46" s="57"/>
    </row>
    <row r="47" ht="15.75" customHeight="1">
      <c r="A47" s="195"/>
      <c r="B47" s="195"/>
      <c r="C47" s="196"/>
      <c r="D47" s="196"/>
      <c r="E47" s="196"/>
      <c r="F47" s="196"/>
      <c r="G47" s="197"/>
      <c r="H47" s="131"/>
      <c r="I47" s="196"/>
      <c r="J47" s="196"/>
      <c r="K47" s="198"/>
      <c r="L47" s="196"/>
      <c r="M47" s="199"/>
      <c r="N47" s="200"/>
      <c r="O47" s="136"/>
      <c r="P47" s="173"/>
      <c r="Q47" s="57"/>
      <c r="R47" s="57"/>
      <c r="S47" s="57"/>
      <c r="T47" s="57"/>
      <c r="U47" s="57"/>
      <c r="V47" s="57"/>
      <c r="W47" s="57"/>
      <c r="X47" s="57"/>
      <c r="Y47" s="57"/>
      <c r="Z47" s="57"/>
    </row>
    <row r="48" ht="15.75" customHeight="1">
      <c r="A48" s="195"/>
      <c r="B48" s="195"/>
      <c r="C48" s="196"/>
      <c r="D48" s="196"/>
      <c r="E48" s="196"/>
      <c r="F48" s="196"/>
      <c r="G48" s="197"/>
      <c r="H48" s="131"/>
      <c r="I48" s="196"/>
      <c r="J48" s="196"/>
      <c r="K48" s="198"/>
      <c r="L48" s="196"/>
      <c r="M48" s="199"/>
      <c r="N48" s="200"/>
      <c r="O48" s="136"/>
      <c r="P48" s="173"/>
      <c r="Q48" s="57"/>
      <c r="R48" s="57"/>
      <c r="S48" s="57"/>
      <c r="T48" s="57"/>
      <c r="U48" s="57"/>
      <c r="V48" s="57"/>
      <c r="W48" s="57"/>
      <c r="X48" s="57"/>
      <c r="Y48" s="57"/>
      <c r="Z48" s="57"/>
    </row>
    <row r="49" ht="15.75" customHeight="1">
      <c r="A49" s="195"/>
      <c r="B49" s="195"/>
      <c r="C49" s="196"/>
      <c r="D49" s="196"/>
      <c r="E49" s="196"/>
      <c r="F49" s="196"/>
      <c r="G49" s="197"/>
      <c r="H49" s="131"/>
      <c r="I49" s="196"/>
      <c r="J49" s="196"/>
      <c r="K49" s="198"/>
      <c r="L49" s="196"/>
      <c r="M49" s="199"/>
      <c r="N49" s="200"/>
      <c r="O49" s="136"/>
      <c r="P49" s="173"/>
      <c r="Q49" s="57"/>
      <c r="R49" s="57"/>
      <c r="S49" s="57"/>
      <c r="T49" s="57"/>
      <c r="U49" s="57"/>
      <c r="V49" s="57"/>
      <c r="W49" s="57"/>
      <c r="X49" s="57"/>
      <c r="Y49" s="57"/>
      <c r="Z49" s="57"/>
    </row>
    <row r="50" ht="15.75" customHeight="1">
      <c r="A50" s="195"/>
      <c r="B50" s="195"/>
      <c r="C50" s="196"/>
      <c r="D50" s="196"/>
      <c r="E50" s="196"/>
      <c r="F50" s="196"/>
      <c r="G50" s="197"/>
      <c r="H50" s="131"/>
      <c r="I50" s="196"/>
      <c r="J50" s="196"/>
      <c r="K50" s="198"/>
      <c r="L50" s="196"/>
      <c r="M50" s="199"/>
      <c r="N50" s="200"/>
      <c r="O50" s="136"/>
      <c r="P50" s="173"/>
      <c r="Q50" s="57"/>
      <c r="R50" s="57"/>
      <c r="S50" s="57"/>
      <c r="T50" s="57"/>
      <c r="U50" s="57"/>
      <c r="V50" s="57"/>
      <c r="W50" s="57"/>
      <c r="X50" s="57"/>
      <c r="Y50" s="57"/>
      <c r="Z50" s="57"/>
    </row>
    <row r="51" ht="15.75" customHeight="1">
      <c r="A51" s="195"/>
      <c r="B51" s="195"/>
      <c r="C51" s="196"/>
      <c r="D51" s="196"/>
      <c r="E51" s="196"/>
      <c r="F51" s="196"/>
      <c r="G51" s="197"/>
      <c r="H51" s="131"/>
      <c r="I51" s="196"/>
      <c r="J51" s="196"/>
      <c r="K51" s="198"/>
      <c r="L51" s="196"/>
      <c r="M51" s="199"/>
      <c r="N51" s="200"/>
      <c r="O51" s="136"/>
      <c r="P51" s="173"/>
      <c r="Q51" s="57"/>
      <c r="R51" s="57"/>
      <c r="S51" s="57"/>
      <c r="T51" s="57"/>
      <c r="U51" s="57"/>
      <c r="V51" s="57"/>
      <c r="W51" s="57"/>
      <c r="X51" s="57"/>
      <c r="Y51" s="57"/>
      <c r="Z51" s="57"/>
    </row>
    <row r="52" ht="15.75" customHeight="1">
      <c r="A52" s="195"/>
      <c r="B52" s="195"/>
      <c r="C52" s="196"/>
      <c r="D52" s="196"/>
      <c r="E52" s="196"/>
      <c r="F52" s="196"/>
      <c r="G52" s="197"/>
      <c r="H52" s="131"/>
      <c r="I52" s="196"/>
      <c r="J52" s="196"/>
      <c r="K52" s="198"/>
      <c r="L52" s="196"/>
      <c r="M52" s="199"/>
      <c r="N52" s="200"/>
      <c r="O52" s="136"/>
      <c r="P52" s="173"/>
      <c r="Q52" s="57"/>
      <c r="R52" s="57"/>
      <c r="S52" s="57"/>
      <c r="T52" s="57"/>
      <c r="U52" s="57"/>
      <c r="V52" s="57"/>
      <c r="W52" s="57"/>
      <c r="X52" s="57"/>
      <c r="Y52" s="57"/>
      <c r="Z52" s="57"/>
    </row>
    <row r="53" ht="15.75" customHeight="1">
      <c r="A53" s="195"/>
      <c r="B53" s="195"/>
      <c r="C53" s="196"/>
      <c r="D53" s="196"/>
      <c r="E53" s="196"/>
      <c r="F53" s="196"/>
      <c r="G53" s="197"/>
      <c r="H53" s="131"/>
      <c r="I53" s="196"/>
      <c r="J53" s="196"/>
      <c r="K53" s="198"/>
      <c r="L53" s="196"/>
      <c r="M53" s="199"/>
      <c r="N53" s="200"/>
      <c r="O53" s="136"/>
      <c r="P53" s="173"/>
      <c r="Q53" s="57"/>
      <c r="R53" s="57"/>
      <c r="S53" s="57"/>
      <c r="T53" s="57"/>
      <c r="U53" s="57"/>
      <c r="V53" s="57"/>
      <c r="W53" s="57"/>
      <c r="X53" s="57"/>
      <c r="Y53" s="57"/>
      <c r="Z53" s="57"/>
    </row>
    <row r="54" ht="15.75" customHeight="1">
      <c r="A54" s="195"/>
      <c r="B54" s="195"/>
      <c r="C54" s="196"/>
      <c r="D54" s="196"/>
      <c r="E54" s="196"/>
      <c r="F54" s="196"/>
      <c r="G54" s="197"/>
      <c r="H54" s="131"/>
      <c r="I54" s="196"/>
      <c r="J54" s="196"/>
      <c r="K54" s="198"/>
      <c r="L54" s="196"/>
      <c r="M54" s="199"/>
      <c r="N54" s="200"/>
      <c r="O54" s="136"/>
      <c r="P54" s="173"/>
      <c r="Q54" s="57"/>
      <c r="R54" s="57"/>
      <c r="S54" s="57"/>
      <c r="T54" s="57"/>
      <c r="U54" s="57"/>
      <c r="V54" s="57"/>
      <c r="W54" s="57"/>
      <c r="X54" s="57"/>
      <c r="Y54" s="57"/>
      <c r="Z54" s="57"/>
    </row>
    <row r="55" ht="15.75" customHeight="1">
      <c r="A55" s="195"/>
      <c r="B55" s="195"/>
      <c r="C55" s="196"/>
      <c r="D55" s="196"/>
      <c r="E55" s="196"/>
      <c r="F55" s="196"/>
      <c r="G55" s="197"/>
      <c r="H55" s="131"/>
      <c r="I55" s="196"/>
      <c r="J55" s="196"/>
      <c r="K55" s="198"/>
      <c r="L55" s="196"/>
      <c r="M55" s="199"/>
      <c r="N55" s="200"/>
      <c r="O55" s="136"/>
      <c r="P55" s="173"/>
      <c r="Q55" s="57"/>
      <c r="R55" s="57"/>
      <c r="S55" s="57"/>
      <c r="T55" s="57"/>
      <c r="U55" s="57"/>
      <c r="V55" s="57"/>
      <c r="W55" s="57"/>
      <c r="X55" s="57"/>
      <c r="Y55" s="57"/>
      <c r="Z55" s="57"/>
    </row>
    <row r="56" ht="15.75" customHeight="1">
      <c r="A56" s="195"/>
      <c r="B56" s="195"/>
      <c r="C56" s="196"/>
      <c r="D56" s="196"/>
      <c r="E56" s="196"/>
      <c r="F56" s="196"/>
      <c r="G56" s="197"/>
      <c r="H56" s="131"/>
      <c r="I56" s="196"/>
      <c r="J56" s="196"/>
      <c r="K56" s="198"/>
      <c r="L56" s="196"/>
      <c r="M56" s="199"/>
      <c r="N56" s="200"/>
      <c r="O56" s="136"/>
      <c r="P56" s="173"/>
      <c r="Q56" s="57"/>
      <c r="R56" s="57"/>
      <c r="S56" s="57"/>
      <c r="T56" s="57"/>
      <c r="U56" s="57"/>
      <c r="V56" s="57"/>
      <c r="W56" s="57"/>
      <c r="X56" s="57"/>
      <c r="Y56" s="57"/>
      <c r="Z56" s="57"/>
    </row>
    <row r="57" ht="15.75" customHeight="1">
      <c r="A57" s="195"/>
      <c r="B57" s="195"/>
      <c r="C57" s="196"/>
      <c r="D57" s="196"/>
      <c r="E57" s="196"/>
      <c r="F57" s="196"/>
      <c r="G57" s="197"/>
      <c r="H57" s="131"/>
      <c r="I57" s="196"/>
      <c r="J57" s="196"/>
      <c r="K57" s="198"/>
      <c r="L57" s="196"/>
      <c r="M57" s="199"/>
      <c r="N57" s="200"/>
      <c r="O57" s="136"/>
      <c r="P57" s="173"/>
      <c r="Q57" s="57"/>
      <c r="R57" s="57"/>
      <c r="S57" s="57"/>
      <c r="T57" s="57"/>
      <c r="U57" s="57"/>
      <c r="V57" s="57"/>
      <c r="W57" s="57"/>
      <c r="X57" s="57"/>
      <c r="Y57" s="57"/>
      <c r="Z57" s="57"/>
    </row>
    <row r="58" ht="15.75" customHeight="1">
      <c r="A58" s="195"/>
      <c r="B58" s="195"/>
      <c r="C58" s="196"/>
      <c r="D58" s="196"/>
      <c r="E58" s="196"/>
      <c r="F58" s="196"/>
      <c r="G58" s="197"/>
      <c r="H58" s="131"/>
      <c r="I58" s="196"/>
      <c r="J58" s="196"/>
      <c r="K58" s="198"/>
      <c r="L58" s="196"/>
      <c r="M58" s="201"/>
      <c r="N58" s="200"/>
      <c r="O58" s="136"/>
      <c r="P58" s="173"/>
      <c r="Q58" s="57"/>
      <c r="R58" s="57"/>
      <c r="S58" s="57"/>
      <c r="T58" s="57"/>
      <c r="U58" s="57"/>
      <c r="V58" s="57"/>
      <c r="W58" s="57"/>
      <c r="X58" s="57"/>
      <c r="Y58" s="57"/>
      <c r="Z58" s="57"/>
    </row>
    <row r="59" ht="15.75" customHeight="1">
      <c r="A59" s="127"/>
      <c r="B59" s="127"/>
      <c r="C59" s="128"/>
      <c r="D59" s="128"/>
      <c r="E59" s="128"/>
      <c r="F59" s="134"/>
      <c r="G59" s="128"/>
      <c r="H59" s="137"/>
      <c r="I59" s="134"/>
      <c r="J59" s="134"/>
      <c r="K59" s="140"/>
      <c r="L59" s="134"/>
      <c r="M59" s="202"/>
      <c r="N59" s="203"/>
      <c r="O59" s="136"/>
      <c r="P59" s="169"/>
    </row>
    <row r="60" ht="15.75" customHeight="1">
      <c r="A60" s="127"/>
      <c r="B60" s="127"/>
      <c r="C60" s="128"/>
      <c r="D60" s="128"/>
      <c r="E60" s="128"/>
      <c r="F60" s="134"/>
      <c r="G60" s="128"/>
      <c r="H60" s="137"/>
      <c r="I60" s="134"/>
      <c r="J60" s="134"/>
      <c r="K60" s="140"/>
      <c r="L60" s="134"/>
      <c r="M60" s="202"/>
      <c r="N60" s="203"/>
      <c r="O60" s="136"/>
      <c r="P60" s="169"/>
    </row>
    <row r="61" ht="15.75" customHeight="1">
      <c r="A61" s="127"/>
      <c r="B61" s="127"/>
      <c r="C61" s="128"/>
      <c r="D61" s="128"/>
      <c r="E61" s="128"/>
      <c r="F61" s="134"/>
      <c r="G61" s="128"/>
      <c r="H61" s="137"/>
      <c r="I61" s="134"/>
      <c r="J61" s="134"/>
      <c r="K61" s="140"/>
      <c r="L61" s="134"/>
      <c r="M61" s="202"/>
      <c r="N61" s="203"/>
      <c r="O61" s="136"/>
      <c r="P61" s="169"/>
    </row>
    <row r="62" ht="15.75" customHeight="1">
      <c r="A62" s="141" t="s">
        <v>168</v>
      </c>
      <c r="B62" s="50"/>
      <c r="C62" s="50"/>
      <c r="D62" s="50"/>
      <c r="E62" s="50"/>
      <c r="F62" s="50"/>
      <c r="G62" s="1"/>
      <c r="H62" s="1"/>
      <c r="I62" s="1"/>
      <c r="J62" s="1"/>
      <c r="K62" s="1"/>
      <c r="L62" s="1"/>
      <c r="M62" s="55"/>
      <c r="N62" s="142">
        <f>SUM(N11:N61)</f>
        <v>2433.316667</v>
      </c>
      <c r="P62" s="169"/>
    </row>
    <row r="63" ht="15.75" customHeight="1">
      <c r="A63" s="177"/>
      <c r="B63" s="177"/>
      <c r="C63" s="177"/>
      <c r="D63" s="177"/>
      <c r="E63" s="177"/>
      <c r="F63" s="177"/>
      <c r="G63" s="177"/>
      <c r="H63" s="177"/>
      <c r="I63" s="177"/>
      <c r="J63" s="177"/>
      <c r="K63" s="177"/>
      <c r="L63" s="177"/>
      <c r="M63" s="57"/>
      <c r="N63" s="57"/>
      <c r="P63" s="169"/>
    </row>
    <row r="64" ht="15.75" customHeight="1">
      <c r="A64" s="143" t="s">
        <v>388</v>
      </c>
      <c r="B64" s="144"/>
      <c r="C64" s="144"/>
      <c r="D64" s="144"/>
      <c r="E64" s="144"/>
      <c r="F64" s="144"/>
      <c r="G64" s="144"/>
      <c r="H64" s="144"/>
      <c r="I64" s="144"/>
      <c r="J64" s="144"/>
      <c r="K64" s="144"/>
      <c r="L64" s="144"/>
      <c r="M64" s="144"/>
      <c r="N64" s="145"/>
      <c r="P64" s="169"/>
    </row>
    <row r="65" ht="15.75" customHeight="1">
      <c r="A65" s="49"/>
      <c r="B65" s="50"/>
      <c r="C65" s="1"/>
      <c r="D65" s="1"/>
      <c r="E65" s="1"/>
      <c r="F65" s="1"/>
      <c r="G65" s="1"/>
      <c r="H65" s="1"/>
      <c r="I65" s="1"/>
      <c r="J65" s="1"/>
      <c r="K65" s="1"/>
      <c r="L65" s="1"/>
      <c r="P65" s="169"/>
    </row>
    <row r="66" ht="15.75" customHeight="1">
      <c r="A66" s="49"/>
      <c r="B66" s="50"/>
      <c r="C66" s="1"/>
      <c r="D66" s="1"/>
      <c r="E66" s="1"/>
      <c r="F66" s="1"/>
      <c r="G66" s="1"/>
      <c r="H66" s="1"/>
      <c r="I66" s="1"/>
      <c r="J66" s="1"/>
      <c r="K66" s="1"/>
      <c r="L66" s="1"/>
      <c r="P66" s="169"/>
    </row>
    <row r="67" ht="15.75" customHeight="1">
      <c r="A67" s="49"/>
      <c r="B67" s="50"/>
      <c r="C67" s="1"/>
      <c r="D67" s="1"/>
      <c r="E67" s="1"/>
      <c r="F67" s="1"/>
      <c r="G67" s="1"/>
      <c r="H67" s="1"/>
      <c r="I67" s="1"/>
      <c r="J67" s="1"/>
      <c r="K67" s="1"/>
      <c r="L67" s="1"/>
      <c r="P67" s="169"/>
    </row>
    <row r="68" ht="15.75" customHeight="1">
      <c r="A68" s="49"/>
      <c r="B68" s="50"/>
      <c r="C68" s="1"/>
      <c r="D68" s="1"/>
      <c r="E68" s="1"/>
      <c r="F68" s="1"/>
      <c r="G68" s="1"/>
      <c r="H68" s="1"/>
      <c r="I68" s="1"/>
      <c r="J68" s="1"/>
      <c r="K68" s="1"/>
      <c r="L68" s="1"/>
      <c r="P68" s="169"/>
    </row>
    <row r="69" ht="15.75" customHeight="1">
      <c r="A69" s="49"/>
      <c r="B69" s="50"/>
      <c r="C69" s="1"/>
      <c r="D69" s="1"/>
      <c r="E69" s="1"/>
      <c r="F69" s="1"/>
      <c r="G69" s="1"/>
      <c r="H69" s="1"/>
      <c r="I69" s="1"/>
      <c r="J69" s="1"/>
      <c r="K69" s="1"/>
      <c r="L69" s="1"/>
      <c r="P69" s="169"/>
    </row>
    <row r="70" ht="15.75" customHeight="1">
      <c r="A70" s="49"/>
      <c r="B70" s="50"/>
      <c r="C70" s="1"/>
      <c r="D70" s="1"/>
      <c r="E70" s="1"/>
      <c r="F70" s="1"/>
      <c r="G70" s="1"/>
      <c r="H70" s="1"/>
      <c r="I70" s="1"/>
      <c r="J70" s="1"/>
      <c r="K70" s="1"/>
      <c r="L70" s="1"/>
      <c r="P70" s="169"/>
    </row>
    <row r="71" ht="15.75" customHeight="1">
      <c r="A71" s="49"/>
      <c r="B71" s="50"/>
      <c r="C71" s="1"/>
      <c r="D71" s="1"/>
      <c r="E71" s="1"/>
      <c r="F71" s="1"/>
      <c r="G71" s="1"/>
      <c r="H71" s="1"/>
      <c r="I71" s="1"/>
      <c r="J71" s="1"/>
      <c r="K71" s="1"/>
      <c r="L71" s="1"/>
      <c r="P71" s="169"/>
    </row>
    <row r="72" ht="15.75" customHeight="1">
      <c r="A72" s="49"/>
      <c r="B72" s="50"/>
      <c r="C72" s="1"/>
      <c r="D72" s="1"/>
      <c r="E72" s="1"/>
      <c r="F72" s="1"/>
      <c r="G72" s="1"/>
      <c r="H72" s="1"/>
      <c r="I72" s="1"/>
      <c r="J72" s="1"/>
      <c r="K72" s="1"/>
      <c r="L72" s="1"/>
      <c r="P72" s="169"/>
    </row>
    <row r="73" ht="15.75" customHeight="1">
      <c r="A73" s="49"/>
      <c r="B73" s="50"/>
      <c r="C73" s="1"/>
      <c r="D73" s="1"/>
      <c r="E73" s="1"/>
      <c r="F73" s="1"/>
      <c r="G73" s="1"/>
      <c r="H73" s="1"/>
      <c r="I73" s="1"/>
      <c r="J73" s="1"/>
      <c r="K73" s="1"/>
      <c r="L73" s="1"/>
      <c r="P73" s="169"/>
    </row>
    <row r="74" ht="15.75" customHeight="1">
      <c r="A74" s="49"/>
      <c r="B74" s="50"/>
      <c r="C74" s="1"/>
      <c r="D74" s="1"/>
      <c r="E74" s="1"/>
      <c r="F74" s="1"/>
      <c r="G74" s="1"/>
      <c r="H74" s="1"/>
      <c r="I74" s="1"/>
      <c r="J74" s="1"/>
      <c r="K74" s="1"/>
      <c r="L74" s="1"/>
      <c r="P74" s="169"/>
    </row>
    <row r="75" ht="15.75" customHeight="1">
      <c r="A75" s="49"/>
      <c r="B75" s="50"/>
      <c r="C75" s="1"/>
      <c r="D75" s="1"/>
      <c r="E75" s="1"/>
      <c r="F75" s="1"/>
      <c r="G75" s="1"/>
      <c r="H75" s="1"/>
      <c r="I75" s="1"/>
      <c r="J75" s="1"/>
      <c r="K75" s="1"/>
      <c r="L75" s="1"/>
      <c r="P75" s="169"/>
    </row>
    <row r="76" ht="15.75" customHeight="1">
      <c r="A76" s="49"/>
      <c r="B76" s="50"/>
      <c r="C76" s="1"/>
      <c r="D76" s="1"/>
      <c r="E76" s="1"/>
      <c r="F76" s="1"/>
      <c r="G76" s="1"/>
      <c r="H76" s="1"/>
      <c r="I76" s="1"/>
      <c r="J76" s="1"/>
      <c r="K76" s="1"/>
      <c r="L76" s="1"/>
      <c r="P76" s="169"/>
    </row>
    <row r="77" ht="15.75" customHeight="1">
      <c r="A77" s="49"/>
      <c r="B77" s="50"/>
      <c r="C77" s="1"/>
      <c r="D77" s="1"/>
      <c r="E77" s="1"/>
      <c r="F77" s="1"/>
      <c r="G77" s="1"/>
      <c r="H77" s="1"/>
      <c r="I77" s="1"/>
      <c r="J77" s="1"/>
      <c r="K77" s="1"/>
      <c r="L77" s="1"/>
      <c r="P77" s="169"/>
    </row>
    <row r="78" ht="15.75" customHeight="1">
      <c r="A78" s="49"/>
      <c r="B78" s="50"/>
      <c r="C78" s="1"/>
      <c r="D78" s="1"/>
      <c r="E78" s="1"/>
      <c r="F78" s="1"/>
      <c r="G78" s="1"/>
      <c r="H78" s="1"/>
      <c r="I78" s="1"/>
      <c r="J78" s="1"/>
      <c r="K78" s="1"/>
      <c r="L78" s="1"/>
      <c r="P78" s="169"/>
    </row>
    <row r="79" ht="15.75" customHeight="1">
      <c r="A79" s="49"/>
      <c r="B79" s="50"/>
      <c r="C79" s="1"/>
      <c r="D79" s="1"/>
      <c r="E79" s="1"/>
      <c r="F79" s="1"/>
      <c r="G79" s="1"/>
      <c r="H79" s="1"/>
      <c r="I79" s="1"/>
      <c r="J79" s="1"/>
      <c r="K79" s="1"/>
      <c r="L79" s="1"/>
      <c r="P79" s="169"/>
    </row>
    <row r="80" ht="15.75" customHeight="1">
      <c r="A80" s="49"/>
      <c r="B80" s="50"/>
      <c r="C80" s="1"/>
      <c r="D80" s="1"/>
      <c r="E80" s="1"/>
      <c r="F80" s="1"/>
      <c r="G80" s="1"/>
      <c r="H80" s="1"/>
      <c r="I80" s="1"/>
      <c r="J80" s="1"/>
      <c r="K80" s="1"/>
      <c r="L80" s="1"/>
      <c r="P80" s="169"/>
    </row>
    <row r="81" ht="15.75" customHeight="1">
      <c r="A81" s="49"/>
      <c r="B81" s="50"/>
      <c r="C81" s="1"/>
      <c r="D81" s="1"/>
      <c r="E81" s="1"/>
      <c r="F81" s="1"/>
      <c r="G81" s="1"/>
      <c r="H81" s="1"/>
      <c r="I81" s="1"/>
      <c r="J81" s="1"/>
      <c r="K81" s="1"/>
      <c r="L81" s="1"/>
      <c r="P81" s="169"/>
    </row>
    <row r="82" ht="15.75" customHeight="1">
      <c r="A82" s="49"/>
      <c r="B82" s="50"/>
      <c r="C82" s="1"/>
      <c r="D82" s="1"/>
      <c r="E82" s="1"/>
      <c r="F82" s="1"/>
      <c r="G82" s="1"/>
      <c r="H82" s="1"/>
      <c r="I82" s="1"/>
      <c r="J82" s="1"/>
      <c r="K82" s="1"/>
      <c r="L82" s="1"/>
      <c r="P82" s="169"/>
    </row>
    <row r="83" ht="15.75" customHeight="1">
      <c r="A83" s="49"/>
      <c r="B83" s="50"/>
      <c r="C83" s="1"/>
      <c r="D83" s="1"/>
      <c r="E83" s="1"/>
      <c r="F83" s="1"/>
      <c r="G83" s="1"/>
      <c r="H83" s="1"/>
      <c r="I83" s="1"/>
      <c r="J83" s="1"/>
      <c r="K83" s="1"/>
      <c r="L83" s="1"/>
      <c r="P83" s="169"/>
    </row>
    <row r="84" ht="15.75" customHeight="1">
      <c r="A84" s="49"/>
      <c r="B84" s="50"/>
      <c r="C84" s="1"/>
      <c r="D84" s="1"/>
      <c r="E84" s="1"/>
      <c r="F84" s="1"/>
      <c r="G84" s="1"/>
      <c r="H84" s="1"/>
      <c r="I84" s="1"/>
      <c r="J84" s="1"/>
      <c r="K84" s="1"/>
      <c r="L84" s="1"/>
      <c r="P84" s="169"/>
    </row>
    <row r="85" ht="15.75" customHeight="1">
      <c r="A85" s="49"/>
      <c r="B85" s="50"/>
      <c r="C85" s="1"/>
      <c r="D85" s="1"/>
      <c r="E85" s="1"/>
      <c r="F85" s="1"/>
      <c r="G85" s="1"/>
      <c r="H85" s="1"/>
      <c r="I85" s="1"/>
      <c r="J85" s="1"/>
      <c r="K85" s="1"/>
      <c r="L85" s="1"/>
      <c r="P85" s="169"/>
    </row>
    <row r="86" ht="15.75" customHeight="1">
      <c r="A86" s="49"/>
      <c r="B86" s="50"/>
      <c r="C86" s="1"/>
      <c r="D86" s="1"/>
      <c r="E86" s="1"/>
      <c r="F86" s="1"/>
      <c r="G86" s="1"/>
      <c r="H86" s="1"/>
      <c r="I86" s="1"/>
      <c r="J86" s="1"/>
      <c r="K86" s="1"/>
      <c r="L86" s="1"/>
      <c r="P86" s="169"/>
    </row>
    <row r="87" ht="15.75" customHeight="1">
      <c r="A87" s="49"/>
      <c r="B87" s="50"/>
      <c r="C87" s="1"/>
      <c r="D87" s="1"/>
      <c r="E87" s="1"/>
      <c r="F87" s="1"/>
      <c r="G87" s="1"/>
      <c r="H87" s="1"/>
      <c r="I87" s="1"/>
      <c r="J87" s="1"/>
      <c r="K87" s="1"/>
      <c r="L87" s="1"/>
      <c r="P87" s="169"/>
    </row>
    <row r="88" ht="15.75" customHeight="1">
      <c r="A88" s="49"/>
      <c r="B88" s="50"/>
      <c r="C88" s="1"/>
      <c r="D88" s="1"/>
      <c r="E88" s="1"/>
      <c r="F88" s="1"/>
      <c r="G88" s="1"/>
      <c r="H88" s="1"/>
      <c r="I88" s="1"/>
      <c r="J88" s="1"/>
      <c r="K88" s="1"/>
      <c r="L88" s="1"/>
      <c r="P88" s="169"/>
    </row>
    <row r="89" ht="15.75" customHeight="1">
      <c r="A89" s="49"/>
      <c r="B89" s="50"/>
      <c r="C89" s="1"/>
      <c r="D89" s="1"/>
      <c r="E89" s="1"/>
      <c r="F89" s="1"/>
      <c r="G89" s="1"/>
      <c r="H89" s="1"/>
      <c r="I89" s="1"/>
      <c r="J89" s="1"/>
      <c r="K89" s="1"/>
      <c r="L89" s="1"/>
      <c r="P89" s="169"/>
    </row>
    <row r="90" ht="15.75" customHeight="1">
      <c r="A90" s="49"/>
      <c r="B90" s="50"/>
      <c r="C90" s="1"/>
      <c r="D90" s="1"/>
      <c r="E90" s="1"/>
      <c r="F90" s="1"/>
      <c r="G90" s="1"/>
      <c r="H90" s="1"/>
      <c r="I90" s="1"/>
      <c r="J90" s="1"/>
      <c r="K90" s="1"/>
      <c r="L90" s="1"/>
      <c r="P90" s="169"/>
    </row>
    <row r="91" ht="15.75" customHeight="1">
      <c r="A91" s="49"/>
      <c r="B91" s="50"/>
      <c r="C91" s="1"/>
      <c r="D91" s="1"/>
      <c r="E91" s="1"/>
      <c r="F91" s="1"/>
      <c r="G91" s="1"/>
      <c r="H91" s="1"/>
      <c r="I91" s="1"/>
      <c r="J91" s="1"/>
      <c r="K91" s="1"/>
      <c r="L91" s="1"/>
      <c r="P91" s="169"/>
    </row>
    <row r="92" ht="15.75" customHeight="1">
      <c r="A92" s="49"/>
      <c r="B92" s="50"/>
      <c r="C92" s="1"/>
      <c r="D92" s="1"/>
      <c r="E92" s="1"/>
      <c r="F92" s="1"/>
      <c r="G92" s="1"/>
      <c r="H92" s="1"/>
      <c r="I92" s="1"/>
      <c r="J92" s="1"/>
      <c r="K92" s="1"/>
      <c r="L92" s="1"/>
      <c r="P92" s="169"/>
    </row>
    <row r="93" ht="15.75" customHeight="1">
      <c r="A93" s="49"/>
      <c r="B93" s="50"/>
      <c r="C93" s="1"/>
      <c r="D93" s="1"/>
      <c r="E93" s="1"/>
      <c r="F93" s="1"/>
      <c r="G93" s="1"/>
      <c r="H93" s="1"/>
      <c r="I93" s="1"/>
      <c r="J93" s="1"/>
      <c r="K93" s="1"/>
      <c r="L93" s="1"/>
      <c r="P93" s="169"/>
    </row>
    <row r="94" ht="15.75" customHeight="1">
      <c r="A94" s="49"/>
      <c r="B94" s="50"/>
      <c r="C94" s="1"/>
      <c r="D94" s="1"/>
      <c r="E94" s="1"/>
      <c r="F94" s="1"/>
      <c r="G94" s="1"/>
      <c r="H94" s="1"/>
      <c r="I94" s="1"/>
      <c r="J94" s="1"/>
      <c r="K94" s="1"/>
      <c r="L94" s="1"/>
      <c r="P94" s="169"/>
    </row>
    <row r="95" ht="15.75" customHeight="1">
      <c r="A95" s="49"/>
      <c r="B95" s="50"/>
      <c r="C95" s="1"/>
      <c r="D95" s="1"/>
      <c r="E95" s="1"/>
      <c r="F95" s="1"/>
      <c r="G95" s="1"/>
      <c r="H95" s="1"/>
      <c r="I95" s="1"/>
      <c r="J95" s="1"/>
      <c r="K95" s="1"/>
      <c r="L95" s="1"/>
      <c r="P95" s="169"/>
    </row>
    <row r="96" ht="15.75" customHeight="1">
      <c r="A96" s="49"/>
      <c r="B96" s="50"/>
      <c r="C96" s="1"/>
      <c r="D96" s="1"/>
      <c r="E96" s="1"/>
      <c r="F96" s="1"/>
      <c r="G96" s="1"/>
      <c r="H96" s="1"/>
      <c r="I96" s="1"/>
      <c r="J96" s="1"/>
      <c r="K96" s="1"/>
      <c r="L96" s="1"/>
      <c r="P96" s="169"/>
    </row>
    <row r="97" ht="15.75" customHeight="1">
      <c r="A97" s="49"/>
      <c r="B97" s="50"/>
      <c r="C97" s="1"/>
      <c r="D97" s="1"/>
      <c r="E97" s="1"/>
      <c r="F97" s="1"/>
      <c r="G97" s="1"/>
      <c r="H97" s="1"/>
      <c r="I97" s="1"/>
      <c r="J97" s="1"/>
      <c r="K97" s="1"/>
      <c r="L97" s="1"/>
      <c r="P97" s="169"/>
    </row>
    <row r="98" ht="15.75" customHeight="1">
      <c r="A98" s="49"/>
      <c r="B98" s="50"/>
      <c r="C98" s="1"/>
      <c r="D98" s="1"/>
      <c r="E98" s="1"/>
      <c r="F98" s="1"/>
      <c r="G98" s="1"/>
      <c r="H98" s="1"/>
      <c r="I98" s="1"/>
      <c r="J98" s="1"/>
      <c r="K98" s="1"/>
      <c r="L98" s="1"/>
      <c r="P98" s="169"/>
    </row>
    <row r="99" ht="15.75" customHeight="1">
      <c r="A99" s="49"/>
      <c r="B99" s="50"/>
      <c r="C99" s="1"/>
      <c r="D99" s="1"/>
      <c r="E99" s="1"/>
      <c r="F99" s="1"/>
      <c r="G99" s="1"/>
      <c r="H99" s="1"/>
      <c r="I99" s="1"/>
      <c r="J99" s="1"/>
      <c r="K99" s="1"/>
      <c r="L99" s="1"/>
      <c r="P99" s="169"/>
    </row>
    <row r="100" ht="15.75" customHeight="1">
      <c r="A100" s="49"/>
      <c r="B100" s="50"/>
      <c r="C100" s="1"/>
      <c r="D100" s="1"/>
      <c r="E100" s="1"/>
      <c r="F100" s="1"/>
      <c r="G100" s="1"/>
      <c r="H100" s="1"/>
      <c r="I100" s="1"/>
      <c r="J100" s="1"/>
      <c r="K100" s="1"/>
      <c r="L100" s="1"/>
      <c r="P100" s="169"/>
    </row>
    <row r="101" ht="15.75" customHeight="1">
      <c r="A101" s="49"/>
      <c r="B101" s="50"/>
      <c r="C101" s="1"/>
      <c r="D101" s="1"/>
      <c r="E101" s="1"/>
      <c r="F101" s="1"/>
      <c r="G101" s="1"/>
      <c r="H101" s="1"/>
      <c r="I101" s="1"/>
      <c r="J101" s="1"/>
      <c r="K101" s="1"/>
      <c r="L101" s="1"/>
      <c r="P101" s="169"/>
    </row>
    <row r="102" ht="15.75" customHeight="1">
      <c r="A102" s="49"/>
      <c r="B102" s="50"/>
      <c r="C102" s="1"/>
      <c r="D102" s="1"/>
      <c r="E102" s="1"/>
      <c r="F102" s="1"/>
      <c r="G102" s="1"/>
      <c r="H102" s="1"/>
      <c r="I102" s="1"/>
      <c r="J102" s="1"/>
      <c r="K102" s="1"/>
      <c r="L102" s="1"/>
      <c r="P102" s="169"/>
    </row>
    <row r="103" ht="15.75" customHeight="1">
      <c r="A103" s="49"/>
      <c r="B103" s="50"/>
      <c r="C103" s="1"/>
      <c r="D103" s="1"/>
      <c r="E103" s="1"/>
      <c r="F103" s="1"/>
      <c r="G103" s="1"/>
      <c r="H103" s="1"/>
      <c r="I103" s="1"/>
      <c r="J103" s="1"/>
      <c r="K103" s="1"/>
      <c r="L103" s="1"/>
      <c r="P103" s="169"/>
    </row>
    <row r="104" ht="15.75" customHeight="1">
      <c r="A104" s="49"/>
      <c r="B104" s="50"/>
      <c r="C104" s="1"/>
      <c r="D104" s="1"/>
      <c r="E104" s="1"/>
      <c r="F104" s="1"/>
      <c r="G104" s="1"/>
      <c r="H104" s="1"/>
      <c r="I104" s="1"/>
      <c r="J104" s="1"/>
      <c r="K104" s="1"/>
      <c r="L104" s="1"/>
      <c r="P104" s="169"/>
    </row>
    <row r="105" ht="15.75" customHeight="1">
      <c r="A105" s="49"/>
      <c r="B105" s="50"/>
      <c r="C105" s="1"/>
      <c r="D105" s="1"/>
      <c r="E105" s="1"/>
      <c r="F105" s="1"/>
      <c r="G105" s="1"/>
      <c r="H105" s="1"/>
      <c r="I105" s="1"/>
      <c r="J105" s="1"/>
      <c r="K105" s="1"/>
      <c r="L105" s="1"/>
      <c r="P105" s="169"/>
    </row>
    <row r="106" ht="15.75" customHeight="1">
      <c r="A106" s="49"/>
      <c r="B106" s="50"/>
      <c r="C106" s="1"/>
      <c r="D106" s="1"/>
      <c r="E106" s="1"/>
      <c r="F106" s="1"/>
      <c r="G106" s="1"/>
      <c r="H106" s="1"/>
      <c r="I106" s="1"/>
      <c r="J106" s="1"/>
      <c r="K106" s="1"/>
      <c r="L106" s="1"/>
      <c r="P106" s="169"/>
    </row>
    <row r="107" ht="15.75" customHeight="1">
      <c r="A107" s="49"/>
      <c r="B107" s="50"/>
      <c r="C107" s="1"/>
      <c r="D107" s="1"/>
      <c r="E107" s="1"/>
      <c r="F107" s="1"/>
      <c r="G107" s="1"/>
      <c r="H107" s="1"/>
      <c r="I107" s="1"/>
      <c r="J107" s="1"/>
      <c r="K107" s="1"/>
      <c r="L107" s="1"/>
      <c r="P107" s="169"/>
    </row>
    <row r="108" ht="15.75" customHeight="1">
      <c r="A108" s="49"/>
      <c r="B108" s="50"/>
      <c r="C108" s="1"/>
      <c r="D108" s="1"/>
      <c r="E108" s="1"/>
      <c r="F108" s="1"/>
      <c r="G108" s="1"/>
      <c r="H108" s="1"/>
      <c r="I108" s="1"/>
      <c r="J108" s="1"/>
      <c r="K108" s="1"/>
      <c r="L108" s="1"/>
      <c r="P108" s="169"/>
    </row>
    <row r="109" ht="15.75" customHeight="1">
      <c r="A109" s="49"/>
      <c r="B109" s="50"/>
      <c r="C109" s="1"/>
      <c r="D109" s="1"/>
      <c r="E109" s="1"/>
      <c r="F109" s="1"/>
      <c r="G109" s="1"/>
      <c r="H109" s="1"/>
      <c r="I109" s="1"/>
      <c r="J109" s="1"/>
      <c r="K109" s="1"/>
      <c r="L109" s="1"/>
      <c r="P109" s="169"/>
    </row>
    <row r="110" ht="15.75" customHeight="1">
      <c r="A110" s="49"/>
      <c r="B110" s="50"/>
      <c r="C110" s="1"/>
      <c r="D110" s="1"/>
      <c r="E110" s="1"/>
      <c r="F110" s="1"/>
      <c r="G110" s="1"/>
      <c r="H110" s="1"/>
      <c r="I110" s="1"/>
      <c r="J110" s="1"/>
      <c r="K110" s="1"/>
      <c r="L110" s="1"/>
      <c r="P110" s="169"/>
    </row>
    <row r="111" ht="15.75" customHeight="1">
      <c r="A111" s="49"/>
      <c r="B111" s="50"/>
      <c r="C111" s="1"/>
      <c r="D111" s="1"/>
      <c r="E111" s="1"/>
      <c r="F111" s="1"/>
      <c r="G111" s="1"/>
      <c r="H111" s="1"/>
      <c r="I111" s="1"/>
      <c r="J111" s="1"/>
      <c r="K111" s="1"/>
      <c r="L111" s="1"/>
      <c r="P111" s="169"/>
    </row>
    <row r="112" ht="15.75" customHeight="1">
      <c r="A112" s="49"/>
      <c r="B112" s="50"/>
      <c r="C112" s="1"/>
      <c r="D112" s="1"/>
      <c r="E112" s="1"/>
      <c r="F112" s="1"/>
      <c r="G112" s="1"/>
      <c r="H112" s="1"/>
      <c r="I112" s="1"/>
      <c r="J112" s="1"/>
      <c r="K112" s="1"/>
      <c r="L112" s="1"/>
      <c r="P112" s="169"/>
    </row>
    <row r="113" ht="15.75" customHeight="1">
      <c r="A113" s="49"/>
      <c r="B113" s="50"/>
      <c r="C113" s="1"/>
      <c r="D113" s="1"/>
      <c r="E113" s="1"/>
      <c r="F113" s="1"/>
      <c r="G113" s="1"/>
      <c r="H113" s="1"/>
      <c r="I113" s="1"/>
      <c r="J113" s="1"/>
      <c r="K113" s="1"/>
      <c r="L113" s="1"/>
      <c r="P113" s="169"/>
    </row>
    <row r="114" ht="15.75" customHeight="1">
      <c r="A114" s="49"/>
      <c r="B114" s="50"/>
      <c r="C114" s="1"/>
      <c r="D114" s="1"/>
      <c r="E114" s="1"/>
      <c r="F114" s="1"/>
      <c r="G114" s="1"/>
      <c r="H114" s="1"/>
      <c r="I114" s="1"/>
      <c r="J114" s="1"/>
      <c r="K114" s="1"/>
      <c r="L114" s="1"/>
      <c r="P114" s="169"/>
    </row>
    <row r="115" ht="15.75" customHeight="1">
      <c r="A115" s="49"/>
      <c r="B115" s="50"/>
      <c r="C115" s="1"/>
      <c r="D115" s="1"/>
      <c r="E115" s="1"/>
      <c r="F115" s="1"/>
      <c r="G115" s="1"/>
      <c r="H115" s="1"/>
      <c r="I115" s="1"/>
      <c r="J115" s="1"/>
      <c r="K115" s="1"/>
      <c r="L115" s="1"/>
      <c r="P115" s="169"/>
    </row>
    <row r="116" ht="15.75" customHeight="1">
      <c r="A116" s="49"/>
      <c r="B116" s="50"/>
      <c r="C116" s="1"/>
      <c r="D116" s="1"/>
      <c r="E116" s="1"/>
      <c r="F116" s="1"/>
      <c r="G116" s="1"/>
      <c r="H116" s="1"/>
      <c r="I116" s="1"/>
      <c r="J116" s="1"/>
      <c r="K116" s="1"/>
      <c r="L116" s="1"/>
      <c r="P116" s="169"/>
    </row>
    <row r="117" ht="15.75" customHeight="1">
      <c r="A117" s="49"/>
      <c r="B117" s="50"/>
      <c r="C117" s="1"/>
      <c r="D117" s="1"/>
      <c r="E117" s="1"/>
      <c r="F117" s="1"/>
      <c r="G117" s="1"/>
      <c r="H117" s="1"/>
      <c r="I117" s="1"/>
      <c r="J117" s="1"/>
      <c r="K117" s="1"/>
      <c r="L117" s="1"/>
      <c r="P117" s="169"/>
    </row>
    <row r="118" ht="15.75" customHeight="1">
      <c r="A118" s="49"/>
      <c r="B118" s="50"/>
      <c r="C118" s="1"/>
      <c r="D118" s="1"/>
      <c r="E118" s="1"/>
      <c r="F118" s="1"/>
      <c r="G118" s="1"/>
      <c r="H118" s="1"/>
      <c r="I118" s="1"/>
      <c r="J118" s="1"/>
      <c r="K118" s="1"/>
      <c r="L118" s="1"/>
      <c r="P118" s="169"/>
    </row>
    <row r="119" ht="15.75" customHeight="1">
      <c r="A119" s="49"/>
      <c r="B119" s="50"/>
      <c r="C119" s="1"/>
      <c r="D119" s="1"/>
      <c r="E119" s="1"/>
      <c r="F119" s="1"/>
      <c r="G119" s="1"/>
      <c r="H119" s="1"/>
      <c r="I119" s="1"/>
      <c r="J119" s="1"/>
      <c r="K119" s="1"/>
      <c r="L119" s="1"/>
      <c r="P119" s="169"/>
    </row>
    <row r="120" ht="15.75" customHeight="1">
      <c r="A120" s="49"/>
      <c r="B120" s="50"/>
      <c r="C120" s="1"/>
      <c r="D120" s="1"/>
      <c r="E120" s="1"/>
      <c r="F120" s="1"/>
      <c r="G120" s="1"/>
      <c r="H120" s="1"/>
      <c r="I120" s="1"/>
      <c r="J120" s="1"/>
      <c r="K120" s="1"/>
      <c r="L120" s="1"/>
      <c r="P120" s="169"/>
    </row>
    <row r="121" ht="15.75" customHeight="1">
      <c r="A121" s="49"/>
      <c r="B121" s="50"/>
      <c r="C121" s="1"/>
      <c r="D121" s="1"/>
      <c r="E121" s="1"/>
      <c r="F121" s="1"/>
      <c r="G121" s="1"/>
      <c r="H121" s="1"/>
      <c r="I121" s="1"/>
      <c r="J121" s="1"/>
      <c r="K121" s="1"/>
      <c r="L121" s="1"/>
      <c r="P121" s="169"/>
    </row>
    <row r="122" ht="15.75" customHeight="1">
      <c r="A122" s="49"/>
      <c r="B122" s="50"/>
      <c r="C122" s="1"/>
      <c r="D122" s="1"/>
      <c r="E122" s="1"/>
      <c r="F122" s="1"/>
      <c r="G122" s="1"/>
      <c r="H122" s="1"/>
      <c r="I122" s="1"/>
      <c r="J122" s="1"/>
      <c r="K122" s="1"/>
      <c r="L122" s="1"/>
      <c r="P122" s="169"/>
    </row>
    <row r="123" ht="15.75" customHeight="1">
      <c r="A123" s="49"/>
      <c r="B123" s="50"/>
      <c r="C123" s="1"/>
      <c r="D123" s="1"/>
      <c r="E123" s="1"/>
      <c r="F123" s="1"/>
      <c r="G123" s="1"/>
      <c r="H123" s="1"/>
      <c r="I123" s="1"/>
      <c r="J123" s="1"/>
      <c r="K123" s="1"/>
      <c r="L123" s="1"/>
      <c r="P123" s="169"/>
    </row>
    <row r="124" ht="15.75" customHeight="1">
      <c r="A124" s="49"/>
      <c r="B124" s="50"/>
      <c r="C124" s="1"/>
      <c r="D124" s="1"/>
      <c r="E124" s="1"/>
      <c r="F124" s="1"/>
      <c r="G124" s="1"/>
      <c r="H124" s="1"/>
      <c r="I124" s="1"/>
      <c r="J124" s="1"/>
      <c r="K124" s="1"/>
      <c r="L124" s="1"/>
      <c r="P124" s="169"/>
    </row>
    <row r="125" ht="15.75" customHeight="1">
      <c r="A125" s="49"/>
      <c r="B125" s="50"/>
      <c r="C125" s="1"/>
      <c r="D125" s="1"/>
      <c r="E125" s="1"/>
      <c r="F125" s="1"/>
      <c r="G125" s="1"/>
      <c r="H125" s="1"/>
      <c r="I125" s="1"/>
      <c r="J125" s="1"/>
      <c r="K125" s="1"/>
      <c r="L125" s="1"/>
      <c r="P125" s="169"/>
    </row>
    <row r="126" ht="15.75" customHeight="1">
      <c r="A126" s="49"/>
      <c r="B126" s="50"/>
      <c r="C126" s="1"/>
      <c r="D126" s="1"/>
      <c r="E126" s="1"/>
      <c r="F126" s="1"/>
      <c r="G126" s="1"/>
      <c r="H126" s="1"/>
      <c r="I126" s="1"/>
      <c r="J126" s="1"/>
      <c r="K126" s="1"/>
      <c r="L126" s="1"/>
      <c r="P126" s="169"/>
    </row>
    <row r="127" ht="15.75" customHeight="1">
      <c r="A127" s="49"/>
      <c r="B127" s="50"/>
      <c r="C127" s="1"/>
      <c r="D127" s="1"/>
      <c r="E127" s="1"/>
      <c r="F127" s="1"/>
      <c r="G127" s="1"/>
      <c r="H127" s="1"/>
      <c r="I127" s="1"/>
      <c r="J127" s="1"/>
      <c r="K127" s="1"/>
      <c r="L127" s="1"/>
      <c r="P127" s="169"/>
    </row>
    <row r="128" ht="15.75" customHeight="1">
      <c r="A128" s="49"/>
      <c r="B128" s="50"/>
      <c r="C128" s="1"/>
      <c r="D128" s="1"/>
      <c r="E128" s="1"/>
      <c r="F128" s="1"/>
      <c r="G128" s="1"/>
      <c r="H128" s="1"/>
      <c r="I128" s="1"/>
      <c r="J128" s="1"/>
      <c r="K128" s="1"/>
      <c r="L128" s="1"/>
      <c r="P128" s="169"/>
    </row>
    <row r="129" ht="15.75" customHeight="1">
      <c r="A129" s="49"/>
      <c r="B129" s="50"/>
      <c r="C129" s="1"/>
      <c r="D129" s="1"/>
      <c r="E129" s="1"/>
      <c r="F129" s="1"/>
      <c r="G129" s="1"/>
      <c r="H129" s="1"/>
      <c r="I129" s="1"/>
      <c r="J129" s="1"/>
      <c r="K129" s="1"/>
      <c r="L129" s="1"/>
      <c r="P129" s="169"/>
    </row>
    <row r="130" ht="15.75" customHeight="1">
      <c r="A130" s="49"/>
      <c r="B130" s="50"/>
      <c r="C130" s="1"/>
      <c r="D130" s="1"/>
      <c r="E130" s="1"/>
      <c r="F130" s="1"/>
      <c r="G130" s="1"/>
      <c r="H130" s="1"/>
      <c r="I130" s="1"/>
      <c r="J130" s="1"/>
      <c r="K130" s="1"/>
      <c r="L130" s="1"/>
      <c r="P130" s="169"/>
    </row>
    <row r="131" ht="15.75" customHeight="1">
      <c r="A131" s="49"/>
      <c r="B131" s="50"/>
      <c r="C131" s="1"/>
      <c r="D131" s="1"/>
      <c r="E131" s="1"/>
      <c r="F131" s="1"/>
      <c r="G131" s="1"/>
      <c r="H131" s="1"/>
      <c r="I131" s="1"/>
      <c r="J131" s="1"/>
      <c r="K131" s="1"/>
      <c r="L131" s="1"/>
      <c r="P131" s="169"/>
    </row>
    <row r="132" ht="15.75" customHeight="1">
      <c r="A132" s="49"/>
      <c r="B132" s="50"/>
      <c r="C132" s="1"/>
      <c r="D132" s="1"/>
      <c r="E132" s="1"/>
      <c r="F132" s="1"/>
      <c r="G132" s="1"/>
      <c r="H132" s="1"/>
      <c r="I132" s="1"/>
      <c r="J132" s="1"/>
      <c r="K132" s="1"/>
      <c r="L132" s="1"/>
      <c r="P132" s="169"/>
    </row>
    <row r="133" ht="15.75" customHeight="1">
      <c r="A133" s="49"/>
      <c r="B133" s="50"/>
      <c r="C133" s="1"/>
      <c r="D133" s="1"/>
      <c r="E133" s="1"/>
      <c r="F133" s="1"/>
      <c r="G133" s="1"/>
      <c r="H133" s="1"/>
      <c r="I133" s="1"/>
      <c r="J133" s="1"/>
      <c r="K133" s="1"/>
      <c r="L133" s="1"/>
      <c r="P133" s="169"/>
    </row>
    <row r="134" ht="15.75" customHeight="1">
      <c r="A134" s="49"/>
      <c r="B134" s="50"/>
      <c r="C134" s="1"/>
      <c r="D134" s="1"/>
      <c r="E134" s="1"/>
      <c r="F134" s="1"/>
      <c r="G134" s="1"/>
      <c r="H134" s="1"/>
      <c r="I134" s="1"/>
      <c r="J134" s="1"/>
      <c r="K134" s="1"/>
      <c r="L134" s="1"/>
      <c r="P134" s="169"/>
    </row>
    <row r="135" ht="15.75" customHeight="1">
      <c r="A135" s="49"/>
      <c r="B135" s="50"/>
      <c r="C135" s="1"/>
      <c r="D135" s="1"/>
      <c r="E135" s="1"/>
      <c r="F135" s="1"/>
      <c r="G135" s="1"/>
      <c r="H135" s="1"/>
      <c r="I135" s="1"/>
      <c r="J135" s="1"/>
      <c r="K135" s="1"/>
      <c r="L135" s="1"/>
      <c r="P135" s="169"/>
    </row>
    <row r="136" ht="15.75" customHeight="1">
      <c r="A136" s="49"/>
      <c r="B136" s="50"/>
      <c r="C136" s="1"/>
      <c r="D136" s="1"/>
      <c r="E136" s="1"/>
      <c r="F136" s="1"/>
      <c r="G136" s="1"/>
      <c r="H136" s="1"/>
      <c r="I136" s="1"/>
      <c r="J136" s="1"/>
      <c r="K136" s="1"/>
      <c r="L136" s="1"/>
      <c r="P136" s="169"/>
    </row>
    <row r="137" ht="15.75" customHeight="1">
      <c r="A137" s="49"/>
      <c r="B137" s="50"/>
      <c r="C137" s="1"/>
      <c r="D137" s="1"/>
      <c r="E137" s="1"/>
      <c r="F137" s="1"/>
      <c r="G137" s="1"/>
      <c r="H137" s="1"/>
      <c r="I137" s="1"/>
      <c r="J137" s="1"/>
      <c r="K137" s="1"/>
      <c r="L137" s="1"/>
      <c r="P137" s="169"/>
    </row>
    <row r="138" ht="15.75" customHeight="1">
      <c r="A138" s="49"/>
      <c r="B138" s="50"/>
      <c r="C138" s="1"/>
      <c r="D138" s="1"/>
      <c r="E138" s="1"/>
      <c r="F138" s="1"/>
      <c r="G138" s="1"/>
      <c r="H138" s="1"/>
      <c r="I138" s="1"/>
      <c r="J138" s="1"/>
      <c r="K138" s="1"/>
      <c r="L138" s="1"/>
      <c r="P138" s="169"/>
    </row>
    <row r="139" ht="15.75" customHeight="1">
      <c r="A139" s="49"/>
      <c r="B139" s="50"/>
      <c r="C139" s="1"/>
      <c r="D139" s="1"/>
      <c r="E139" s="1"/>
      <c r="F139" s="1"/>
      <c r="G139" s="1"/>
      <c r="H139" s="1"/>
      <c r="I139" s="1"/>
      <c r="J139" s="1"/>
      <c r="K139" s="1"/>
      <c r="L139" s="1"/>
      <c r="P139" s="169"/>
    </row>
    <row r="140" ht="15.75" customHeight="1">
      <c r="A140" s="49"/>
      <c r="B140" s="50"/>
      <c r="C140" s="1"/>
      <c r="D140" s="1"/>
      <c r="E140" s="1"/>
      <c r="F140" s="1"/>
      <c r="G140" s="1"/>
      <c r="H140" s="1"/>
      <c r="I140" s="1"/>
      <c r="J140" s="1"/>
      <c r="K140" s="1"/>
      <c r="L140" s="1"/>
      <c r="P140" s="169"/>
    </row>
    <row r="141" ht="15.75" customHeight="1">
      <c r="A141" s="49"/>
      <c r="B141" s="50"/>
      <c r="C141" s="1"/>
      <c r="D141" s="1"/>
      <c r="E141" s="1"/>
      <c r="F141" s="1"/>
      <c r="G141" s="1"/>
      <c r="H141" s="1"/>
      <c r="I141" s="1"/>
      <c r="J141" s="1"/>
      <c r="K141" s="1"/>
      <c r="L141" s="1"/>
      <c r="P141" s="169"/>
    </row>
    <row r="142" ht="15.75" customHeight="1">
      <c r="A142" s="49"/>
      <c r="B142" s="50"/>
      <c r="C142" s="1"/>
      <c r="D142" s="1"/>
      <c r="E142" s="1"/>
      <c r="F142" s="1"/>
      <c r="G142" s="1"/>
      <c r="H142" s="1"/>
      <c r="I142" s="1"/>
      <c r="J142" s="1"/>
      <c r="K142" s="1"/>
      <c r="L142" s="1"/>
      <c r="P142" s="169"/>
    </row>
    <row r="143" ht="15.75" customHeight="1">
      <c r="A143" s="49"/>
      <c r="B143" s="50"/>
      <c r="C143" s="1"/>
      <c r="D143" s="1"/>
      <c r="E143" s="1"/>
      <c r="F143" s="1"/>
      <c r="G143" s="1"/>
      <c r="H143" s="1"/>
      <c r="I143" s="1"/>
      <c r="J143" s="1"/>
      <c r="K143" s="1"/>
      <c r="L143" s="1"/>
      <c r="P143" s="169"/>
    </row>
    <row r="144" ht="15.75" customHeight="1">
      <c r="A144" s="49"/>
      <c r="B144" s="50"/>
      <c r="C144" s="1"/>
      <c r="D144" s="1"/>
      <c r="E144" s="1"/>
      <c r="F144" s="1"/>
      <c r="G144" s="1"/>
      <c r="H144" s="1"/>
      <c r="I144" s="1"/>
      <c r="J144" s="1"/>
      <c r="K144" s="1"/>
      <c r="L144" s="1"/>
      <c r="P144" s="169"/>
    </row>
    <row r="145" ht="15.75" customHeight="1">
      <c r="A145" s="49"/>
      <c r="B145" s="50"/>
      <c r="C145" s="1"/>
      <c r="D145" s="1"/>
      <c r="E145" s="1"/>
      <c r="F145" s="1"/>
      <c r="G145" s="1"/>
      <c r="H145" s="1"/>
      <c r="I145" s="1"/>
      <c r="J145" s="1"/>
      <c r="K145" s="1"/>
      <c r="L145" s="1"/>
      <c r="P145" s="169"/>
    </row>
    <row r="146" ht="15.75" customHeight="1">
      <c r="A146" s="49"/>
      <c r="B146" s="50"/>
      <c r="C146" s="1"/>
      <c r="D146" s="1"/>
      <c r="E146" s="1"/>
      <c r="F146" s="1"/>
      <c r="G146" s="1"/>
      <c r="H146" s="1"/>
      <c r="I146" s="1"/>
      <c r="J146" s="1"/>
      <c r="K146" s="1"/>
      <c r="L146" s="1"/>
      <c r="P146" s="169"/>
    </row>
    <row r="147" ht="15.75" customHeight="1">
      <c r="A147" s="49"/>
      <c r="B147" s="50"/>
      <c r="C147" s="1"/>
      <c r="D147" s="1"/>
      <c r="E147" s="1"/>
      <c r="F147" s="1"/>
      <c r="G147" s="1"/>
      <c r="H147" s="1"/>
      <c r="I147" s="1"/>
      <c r="J147" s="1"/>
      <c r="K147" s="1"/>
      <c r="L147" s="1"/>
      <c r="P147" s="169"/>
    </row>
    <row r="148" ht="15.75" customHeight="1">
      <c r="A148" s="49"/>
      <c r="B148" s="50"/>
      <c r="C148" s="1"/>
      <c r="D148" s="1"/>
      <c r="E148" s="1"/>
      <c r="F148" s="1"/>
      <c r="G148" s="1"/>
      <c r="H148" s="1"/>
      <c r="I148" s="1"/>
      <c r="J148" s="1"/>
      <c r="K148" s="1"/>
      <c r="L148" s="1"/>
      <c r="P148" s="169"/>
    </row>
    <row r="149" ht="15.75" customHeight="1">
      <c r="A149" s="49"/>
      <c r="B149" s="50"/>
      <c r="C149" s="1"/>
      <c r="D149" s="1"/>
      <c r="E149" s="1"/>
      <c r="F149" s="1"/>
      <c r="G149" s="1"/>
      <c r="H149" s="1"/>
      <c r="I149" s="1"/>
      <c r="J149" s="1"/>
      <c r="K149" s="1"/>
      <c r="L149" s="1"/>
      <c r="P149" s="169"/>
    </row>
    <row r="150" ht="15.75" customHeight="1">
      <c r="A150" s="49"/>
      <c r="B150" s="50"/>
      <c r="C150" s="1"/>
      <c r="D150" s="1"/>
      <c r="E150" s="1"/>
      <c r="F150" s="1"/>
      <c r="G150" s="1"/>
      <c r="H150" s="1"/>
      <c r="I150" s="1"/>
      <c r="J150" s="1"/>
      <c r="K150" s="1"/>
      <c r="L150" s="1"/>
      <c r="P150" s="169"/>
    </row>
    <row r="151" ht="15.75" customHeight="1">
      <c r="A151" s="49"/>
      <c r="B151" s="50"/>
      <c r="C151" s="1"/>
      <c r="D151" s="1"/>
      <c r="E151" s="1"/>
      <c r="F151" s="1"/>
      <c r="G151" s="1"/>
      <c r="H151" s="1"/>
      <c r="I151" s="1"/>
      <c r="J151" s="1"/>
      <c r="K151" s="1"/>
      <c r="L151" s="1"/>
      <c r="P151" s="169"/>
    </row>
    <row r="152" ht="15.75" customHeight="1">
      <c r="A152" s="49"/>
      <c r="B152" s="50"/>
      <c r="C152" s="1"/>
      <c r="D152" s="1"/>
      <c r="E152" s="1"/>
      <c r="F152" s="1"/>
      <c r="G152" s="1"/>
      <c r="H152" s="1"/>
      <c r="I152" s="1"/>
      <c r="J152" s="1"/>
      <c r="K152" s="1"/>
      <c r="L152" s="1"/>
      <c r="P152" s="169"/>
    </row>
    <row r="153" ht="15.75" customHeight="1">
      <c r="A153" s="49"/>
      <c r="B153" s="50"/>
      <c r="C153" s="1"/>
      <c r="D153" s="1"/>
      <c r="E153" s="1"/>
      <c r="F153" s="1"/>
      <c r="G153" s="1"/>
      <c r="H153" s="1"/>
      <c r="I153" s="1"/>
      <c r="J153" s="1"/>
      <c r="K153" s="1"/>
      <c r="L153" s="1"/>
      <c r="P153" s="169"/>
    </row>
    <row r="154" ht="15.75" customHeight="1">
      <c r="A154" s="49"/>
      <c r="B154" s="50"/>
      <c r="C154" s="1"/>
      <c r="D154" s="1"/>
      <c r="E154" s="1"/>
      <c r="F154" s="1"/>
      <c r="G154" s="1"/>
      <c r="H154" s="1"/>
      <c r="I154" s="1"/>
      <c r="J154" s="1"/>
      <c r="K154" s="1"/>
      <c r="L154" s="1"/>
      <c r="P154" s="169"/>
    </row>
    <row r="155" ht="15.75" customHeight="1">
      <c r="A155" s="49"/>
      <c r="B155" s="50"/>
      <c r="C155" s="1"/>
      <c r="D155" s="1"/>
      <c r="E155" s="1"/>
      <c r="F155" s="1"/>
      <c r="G155" s="1"/>
      <c r="H155" s="1"/>
      <c r="I155" s="1"/>
      <c r="J155" s="1"/>
      <c r="K155" s="1"/>
      <c r="L155" s="1"/>
      <c r="P155" s="169"/>
    </row>
    <row r="156" ht="15.75" customHeight="1">
      <c r="A156" s="49"/>
      <c r="B156" s="50"/>
      <c r="C156" s="1"/>
      <c r="D156" s="1"/>
      <c r="E156" s="1"/>
      <c r="F156" s="1"/>
      <c r="G156" s="1"/>
      <c r="H156" s="1"/>
      <c r="I156" s="1"/>
      <c r="J156" s="1"/>
      <c r="K156" s="1"/>
      <c r="L156" s="1"/>
      <c r="P156" s="169"/>
    </row>
    <row r="157" ht="15.75" customHeight="1">
      <c r="A157" s="49"/>
      <c r="B157" s="50"/>
      <c r="C157" s="1"/>
      <c r="D157" s="1"/>
      <c r="E157" s="1"/>
      <c r="F157" s="1"/>
      <c r="G157" s="1"/>
      <c r="H157" s="1"/>
      <c r="I157" s="1"/>
      <c r="J157" s="1"/>
      <c r="K157" s="1"/>
      <c r="L157" s="1"/>
      <c r="P157" s="169"/>
    </row>
    <row r="158" ht="15.75" customHeight="1">
      <c r="A158" s="49"/>
      <c r="B158" s="50"/>
      <c r="C158" s="1"/>
      <c r="D158" s="1"/>
      <c r="E158" s="1"/>
      <c r="F158" s="1"/>
      <c r="G158" s="1"/>
      <c r="H158" s="1"/>
      <c r="I158" s="1"/>
      <c r="J158" s="1"/>
      <c r="K158" s="1"/>
      <c r="L158" s="1"/>
      <c r="P158" s="169"/>
    </row>
    <row r="159" ht="15.75" customHeight="1">
      <c r="A159" s="49"/>
      <c r="B159" s="50"/>
      <c r="C159" s="1"/>
      <c r="D159" s="1"/>
      <c r="E159" s="1"/>
      <c r="F159" s="1"/>
      <c r="G159" s="1"/>
      <c r="H159" s="1"/>
      <c r="I159" s="1"/>
      <c r="J159" s="1"/>
      <c r="K159" s="1"/>
      <c r="L159" s="1"/>
      <c r="P159" s="169"/>
    </row>
    <row r="160" ht="15.75" customHeight="1">
      <c r="A160" s="49"/>
      <c r="B160" s="50"/>
      <c r="C160" s="1"/>
      <c r="D160" s="1"/>
      <c r="E160" s="1"/>
      <c r="F160" s="1"/>
      <c r="G160" s="1"/>
      <c r="H160" s="1"/>
      <c r="I160" s="1"/>
      <c r="J160" s="1"/>
      <c r="K160" s="1"/>
      <c r="L160" s="1"/>
      <c r="P160" s="169"/>
    </row>
    <row r="161" ht="15.75" customHeight="1">
      <c r="A161" s="49"/>
      <c r="B161" s="50"/>
      <c r="C161" s="1"/>
      <c r="D161" s="1"/>
      <c r="E161" s="1"/>
      <c r="F161" s="1"/>
      <c r="G161" s="1"/>
      <c r="H161" s="1"/>
      <c r="I161" s="1"/>
      <c r="J161" s="1"/>
      <c r="K161" s="1"/>
      <c r="L161" s="1"/>
      <c r="P161" s="169"/>
    </row>
    <row r="162" ht="15.75" customHeight="1">
      <c r="A162" s="49"/>
      <c r="B162" s="50"/>
      <c r="C162" s="1"/>
      <c r="D162" s="1"/>
      <c r="E162" s="1"/>
      <c r="F162" s="1"/>
      <c r="G162" s="1"/>
      <c r="H162" s="1"/>
      <c r="I162" s="1"/>
      <c r="J162" s="1"/>
      <c r="K162" s="1"/>
      <c r="L162" s="1"/>
      <c r="P162" s="169"/>
    </row>
    <row r="163" ht="15.75" customHeight="1">
      <c r="A163" s="49"/>
      <c r="B163" s="50"/>
      <c r="C163" s="1"/>
      <c r="D163" s="1"/>
      <c r="E163" s="1"/>
      <c r="F163" s="1"/>
      <c r="G163" s="1"/>
      <c r="H163" s="1"/>
      <c r="I163" s="1"/>
      <c r="J163" s="1"/>
      <c r="K163" s="1"/>
      <c r="L163" s="1"/>
      <c r="P163" s="169"/>
    </row>
    <row r="164" ht="15.75" customHeight="1">
      <c r="A164" s="49"/>
      <c r="B164" s="50"/>
      <c r="C164" s="1"/>
      <c r="D164" s="1"/>
      <c r="E164" s="1"/>
      <c r="F164" s="1"/>
      <c r="G164" s="1"/>
      <c r="H164" s="1"/>
      <c r="I164" s="1"/>
      <c r="J164" s="1"/>
      <c r="K164" s="1"/>
      <c r="L164" s="1"/>
      <c r="P164" s="169"/>
    </row>
    <row r="165" ht="15.75" customHeight="1">
      <c r="A165" s="49"/>
      <c r="B165" s="50"/>
      <c r="C165" s="1"/>
      <c r="D165" s="1"/>
      <c r="E165" s="1"/>
      <c r="F165" s="1"/>
      <c r="G165" s="1"/>
      <c r="H165" s="1"/>
      <c r="I165" s="1"/>
      <c r="J165" s="1"/>
      <c r="K165" s="1"/>
      <c r="L165" s="1"/>
      <c r="P165" s="169"/>
    </row>
    <row r="166" ht="15.75" customHeight="1">
      <c r="A166" s="49"/>
      <c r="B166" s="50"/>
      <c r="C166" s="1"/>
      <c r="D166" s="1"/>
      <c r="E166" s="1"/>
      <c r="F166" s="1"/>
      <c r="G166" s="1"/>
      <c r="H166" s="1"/>
      <c r="I166" s="1"/>
      <c r="J166" s="1"/>
      <c r="K166" s="1"/>
      <c r="L166" s="1"/>
      <c r="P166" s="169"/>
    </row>
    <row r="167" ht="15.75" customHeight="1">
      <c r="A167" s="49"/>
      <c r="B167" s="50"/>
      <c r="C167" s="1"/>
      <c r="D167" s="1"/>
      <c r="E167" s="1"/>
      <c r="F167" s="1"/>
      <c r="G167" s="1"/>
      <c r="H167" s="1"/>
      <c r="I167" s="1"/>
      <c r="J167" s="1"/>
      <c r="K167" s="1"/>
      <c r="L167" s="1"/>
      <c r="P167" s="169"/>
    </row>
    <row r="168" ht="15.75" customHeight="1">
      <c r="A168" s="49"/>
      <c r="B168" s="50"/>
      <c r="C168" s="1"/>
      <c r="D168" s="1"/>
      <c r="E168" s="1"/>
      <c r="F168" s="1"/>
      <c r="G168" s="1"/>
      <c r="H168" s="1"/>
      <c r="I168" s="1"/>
      <c r="J168" s="1"/>
      <c r="K168" s="1"/>
      <c r="L168" s="1"/>
      <c r="P168" s="169"/>
    </row>
    <row r="169" ht="15.75" customHeight="1">
      <c r="A169" s="49"/>
      <c r="B169" s="50"/>
      <c r="C169" s="1"/>
      <c r="D169" s="1"/>
      <c r="E169" s="1"/>
      <c r="F169" s="1"/>
      <c r="G169" s="1"/>
      <c r="H169" s="1"/>
      <c r="I169" s="1"/>
      <c r="J169" s="1"/>
      <c r="K169" s="1"/>
      <c r="L169" s="1"/>
      <c r="P169" s="169"/>
    </row>
    <row r="170" ht="15.75" customHeight="1">
      <c r="A170" s="49"/>
      <c r="B170" s="50"/>
      <c r="C170" s="1"/>
      <c r="D170" s="1"/>
      <c r="E170" s="1"/>
      <c r="F170" s="1"/>
      <c r="G170" s="1"/>
      <c r="H170" s="1"/>
      <c r="I170" s="1"/>
      <c r="J170" s="1"/>
      <c r="K170" s="1"/>
      <c r="L170" s="1"/>
      <c r="P170" s="169"/>
    </row>
    <row r="171" ht="15.75" customHeight="1">
      <c r="A171" s="49"/>
      <c r="B171" s="50"/>
      <c r="C171" s="1"/>
      <c r="D171" s="1"/>
      <c r="E171" s="1"/>
      <c r="F171" s="1"/>
      <c r="G171" s="1"/>
      <c r="H171" s="1"/>
      <c r="I171" s="1"/>
      <c r="J171" s="1"/>
      <c r="K171" s="1"/>
      <c r="L171" s="1"/>
      <c r="P171" s="169"/>
    </row>
    <row r="172" ht="15.75" customHeight="1">
      <c r="A172" s="49"/>
      <c r="B172" s="50"/>
      <c r="C172" s="1"/>
      <c r="D172" s="1"/>
      <c r="E172" s="1"/>
      <c r="F172" s="1"/>
      <c r="G172" s="1"/>
      <c r="H172" s="1"/>
      <c r="I172" s="1"/>
      <c r="J172" s="1"/>
      <c r="K172" s="1"/>
      <c r="L172" s="1"/>
      <c r="P172" s="169"/>
    </row>
    <row r="173" ht="15.75" customHeight="1">
      <c r="A173" s="49"/>
      <c r="B173" s="50"/>
      <c r="C173" s="1"/>
      <c r="D173" s="1"/>
      <c r="E173" s="1"/>
      <c r="F173" s="1"/>
      <c r="G173" s="1"/>
      <c r="H173" s="1"/>
      <c r="I173" s="1"/>
      <c r="J173" s="1"/>
      <c r="K173" s="1"/>
      <c r="L173" s="1"/>
      <c r="P173" s="169"/>
    </row>
    <row r="174" ht="15.75" customHeight="1">
      <c r="A174" s="49"/>
      <c r="B174" s="50"/>
      <c r="C174" s="1"/>
      <c r="D174" s="1"/>
      <c r="E174" s="1"/>
      <c r="F174" s="1"/>
      <c r="G174" s="1"/>
      <c r="H174" s="1"/>
      <c r="I174" s="1"/>
      <c r="J174" s="1"/>
      <c r="K174" s="1"/>
      <c r="L174" s="1"/>
      <c r="P174" s="169"/>
    </row>
    <row r="175" ht="15.75" customHeight="1">
      <c r="A175" s="49"/>
      <c r="B175" s="50"/>
      <c r="C175" s="1"/>
      <c r="D175" s="1"/>
      <c r="E175" s="1"/>
      <c r="F175" s="1"/>
      <c r="G175" s="1"/>
      <c r="H175" s="1"/>
      <c r="I175" s="1"/>
      <c r="J175" s="1"/>
      <c r="K175" s="1"/>
      <c r="L175" s="1"/>
      <c r="P175" s="169"/>
    </row>
    <row r="176" ht="15.75" customHeight="1">
      <c r="A176" s="49"/>
      <c r="B176" s="50"/>
      <c r="C176" s="1"/>
      <c r="D176" s="1"/>
      <c r="E176" s="1"/>
      <c r="F176" s="1"/>
      <c r="G176" s="1"/>
      <c r="H176" s="1"/>
      <c r="I176" s="1"/>
      <c r="J176" s="1"/>
      <c r="K176" s="1"/>
      <c r="L176" s="1"/>
      <c r="P176" s="169"/>
    </row>
    <row r="177" ht="15.75" customHeight="1">
      <c r="A177" s="49"/>
      <c r="B177" s="50"/>
      <c r="C177" s="1"/>
      <c r="D177" s="1"/>
      <c r="E177" s="1"/>
      <c r="F177" s="1"/>
      <c r="G177" s="1"/>
      <c r="H177" s="1"/>
      <c r="I177" s="1"/>
      <c r="J177" s="1"/>
      <c r="K177" s="1"/>
      <c r="L177" s="1"/>
      <c r="P177" s="169"/>
    </row>
    <row r="178" ht="15.75" customHeight="1">
      <c r="A178" s="49"/>
      <c r="B178" s="50"/>
      <c r="C178" s="1"/>
      <c r="D178" s="1"/>
      <c r="E178" s="1"/>
      <c r="F178" s="1"/>
      <c r="G178" s="1"/>
      <c r="H178" s="1"/>
      <c r="I178" s="1"/>
      <c r="J178" s="1"/>
      <c r="K178" s="1"/>
      <c r="L178" s="1"/>
      <c r="P178" s="169"/>
    </row>
    <row r="179" ht="15.75" customHeight="1">
      <c r="A179" s="49"/>
      <c r="B179" s="50"/>
      <c r="C179" s="1"/>
      <c r="D179" s="1"/>
      <c r="E179" s="1"/>
      <c r="F179" s="1"/>
      <c r="G179" s="1"/>
      <c r="H179" s="1"/>
      <c r="I179" s="1"/>
      <c r="J179" s="1"/>
      <c r="K179" s="1"/>
      <c r="L179" s="1"/>
      <c r="P179" s="169"/>
    </row>
    <row r="180" ht="15.75" customHeight="1">
      <c r="A180" s="49"/>
      <c r="B180" s="50"/>
      <c r="C180" s="1"/>
      <c r="D180" s="1"/>
      <c r="E180" s="1"/>
      <c r="F180" s="1"/>
      <c r="G180" s="1"/>
      <c r="H180" s="1"/>
      <c r="I180" s="1"/>
      <c r="J180" s="1"/>
      <c r="K180" s="1"/>
      <c r="L180" s="1"/>
      <c r="P180" s="169"/>
    </row>
    <row r="181" ht="15.75" customHeight="1">
      <c r="A181" s="49"/>
      <c r="B181" s="50"/>
      <c r="C181" s="1"/>
      <c r="D181" s="1"/>
      <c r="E181" s="1"/>
      <c r="F181" s="1"/>
      <c r="G181" s="1"/>
      <c r="H181" s="1"/>
      <c r="I181" s="1"/>
      <c r="J181" s="1"/>
      <c r="K181" s="1"/>
      <c r="L181" s="1"/>
      <c r="P181" s="169"/>
    </row>
    <row r="182" ht="15.75" customHeight="1">
      <c r="A182" s="49"/>
      <c r="B182" s="50"/>
      <c r="C182" s="1"/>
      <c r="D182" s="1"/>
      <c r="E182" s="1"/>
      <c r="F182" s="1"/>
      <c r="G182" s="1"/>
      <c r="H182" s="1"/>
      <c r="I182" s="1"/>
      <c r="J182" s="1"/>
      <c r="K182" s="1"/>
      <c r="L182" s="1"/>
      <c r="P182" s="169"/>
    </row>
    <row r="183" ht="15.75" customHeight="1">
      <c r="A183" s="49"/>
      <c r="B183" s="50"/>
      <c r="C183" s="1"/>
      <c r="D183" s="1"/>
      <c r="E183" s="1"/>
      <c r="F183" s="1"/>
      <c r="G183" s="1"/>
      <c r="H183" s="1"/>
      <c r="I183" s="1"/>
      <c r="J183" s="1"/>
      <c r="K183" s="1"/>
      <c r="L183" s="1"/>
      <c r="P183" s="169"/>
    </row>
    <row r="184" ht="15.75" customHeight="1">
      <c r="A184" s="49"/>
      <c r="B184" s="50"/>
      <c r="C184" s="1"/>
      <c r="D184" s="1"/>
      <c r="E184" s="1"/>
      <c r="F184" s="1"/>
      <c r="G184" s="1"/>
      <c r="H184" s="1"/>
      <c r="I184" s="1"/>
      <c r="J184" s="1"/>
      <c r="K184" s="1"/>
      <c r="L184" s="1"/>
      <c r="P184" s="169"/>
    </row>
    <row r="185" ht="15.75" customHeight="1">
      <c r="A185" s="49"/>
      <c r="B185" s="50"/>
      <c r="C185" s="1"/>
      <c r="D185" s="1"/>
      <c r="E185" s="1"/>
      <c r="F185" s="1"/>
      <c r="G185" s="1"/>
      <c r="H185" s="1"/>
      <c r="I185" s="1"/>
      <c r="J185" s="1"/>
      <c r="K185" s="1"/>
      <c r="L185" s="1"/>
      <c r="P185" s="169"/>
    </row>
    <row r="186" ht="15.75" customHeight="1">
      <c r="A186" s="49"/>
      <c r="B186" s="50"/>
      <c r="C186" s="1"/>
      <c r="D186" s="1"/>
      <c r="E186" s="1"/>
      <c r="F186" s="1"/>
      <c r="G186" s="1"/>
      <c r="H186" s="1"/>
      <c r="I186" s="1"/>
      <c r="J186" s="1"/>
      <c r="K186" s="1"/>
      <c r="L186" s="1"/>
      <c r="P186" s="169"/>
    </row>
    <row r="187" ht="15.75" customHeight="1">
      <c r="A187" s="49"/>
      <c r="B187" s="50"/>
      <c r="C187" s="1"/>
      <c r="D187" s="1"/>
      <c r="E187" s="1"/>
      <c r="F187" s="1"/>
      <c r="G187" s="1"/>
      <c r="H187" s="1"/>
      <c r="I187" s="1"/>
      <c r="J187" s="1"/>
      <c r="K187" s="1"/>
      <c r="L187" s="1"/>
      <c r="P187" s="169"/>
    </row>
    <row r="188" ht="15.75" customHeight="1">
      <c r="A188" s="49"/>
      <c r="B188" s="50"/>
      <c r="C188" s="1"/>
      <c r="D188" s="1"/>
      <c r="E188" s="1"/>
      <c r="F188" s="1"/>
      <c r="G188" s="1"/>
      <c r="H188" s="1"/>
      <c r="I188" s="1"/>
      <c r="J188" s="1"/>
      <c r="K188" s="1"/>
      <c r="L188" s="1"/>
      <c r="P188" s="169"/>
    </row>
    <row r="189" ht="15.75" customHeight="1">
      <c r="A189" s="49"/>
      <c r="B189" s="50"/>
      <c r="C189" s="1"/>
      <c r="D189" s="1"/>
      <c r="E189" s="1"/>
      <c r="F189" s="1"/>
      <c r="G189" s="1"/>
      <c r="H189" s="1"/>
      <c r="I189" s="1"/>
      <c r="J189" s="1"/>
      <c r="K189" s="1"/>
      <c r="L189" s="1"/>
      <c r="P189" s="169"/>
    </row>
    <row r="190" ht="15.75" customHeight="1">
      <c r="A190" s="49"/>
      <c r="B190" s="50"/>
      <c r="C190" s="1"/>
      <c r="D190" s="1"/>
      <c r="E190" s="1"/>
      <c r="F190" s="1"/>
      <c r="G190" s="1"/>
      <c r="H190" s="1"/>
      <c r="I190" s="1"/>
      <c r="J190" s="1"/>
      <c r="K190" s="1"/>
      <c r="L190" s="1"/>
      <c r="P190" s="169"/>
    </row>
    <row r="191" ht="15.75" customHeight="1">
      <c r="A191" s="49"/>
      <c r="B191" s="50"/>
      <c r="C191" s="1"/>
      <c r="D191" s="1"/>
      <c r="E191" s="1"/>
      <c r="F191" s="1"/>
      <c r="G191" s="1"/>
      <c r="H191" s="1"/>
      <c r="I191" s="1"/>
      <c r="J191" s="1"/>
      <c r="K191" s="1"/>
      <c r="L191" s="1"/>
      <c r="P191" s="169"/>
    </row>
    <row r="192" ht="15.75" customHeight="1">
      <c r="A192" s="49"/>
      <c r="B192" s="50"/>
      <c r="C192" s="1"/>
      <c r="D192" s="1"/>
      <c r="E192" s="1"/>
      <c r="F192" s="1"/>
      <c r="G192" s="1"/>
      <c r="H192" s="1"/>
      <c r="I192" s="1"/>
      <c r="J192" s="1"/>
      <c r="K192" s="1"/>
      <c r="L192" s="1"/>
      <c r="P192" s="169"/>
    </row>
    <row r="193" ht="15.75" customHeight="1">
      <c r="A193" s="49"/>
      <c r="B193" s="50"/>
      <c r="C193" s="1"/>
      <c r="D193" s="1"/>
      <c r="E193" s="1"/>
      <c r="F193" s="1"/>
      <c r="G193" s="1"/>
      <c r="H193" s="1"/>
      <c r="I193" s="1"/>
      <c r="J193" s="1"/>
      <c r="K193" s="1"/>
      <c r="L193" s="1"/>
      <c r="P193" s="169"/>
    </row>
    <row r="194" ht="15.75" customHeight="1">
      <c r="A194" s="49"/>
      <c r="B194" s="50"/>
      <c r="C194" s="1"/>
      <c r="D194" s="1"/>
      <c r="E194" s="1"/>
      <c r="F194" s="1"/>
      <c r="G194" s="1"/>
      <c r="H194" s="1"/>
      <c r="I194" s="1"/>
      <c r="J194" s="1"/>
      <c r="K194" s="1"/>
      <c r="L194" s="1"/>
      <c r="P194" s="169"/>
    </row>
    <row r="195" ht="15.75" customHeight="1">
      <c r="A195" s="49"/>
      <c r="B195" s="50"/>
      <c r="C195" s="1"/>
      <c r="D195" s="1"/>
      <c r="E195" s="1"/>
      <c r="F195" s="1"/>
      <c r="G195" s="1"/>
      <c r="H195" s="1"/>
      <c r="I195" s="1"/>
      <c r="J195" s="1"/>
      <c r="K195" s="1"/>
      <c r="L195" s="1"/>
      <c r="P195" s="169"/>
    </row>
    <row r="196" ht="15.75" customHeight="1">
      <c r="A196" s="49"/>
      <c r="B196" s="50"/>
      <c r="C196" s="1"/>
      <c r="D196" s="1"/>
      <c r="E196" s="1"/>
      <c r="F196" s="1"/>
      <c r="G196" s="1"/>
      <c r="H196" s="1"/>
      <c r="I196" s="1"/>
      <c r="J196" s="1"/>
      <c r="K196" s="1"/>
      <c r="L196" s="1"/>
      <c r="P196" s="169"/>
    </row>
    <row r="197" ht="15.75" customHeight="1">
      <c r="A197" s="49"/>
      <c r="B197" s="50"/>
      <c r="C197" s="1"/>
      <c r="D197" s="1"/>
      <c r="E197" s="1"/>
      <c r="F197" s="1"/>
      <c r="G197" s="1"/>
      <c r="H197" s="1"/>
      <c r="I197" s="1"/>
      <c r="J197" s="1"/>
      <c r="K197" s="1"/>
      <c r="L197" s="1"/>
      <c r="P197" s="169"/>
    </row>
    <row r="198" ht="15.75" customHeight="1">
      <c r="A198" s="49"/>
      <c r="B198" s="50"/>
      <c r="C198" s="1"/>
      <c r="D198" s="1"/>
      <c r="E198" s="1"/>
      <c r="F198" s="1"/>
      <c r="G198" s="1"/>
      <c r="H198" s="1"/>
      <c r="I198" s="1"/>
      <c r="J198" s="1"/>
      <c r="K198" s="1"/>
      <c r="L198" s="1"/>
      <c r="P198" s="169"/>
    </row>
    <row r="199" ht="15.75" customHeight="1">
      <c r="A199" s="49"/>
      <c r="B199" s="50"/>
      <c r="C199" s="1"/>
      <c r="D199" s="1"/>
      <c r="E199" s="1"/>
      <c r="F199" s="1"/>
      <c r="G199" s="1"/>
      <c r="H199" s="1"/>
      <c r="I199" s="1"/>
      <c r="J199" s="1"/>
      <c r="K199" s="1"/>
      <c r="L199" s="1"/>
      <c r="P199" s="169"/>
    </row>
    <row r="200" ht="15.75" customHeight="1">
      <c r="A200" s="49"/>
      <c r="B200" s="50"/>
      <c r="C200" s="1"/>
      <c r="D200" s="1"/>
      <c r="E200" s="1"/>
      <c r="F200" s="1"/>
      <c r="G200" s="1"/>
      <c r="H200" s="1"/>
      <c r="I200" s="1"/>
      <c r="J200" s="1"/>
      <c r="K200" s="1"/>
      <c r="L200" s="1"/>
      <c r="P200" s="169"/>
    </row>
    <row r="201" ht="15.75" customHeight="1">
      <c r="A201" s="49"/>
      <c r="B201" s="50"/>
      <c r="C201" s="1"/>
      <c r="D201" s="1"/>
      <c r="E201" s="1"/>
      <c r="F201" s="1"/>
      <c r="G201" s="1"/>
      <c r="H201" s="1"/>
      <c r="I201" s="1"/>
      <c r="J201" s="1"/>
      <c r="K201" s="1"/>
      <c r="L201" s="1"/>
      <c r="P201" s="169"/>
    </row>
    <row r="202" ht="15.75" customHeight="1">
      <c r="A202" s="49"/>
      <c r="B202" s="50"/>
      <c r="C202" s="1"/>
      <c r="D202" s="1"/>
      <c r="E202" s="1"/>
      <c r="F202" s="1"/>
      <c r="G202" s="1"/>
      <c r="H202" s="1"/>
      <c r="I202" s="1"/>
      <c r="J202" s="1"/>
      <c r="K202" s="1"/>
      <c r="L202" s="1"/>
      <c r="P202" s="169"/>
    </row>
    <row r="203" ht="15.75" customHeight="1">
      <c r="A203" s="49"/>
      <c r="B203" s="50"/>
      <c r="C203" s="1"/>
      <c r="D203" s="1"/>
      <c r="E203" s="1"/>
      <c r="F203" s="1"/>
      <c r="G203" s="1"/>
      <c r="H203" s="1"/>
      <c r="I203" s="1"/>
      <c r="J203" s="1"/>
      <c r="K203" s="1"/>
      <c r="L203" s="1"/>
      <c r="P203" s="169"/>
    </row>
    <row r="204" ht="15.75" customHeight="1">
      <c r="A204" s="49"/>
      <c r="B204" s="50"/>
      <c r="C204" s="1"/>
      <c r="D204" s="1"/>
      <c r="E204" s="1"/>
      <c r="F204" s="1"/>
      <c r="G204" s="1"/>
      <c r="H204" s="1"/>
      <c r="I204" s="1"/>
      <c r="J204" s="1"/>
      <c r="K204" s="1"/>
      <c r="L204" s="1"/>
      <c r="P204" s="169"/>
    </row>
    <row r="205" ht="15.75" customHeight="1">
      <c r="A205" s="49"/>
      <c r="B205" s="50"/>
      <c r="C205" s="1"/>
      <c r="D205" s="1"/>
      <c r="E205" s="1"/>
      <c r="F205" s="1"/>
      <c r="G205" s="1"/>
      <c r="H205" s="1"/>
      <c r="I205" s="1"/>
      <c r="J205" s="1"/>
      <c r="K205" s="1"/>
      <c r="L205" s="1"/>
      <c r="P205" s="169"/>
    </row>
    <row r="206" ht="15.75" customHeight="1">
      <c r="A206" s="49"/>
      <c r="B206" s="50"/>
      <c r="C206" s="1"/>
      <c r="D206" s="1"/>
      <c r="E206" s="1"/>
      <c r="F206" s="1"/>
      <c r="G206" s="1"/>
      <c r="H206" s="1"/>
      <c r="I206" s="1"/>
      <c r="J206" s="1"/>
      <c r="K206" s="1"/>
      <c r="L206" s="1"/>
      <c r="P206" s="169"/>
    </row>
    <row r="207" ht="15.75" customHeight="1">
      <c r="A207" s="49"/>
      <c r="B207" s="50"/>
      <c r="C207" s="1"/>
      <c r="D207" s="1"/>
      <c r="E207" s="1"/>
      <c r="F207" s="1"/>
      <c r="G207" s="1"/>
      <c r="H207" s="1"/>
      <c r="I207" s="1"/>
      <c r="J207" s="1"/>
      <c r="K207" s="1"/>
      <c r="L207" s="1"/>
      <c r="P207" s="169"/>
    </row>
    <row r="208" ht="15.75" customHeight="1">
      <c r="A208" s="49"/>
      <c r="B208" s="50"/>
      <c r="C208" s="1"/>
      <c r="D208" s="1"/>
      <c r="E208" s="1"/>
      <c r="F208" s="1"/>
      <c r="G208" s="1"/>
      <c r="H208" s="1"/>
      <c r="I208" s="1"/>
      <c r="J208" s="1"/>
      <c r="K208" s="1"/>
      <c r="L208" s="1"/>
      <c r="P208" s="169"/>
    </row>
    <row r="209" ht="15.75" customHeight="1">
      <c r="A209" s="49"/>
      <c r="B209" s="50"/>
      <c r="C209" s="1"/>
      <c r="D209" s="1"/>
      <c r="E209" s="1"/>
      <c r="F209" s="1"/>
      <c r="G209" s="1"/>
      <c r="H209" s="1"/>
      <c r="I209" s="1"/>
      <c r="J209" s="1"/>
      <c r="K209" s="1"/>
      <c r="L209" s="1"/>
      <c r="P209" s="169"/>
    </row>
    <row r="210" ht="15.75" customHeight="1">
      <c r="A210" s="49"/>
      <c r="B210" s="50"/>
      <c r="C210" s="1"/>
      <c r="D210" s="1"/>
      <c r="E210" s="1"/>
      <c r="F210" s="1"/>
      <c r="G210" s="1"/>
      <c r="H210" s="1"/>
      <c r="I210" s="1"/>
      <c r="J210" s="1"/>
      <c r="K210" s="1"/>
      <c r="L210" s="1"/>
      <c r="P210" s="169"/>
    </row>
    <row r="211" ht="15.75" customHeight="1">
      <c r="A211" s="49"/>
      <c r="B211" s="50"/>
      <c r="C211" s="1"/>
      <c r="D211" s="1"/>
      <c r="E211" s="1"/>
      <c r="F211" s="1"/>
      <c r="G211" s="1"/>
      <c r="H211" s="1"/>
      <c r="I211" s="1"/>
      <c r="J211" s="1"/>
      <c r="K211" s="1"/>
      <c r="L211" s="1"/>
      <c r="P211" s="169"/>
    </row>
    <row r="212" ht="15.75" customHeight="1">
      <c r="A212" s="49"/>
      <c r="B212" s="50"/>
      <c r="C212" s="1"/>
      <c r="D212" s="1"/>
      <c r="E212" s="1"/>
      <c r="F212" s="1"/>
      <c r="G212" s="1"/>
      <c r="H212" s="1"/>
      <c r="I212" s="1"/>
      <c r="J212" s="1"/>
      <c r="K212" s="1"/>
      <c r="L212" s="1"/>
      <c r="P212" s="169"/>
    </row>
    <row r="213" ht="15.75" customHeight="1">
      <c r="A213" s="49"/>
      <c r="B213" s="50"/>
      <c r="C213" s="1"/>
      <c r="D213" s="1"/>
      <c r="E213" s="1"/>
      <c r="F213" s="1"/>
      <c r="G213" s="1"/>
      <c r="H213" s="1"/>
      <c r="I213" s="1"/>
      <c r="J213" s="1"/>
      <c r="K213" s="1"/>
      <c r="L213" s="1"/>
      <c r="P213" s="169"/>
    </row>
    <row r="214" ht="15.75" customHeight="1">
      <c r="A214" s="49"/>
      <c r="B214" s="50"/>
      <c r="C214" s="1"/>
      <c r="D214" s="1"/>
      <c r="E214" s="1"/>
      <c r="F214" s="1"/>
      <c r="G214" s="1"/>
      <c r="H214" s="1"/>
      <c r="I214" s="1"/>
      <c r="J214" s="1"/>
      <c r="K214" s="1"/>
      <c r="L214" s="1"/>
      <c r="P214" s="169"/>
    </row>
    <row r="215" ht="15.75" customHeight="1">
      <c r="A215" s="49"/>
      <c r="B215" s="50"/>
      <c r="C215" s="1"/>
      <c r="D215" s="1"/>
      <c r="E215" s="1"/>
      <c r="F215" s="1"/>
      <c r="G215" s="1"/>
      <c r="H215" s="1"/>
      <c r="I215" s="1"/>
      <c r="J215" s="1"/>
      <c r="K215" s="1"/>
      <c r="L215" s="1"/>
      <c r="P215" s="169"/>
    </row>
    <row r="216" ht="15.75" customHeight="1">
      <c r="A216" s="49"/>
      <c r="B216" s="50"/>
      <c r="C216" s="1"/>
      <c r="D216" s="1"/>
      <c r="E216" s="1"/>
      <c r="F216" s="1"/>
      <c r="G216" s="1"/>
      <c r="H216" s="1"/>
      <c r="I216" s="1"/>
      <c r="J216" s="1"/>
      <c r="K216" s="1"/>
      <c r="L216" s="1"/>
      <c r="P216" s="169"/>
    </row>
    <row r="217" ht="15.75" customHeight="1">
      <c r="A217" s="49"/>
      <c r="B217" s="50"/>
      <c r="C217" s="1"/>
      <c r="D217" s="1"/>
      <c r="E217" s="1"/>
      <c r="F217" s="1"/>
      <c r="G217" s="1"/>
      <c r="H217" s="1"/>
      <c r="I217" s="1"/>
      <c r="J217" s="1"/>
      <c r="K217" s="1"/>
      <c r="L217" s="1"/>
      <c r="P217" s="169"/>
    </row>
    <row r="218" ht="15.75" customHeight="1">
      <c r="A218" s="49"/>
      <c r="B218" s="50"/>
      <c r="C218" s="1"/>
      <c r="D218" s="1"/>
      <c r="E218" s="1"/>
      <c r="F218" s="1"/>
      <c r="G218" s="1"/>
      <c r="H218" s="1"/>
      <c r="I218" s="1"/>
      <c r="J218" s="1"/>
      <c r="K218" s="1"/>
      <c r="L218" s="1"/>
      <c r="P218" s="169"/>
    </row>
    <row r="219" ht="15.75" customHeight="1">
      <c r="A219" s="49"/>
      <c r="B219" s="50"/>
      <c r="C219" s="1"/>
      <c r="D219" s="1"/>
      <c r="E219" s="1"/>
      <c r="F219" s="1"/>
      <c r="G219" s="1"/>
      <c r="H219" s="1"/>
      <c r="I219" s="1"/>
      <c r="J219" s="1"/>
      <c r="K219" s="1"/>
      <c r="L219" s="1"/>
      <c r="P219" s="169"/>
    </row>
    <row r="220" ht="15.75" customHeight="1">
      <c r="A220" s="49"/>
      <c r="B220" s="50"/>
      <c r="C220" s="1"/>
      <c r="D220" s="1"/>
      <c r="E220" s="1"/>
      <c r="F220" s="1"/>
      <c r="G220" s="1"/>
      <c r="H220" s="1"/>
      <c r="I220" s="1"/>
      <c r="J220" s="1"/>
      <c r="K220" s="1"/>
      <c r="L220" s="1"/>
      <c r="P220" s="169"/>
    </row>
    <row r="221" ht="15.75" customHeight="1">
      <c r="A221" s="49"/>
      <c r="B221" s="50"/>
      <c r="C221" s="1"/>
      <c r="D221" s="1"/>
      <c r="E221" s="1"/>
      <c r="F221" s="1"/>
      <c r="G221" s="1"/>
      <c r="H221" s="1"/>
      <c r="I221" s="1"/>
      <c r="J221" s="1"/>
      <c r="K221" s="1"/>
      <c r="L221" s="1"/>
      <c r="P221" s="169"/>
    </row>
    <row r="222" ht="15.75" customHeight="1">
      <c r="A222" s="49"/>
      <c r="B222" s="50"/>
      <c r="C222" s="1"/>
      <c r="D222" s="1"/>
      <c r="E222" s="1"/>
      <c r="F222" s="1"/>
      <c r="G222" s="1"/>
      <c r="H222" s="1"/>
      <c r="I222" s="1"/>
      <c r="J222" s="1"/>
      <c r="K222" s="1"/>
      <c r="L222" s="1"/>
      <c r="P222" s="169"/>
    </row>
    <row r="223" ht="15.75" customHeight="1">
      <c r="A223" s="49"/>
      <c r="B223" s="50"/>
      <c r="C223" s="1"/>
      <c r="D223" s="1"/>
      <c r="E223" s="1"/>
      <c r="F223" s="1"/>
      <c r="G223" s="1"/>
      <c r="H223" s="1"/>
      <c r="I223" s="1"/>
      <c r="J223" s="1"/>
      <c r="K223" s="1"/>
      <c r="L223" s="1"/>
      <c r="P223" s="169"/>
    </row>
    <row r="224" ht="15.75" customHeight="1">
      <c r="A224" s="49"/>
      <c r="B224" s="50"/>
      <c r="C224" s="1"/>
      <c r="D224" s="1"/>
      <c r="E224" s="1"/>
      <c r="F224" s="1"/>
      <c r="G224" s="1"/>
      <c r="H224" s="1"/>
      <c r="I224" s="1"/>
      <c r="J224" s="1"/>
      <c r="K224" s="1"/>
      <c r="L224" s="1"/>
      <c r="P224" s="169"/>
    </row>
    <row r="225" ht="15.75" customHeight="1">
      <c r="A225" s="49"/>
      <c r="B225" s="50"/>
      <c r="C225" s="1"/>
      <c r="D225" s="1"/>
      <c r="E225" s="1"/>
      <c r="F225" s="1"/>
      <c r="G225" s="1"/>
      <c r="H225" s="1"/>
      <c r="I225" s="1"/>
      <c r="J225" s="1"/>
      <c r="K225" s="1"/>
      <c r="L225" s="1"/>
      <c r="P225" s="169"/>
    </row>
    <row r="226" ht="15.75" customHeight="1">
      <c r="A226" s="49"/>
      <c r="B226" s="50"/>
      <c r="C226" s="1"/>
      <c r="D226" s="1"/>
      <c r="E226" s="1"/>
      <c r="F226" s="1"/>
      <c r="G226" s="1"/>
      <c r="H226" s="1"/>
      <c r="I226" s="1"/>
      <c r="J226" s="1"/>
      <c r="K226" s="1"/>
      <c r="L226" s="1"/>
      <c r="P226" s="169"/>
    </row>
    <row r="227" ht="15.75" customHeight="1">
      <c r="A227" s="49"/>
      <c r="B227" s="50"/>
      <c r="C227" s="1"/>
      <c r="D227" s="1"/>
      <c r="E227" s="1"/>
      <c r="F227" s="1"/>
      <c r="G227" s="1"/>
      <c r="H227" s="1"/>
      <c r="I227" s="1"/>
      <c r="J227" s="1"/>
      <c r="K227" s="1"/>
      <c r="L227" s="1"/>
      <c r="P227" s="169"/>
    </row>
    <row r="228" ht="15.75" customHeight="1">
      <c r="A228" s="49"/>
      <c r="B228" s="50"/>
      <c r="C228" s="1"/>
      <c r="D228" s="1"/>
      <c r="E228" s="1"/>
      <c r="F228" s="1"/>
      <c r="G228" s="1"/>
      <c r="H228" s="1"/>
      <c r="I228" s="1"/>
      <c r="J228" s="1"/>
      <c r="K228" s="1"/>
      <c r="L228" s="1"/>
      <c r="P228" s="169"/>
    </row>
    <row r="229" ht="15.75" customHeight="1">
      <c r="A229" s="49"/>
      <c r="B229" s="50"/>
      <c r="C229" s="1"/>
      <c r="D229" s="1"/>
      <c r="E229" s="1"/>
      <c r="F229" s="1"/>
      <c r="G229" s="1"/>
      <c r="H229" s="1"/>
      <c r="I229" s="1"/>
      <c r="J229" s="1"/>
      <c r="K229" s="1"/>
      <c r="L229" s="1"/>
      <c r="P229" s="169"/>
    </row>
    <row r="230" ht="15.75" customHeight="1">
      <c r="A230" s="49"/>
      <c r="B230" s="50"/>
      <c r="C230" s="1"/>
      <c r="D230" s="1"/>
      <c r="E230" s="1"/>
      <c r="F230" s="1"/>
      <c r="G230" s="1"/>
      <c r="H230" s="1"/>
      <c r="I230" s="1"/>
      <c r="J230" s="1"/>
      <c r="K230" s="1"/>
      <c r="L230" s="1"/>
      <c r="P230" s="169"/>
    </row>
    <row r="231" ht="15.75" customHeight="1">
      <c r="A231" s="49"/>
      <c r="B231" s="50"/>
      <c r="C231" s="1"/>
      <c r="D231" s="1"/>
      <c r="E231" s="1"/>
      <c r="F231" s="1"/>
      <c r="G231" s="1"/>
      <c r="H231" s="1"/>
      <c r="I231" s="1"/>
      <c r="J231" s="1"/>
      <c r="K231" s="1"/>
      <c r="L231" s="1"/>
      <c r="P231" s="169"/>
    </row>
    <row r="232" ht="15.75" customHeight="1">
      <c r="A232" s="49"/>
      <c r="B232" s="50"/>
      <c r="C232" s="1"/>
      <c r="D232" s="1"/>
      <c r="E232" s="1"/>
      <c r="F232" s="1"/>
      <c r="G232" s="1"/>
      <c r="H232" s="1"/>
      <c r="I232" s="1"/>
      <c r="J232" s="1"/>
      <c r="K232" s="1"/>
      <c r="L232" s="1"/>
      <c r="P232" s="169"/>
    </row>
    <row r="233" ht="15.75" customHeight="1">
      <c r="A233" s="49"/>
      <c r="B233" s="50"/>
      <c r="C233" s="1"/>
      <c r="D233" s="1"/>
      <c r="E233" s="1"/>
      <c r="F233" s="1"/>
      <c r="G233" s="1"/>
      <c r="H233" s="1"/>
      <c r="I233" s="1"/>
      <c r="J233" s="1"/>
      <c r="K233" s="1"/>
      <c r="L233" s="1"/>
      <c r="P233" s="169"/>
    </row>
    <row r="234" ht="15.75" customHeight="1">
      <c r="A234" s="49"/>
      <c r="B234" s="50"/>
      <c r="C234" s="1"/>
      <c r="D234" s="1"/>
      <c r="E234" s="1"/>
      <c r="F234" s="1"/>
      <c r="G234" s="1"/>
      <c r="H234" s="1"/>
      <c r="I234" s="1"/>
      <c r="J234" s="1"/>
      <c r="K234" s="1"/>
      <c r="L234" s="1"/>
      <c r="P234" s="169"/>
    </row>
    <row r="235" ht="15.75" customHeight="1">
      <c r="A235" s="49"/>
      <c r="B235" s="50"/>
      <c r="C235" s="1"/>
      <c r="D235" s="1"/>
      <c r="E235" s="1"/>
      <c r="F235" s="1"/>
      <c r="G235" s="1"/>
      <c r="H235" s="1"/>
      <c r="I235" s="1"/>
      <c r="J235" s="1"/>
      <c r="K235" s="1"/>
      <c r="L235" s="1"/>
      <c r="P235" s="169"/>
    </row>
    <row r="236" ht="15.75" customHeight="1">
      <c r="A236" s="49"/>
      <c r="B236" s="50"/>
      <c r="C236" s="1"/>
      <c r="D236" s="1"/>
      <c r="E236" s="1"/>
      <c r="F236" s="1"/>
      <c r="G236" s="1"/>
      <c r="H236" s="1"/>
      <c r="I236" s="1"/>
      <c r="J236" s="1"/>
      <c r="K236" s="1"/>
      <c r="L236" s="1"/>
      <c r="P236" s="169"/>
    </row>
    <row r="237" ht="15.75" customHeight="1">
      <c r="A237" s="49"/>
      <c r="B237" s="50"/>
      <c r="C237" s="1"/>
      <c r="D237" s="1"/>
      <c r="E237" s="1"/>
      <c r="F237" s="1"/>
      <c r="G237" s="1"/>
      <c r="H237" s="1"/>
      <c r="I237" s="1"/>
      <c r="J237" s="1"/>
      <c r="K237" s="1"/>
      <c r="L237" s="1"/>
      <c r="P237" s="169"/>
    </row>
    <row r="238" ht="15.75" customHeight="1">
      <c r="A238" s="49"/>
      <c r="B238" s="50"/>
      <c r="C238" s="1"/>
      <c r="D238" s="1"/>
      <c r="E238" s="1"/>
      <c r="F238" s="1"/>
      <c r="G238" s="1"/>
      <c r="H238" s="1"/>
      <c r="I238" s="1"/>
      <c r="J238" s="1"/>
      <c r="K238" s="1"/>
      <c r="L238" s="1"/>
      <c r="P238" s="169"/>
    </row>
    <row r="239" ht="15.75" customHeight="1">
      <c r="A239" s="49"/>
      <c r="B239" s="50"/>
      <c r="C239" s="1"/>
      <c r="D239" s="1"/>
      <c r="E239" s="1"/>
      <c r="F239" s="1"/>
      <c r="G239" s="1"/>
      <c r="H239" s="1"/>
      <c r="I239" s="1"/>
      <c r="J239" s="1"/>
      <c r="K239" s="1"/>
      <c r="L239" s="1"/>
      <c r="P239" s="169"/>
    </row>
    <row r="240" ht="15.75" customHeight="1">
      <c r="A240" s="49"/>
      <c r="B240" s="50"/>
      <c r="C240" s="1"/>
      <c r="D240" s="1"/>
      <c r="E240" s="1"/>
      <c r="F240" s="1"/>
      <c r="G240" s="1"/>
      <c r="H240" s="1"/>
      <c r="I240" s="1"/>
      <c r="J240" s="1"/>
      <c r="K240" s="1"/>
      <c r="L240" s="1"/>
      <c r="P240" s="169"/>
    </row>
    <row r="241" ht="15.75" customHeight="1">
      <c r="A241" s="49"/>
      <c r="B241" s="50"/>
      <c r="C241" s="1"/>
      <c r="D241" s="1"/>
      <c r="E241" s="1"/>
      <c r="F241" s="1"/>
      <c r="G241" s="1"/>
      <c r="H241" s="1"/>
      <c r="I241" s="1"/>
      <c r="J241" s="1"/>
      <c r="K241" s="1"/>
      <c r="L241" s="1"/>
      <c r="P241" s="169"/>
    </row>
    <row r="242" ht="15.75" customHeight="1">
      <c r="A242" s="49"/>
      <c r="B242" s="50"/>
      <c r="C242" s="1"/>
      <c r="D242" s="1"/>
      <c r="E242" s="1"/>
      <c r="F242" s="1"/>
      <c r="G242" s="1"/>
      <c r="H242" s="1"/>
      <c r="I242" s="1"/>
      <c r="J242" s="1"/>
      <c r="K242" s="1"/>
      <c r="L242" s="1"/>
      <c r="P242" s="169"/>
    </row>
    <row r="243" ht="15.75" customHeight="1">
      <c r="A243" s="49"/>
      <c r="B243" s="50"/>
      <c r="C243" s="1"/>
      <c r="D243" s="1"/>
      <c r="E243" s="1"/>
      <c r="F243" s="1"/>
      <c r="G243" s="1"/>
      <c r="H243" s="1"/>
      <c r="I243" s="1"/>
      <c r="J243" s="1"/>
      <c r="K243" s="1"/>
      <c r="L243" s="1"/>
      <c r="P243" s="169"/>
    </row>
    <row r="244" ht="15.75" customHeight="1">
      <c r="A244" s="49"/>
      <c r="B244" s="50"/>
      <c r="C244" s="1"/>
      <c r="D244" s="1"/>
      <c r="E244" s="1"/>
      <c r="F244" s="1"/>
      <c r="G244" s="1"/>
      <c r="H244" s="1"/>
      <c r="I244" s="1"/>
      <c r="J244" s="1"/>
      <c r="K244" s="1"/>
      <c r="L244" s="1"/>
      <c r="P244" s="169"/>
    </row>
    <row r="245" ht="15.75" customHeight="1">
      <c r="A245" s="49"/>
      <c r="B245" s="50"/>
      <c r="C245" s="1"/>
      <c r="D245" s="1"/>
      <c r="E245" s="1"/>
      <c r="F245" s="1"/>
      <c r="G245" s="1"/>
      <c r="H245" s="1"/>
      <c r="I245" s="1"/>
      <c r="J245" s="1"/>
      <c r="K245" s="1"/>
      <c r="L245" s="1"/>
      <c r="P245" s="169"/>
    </row>
    <row r="246" ht="15.75" customHeight="1">
      <c r="A246" s="49"/>
      <c r="B246" s="50"/>
      <c r="C246" s="1"/>
      <c r="D246" s="1"/>
      <c r="E246" s="1"/>
      <c r="F246" s="1"/>
      <c r="G246" s="1"/>
      <c r="H246" s="1"/>
      <c r="I246" s="1"/>
      <c r="J246" s="1"/>
      <c r="K246" s="1"/>
      <c r="L246" s="1"/>
      <c r="P246" s="169"/>
    </row>
    <row r="247" ht="15.75" customHeight="1">
      <c r="A247" s="49"/>
      <c r="B247" s="50"/>
      <c r="C247" s="1"/>
      <c r="D247" s="1"/>
      <c r="E247" s="1"/>
      <c r="F247" s="1"/>
      <c r="G247" s="1"/>
      <c r="H247" s="1"/>
      <c r="I247" s="1"/>
      <c r="J247" s="1"/>
      <c r="K247" s="1"/>
      <c r="L247" s="1"/>
      <c r="P247" s="169"/>
    </row>
    <row r="248" ht="15.75" customHeight="1">
      <c r="A248" s="49"/>
      <c r="B248" s="50"/>
      <c r="C248" s="1"/>
      <c r="D248" s="1"/>
      <c r="E248" s="1"/>
      <c r="F248" s="1"/>
      <c r="G248" s="1"/>
      <c r="H248" s="1"/>
      <c r="I248" s="1"/>
      <c r="J248" s="1"/>
      <c r="K248" s="1"/>
      <c r="L248" s="1"/>
      <c r="P248" s="169"/>
    </row>
    <row r="249" ht="15.75" customHeight="1">
      <c r="A249" s="49"/>
      <c r="B249" s="50"/>
      <c r="C249" s="1"/>
      <c r="D249" s="1"/>
      <c r="E249" s="1"/>
      <c r="F249" s="1"/>
      <c r="G249" s="1"/>
      <c r="H249" s="1"/>
      <c r="I249" s="1"/>
      <c r="J249" s="1"/>
      <c r="K249" s="1"/>
      <c r="L249" s="1"/>
      <c r="P249" s="169"/>
    </row>
    <row r="250" ht="15.75" customHeight="1">
      <c r="A250" s="49"/>
      <c r="B250" s="50"/>
      <c r="C250" s="1"/>
      <c r="D250" s="1"/>
      <c r="E250" s="1"/>
      <c r="F250" s="1"/>
      <c r="G250" s="1"/>
      <c r="H250" s="1"/>
      <c r="I250" s="1"/>
      <c r="J250" s="1"/>
      <c r="K250" s="1"/>
      <c r="L250" s="1"/>
      <c r="P250" s="169"/>
    </row>
    <row r="251" ht="15.75" customHeight="1">
      <c r="A251" s="49"/>
      <c r="B251" s="50"/>
      <c r="C251" s="1"/>
      <c r="D251" s="1"/>
      <c r="E251" s="1"/>
      <c r="F251" s="1"/>
      <c r="G251" s="1"/>
      <c r="H251" s="1"/>
      <c r="I251" s="1"/>
      <c r="J251" s="1"/>
      <c r="K251" s="1"/>
      <c r="L251" s="1"/>
      <c r="P251" s="169"/>
    </row>
    <row r="252" ht="15.75" customHeight="1">
      <c r="A252" s="49"/>
      <c r="B252" s="50"/>
      <c r="C252" s="1"/>
      <c r="D252" s="1"/>
      <c r="E252" s="1"/>
      <c r="F252" s="1"/>
      <c r="G252" s="1"/>
      <c r="H252" s="1"/>
      <c r="I252" s="1"/>
      <c r="J252" s="1"/>
      <c r="K252" s="1"/>
      <c r="L252" s="1"/>
      <c r="P252" s="169"/>
    </row>
    <row r="253" ht="15.75" customHeight="1">
      <c r="A253" s="49"/>
      <c r="B253" s="50"/>
      <c r="C253" s="1"/>
      <c r="D253" s="1"/>
      <c r="E253" s="1"/>
      <c r="F253" s="1"/>
      <c r="G253" s="1"/>
      <c r="H253" s="1"/>
      <c r="I253" s="1"/>
      <c r="J253" s="1"/>
      <c r="K253" s="1"/>
      <c r="L253" s="1"/>
      <c r="P253" s="169"/>
    </row>
    <row r="254" ht="15.75" customHeight="1">
      <c r="A254" s="49"/>
      <c r="B254" s="50"/>
      <c r="C254" s="1"/>
      <c r="D254" s="1"/>
      <c r="E254" s="1"/>
      <c r="F254" s="1"/>
      <c r="G254" s="1"/>
      <c r="H254" s="1"/>
      <c r="I254" s="1"/>
      <c r="J254" s="1"/>
      <c r="K254" s="1"/>
      <c r="L254" s="1"/>
      <c r="P254" s="169"/>
    </row>
    <row r="255" ht="15.75" customHeight="1">
      <c r="A255" s="49"/>
      <c r="B255" s="50"/>
      <c r="C255" s="1"/>
      <c r="D255" s="1"/>
      <c r="E255" s="1"/>
      <c r="F255" s="1"/>
      <c r="G255" s="1"/>
      <c r="H255" s="1"/>
      <c r="I255" s="1"/>
      <c r="J255" s="1"/>
      <c r="K255" s="1"/>
      <c r="L255" s="1"/>
      <c r="P255" s="169"/>
    </row>
    <row r="256" ht="15.75" customHeight="1">
      <c r="A256" s="49"/>
      <c r="B256" s="50"/>
      <c r="C256" s="1"/>
      <c r="D256" s="1"/>
      <c r="E256" s="1"/>
      <c r="F256" s="1"/>
      <c r="G256" s="1"/>
      <c r="H256" s="1"/>
      <c r="I256" s="1"/>
      <c r="J256" s="1"/>
      <c r="K256" s="1"/>
      <c r="L256" s="1"/>
      <c r="P256" s="169"/>
    </row>
    <row r="257" ht="15.75" customHeight="1">
      <c r="A257" s="49"/>
      <c r="B257" s="50"/>
      <c r="C257" s="1"/>
      <c r="D257" s="1"/>
      <c r="E257" s="1"/>
      <c r="F257" s="1"/>
      <c r="G257" s="1"/>
      <c r="H257" s="1"/>
      <c r="I257" s="1"/>
      <c r="J257" s="1"/>
      <c r="K257" s="1"/>
      <c r="L257" s="1"/>
      <c r="P257" s="169"/>
    </row>
    <row r="258" ht="15.75" customHeight="1">
      <c r="A258" s="49"/>
      <c r="B258" s="50"/>
      <c r="C258" s="1"/>
      <c r="D258" s="1"/>
      <c r="E258" s="1"/>
      <c r="F258" s="1"/>
      <c r="G258" s="1"/>
      <c r="H258" s="1"/>
      <c r="I258" s="1"/>
      <c r="J258" s="1"/>
      <c r="K258" s="1"/>
      <c r="L258" s="1"/>
      <c r="P258" s="169"/>
    </row>
    <row r="259" ht="15.75" customHeight="1">
      <c r="A259" s="49"/>
      <c r="B259" s="50"/>
      <c r="C259" s="1"/>
      <c r="D259" s="1"/>
      <c r="E259" s="1"/>
      <c r="F259" s="1"/>
      <c r="G259" s="1"/>
      <c r="H259" s="1"/>
      <c r="I259" s="1"/>
      <c r="J259" s="1"/>
      <c r="K259" s="1"/>
      <c r="L259" s="1"/>
      <c r="P259" s="169"/>
    </row>
    <row r="260" ht="15.75" customHeight="1">
      <c r="A260" s="49"/>
      <c r="B260" s="50"/>
      <c r="C260" s="1"/>
      <c r="D260" s="1"/>
      <c r="E260" s="1"/>
      <c r="F260" s="1"/>
      <c r="G260" s="1"/>
      <c r="H260" s="1"/>
      <c r="I260" s="1"/>
      <c r="J260" s="1"/>
      <c r="K260" s="1"/>
      <c r="L260" s="1"/>
      <c r="P260" s="169"/>
    </row>
    <row r="261" ht="15.75" customHeight="1">
      <c r="A261" s="49"/>
      <c r="B261" s="50"/>
      <c r="C261" s="1"/>
      <c r="D261" s="1"/>
      <c r="E261" s="1"/>
      <c r="F261" s="1"/>
      <c r="G261" s="1"/>
      <c r="H261" s="1"/>
      <c r="I261" s="1"/>
      <c r="J261" s="1"/>
      <c r="K261" s="1"/>
      <c r="L261" s="1"/>
      <c r="P261" s="169"/>
    </row>
    <row r="262" ht="15.75" customHeight="1">
      <c r="A262" s="49"/>
      <c r="B262" s="50"/>
      <c r="C262" s="1"/>
      <c r="D262" s="1"/>
      <c r="E262" s="1"/>
      <c r="F262" s="1"/>
      <c r="G262" s="1"/>
      <c r="H262" s="1"/>
      <c r="I262" s="1"/>
      <c r="J262" s="1"/>
      <c r="K262" s="1"/>
      <c r="L262" s="1"/>
      <c r="P262" s="169"/>
    </row>
    <row r="263" ht="15.75" customHeight="1">
      <c r="A263" s="49"/>
      <c r="B263" s="50"/>
      <c r="C263" s="1"/>
      <c r="D263" s="1"/>
      <c r="E263" s="1"/>
      <c r="F263" s="1"/>
      <c r="G263" s="1"/>
      <c r="H263" s="1"/>
      <c r="I263" s="1"/>
      <c r="J263" s="1"/>
      <c r="K263" s="1"/>
      <c r="L263" s="1"/>
      <c r="P263" s="169"/>
    </row>
    <row r="264" ht="15.75" customHeight="1">
      <c r="A264" s="49"/>
      <c r="B264" s="50"/>
      <c r="C264" s="1"/>
      <c r="D264" s="1"/>
      <c r="E264" s="1"/>
      <c r="F264" s="1"/>
      <c r="G264" s="1"/>
      <c r="H264" s="1"/>
      <c r="I264" s="1"/>
      <c r="J264" s="1"/>
      <c r="K264" s="1"/>
      <c r="L264" s="1"/>
      <c r="P264" s="169"/>
    </row>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N2"/>
    <mergeCell ref="A4:N4"/>
    <mergeCell ref="A5:N5"/>
    <mergeCell ref="A6:N6"/>
    <mergeCell ref="A7:N7"/>
    <mergeCell ref="A8:N8"/>
    <mergeCell ref="A64:N64"/>
  </mergeCells>
  <hyperlinks>
    <hyperlink r:id="rId1" ref="H11"/>
    <hyperlink r:id="rId2" ref="I11"/>
    <hyperlink r:id="rId3" ref="H12"/>
    <hyperlink r:id="rId4" ref="H13"/>
    <hyperlink r:id="rId5" ref="H14"/>
    <hyperlink r:id="rId6" ref="H15"/>
    <hyperlink r:id="rId7" ref="H16"/>
    <hyperlink r:id="rId8" ref="H17"/>
    <hyperlink r:id="rId9" ref="H18"/>
    <hyperlink r:id="rId10" ref="H19"/>
    <hyperlink r:id="rId11" ref="H20"/>
    <hyperlink r:id="rId12" ref="I20"/>
    <hyperlink r:id="rId13" ref="H21"/>
    <hyperlink r:id="rId14" ref="I21"/>
  </hyperlinks>
  <printOptions/>
  <pageMargins bottom="0.75" footer="0.0" header="0.0" left="0.7" right="0.7" top="0.75"/>
  <pageSetup orientation="landscape"/>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86"/>
    <col customWidth="1" min="2" max="3" width="15.43"/>
    <col customWidth="1" min="4" max="4" width="8.14"/>
    <col customWidth="1" min="5" max="5" width="17.43"/>
    <col customWidth="1" min="6" max="6" width="7.86"/>
    <col customWidth="1" min="7" max="7" width="8.43"/>
    <col customWidth="1" min="8" max="9" width="10.43"/>
    <col customWidth="1" min="10" max="10" width="10.0"/>
    <col customWidth="1" min="11" max="11" width="7.86"/>
    <col customWidth="1" min="12" max="12" width="8.86"/>
    <col customWidth="1" min="13" max="13" width="9.14"/>
    <col customWidth="1" min="14" max="14" width="20.86"/>
    <col customWidth="1" min="15" max="26" width="8.0"/>
  </cols>
  <sheetData>
    <row r="1">
      <c r="A1" s="204"/>
      <c r="B1" s="205"/>
      <c r="C1" s="50"/>
      <c r="D1" s="206"/>
      <c r="E1" s="1"/>
      <c r="F1" s="1"/>
      <c r="G1" s="1"/>
      <c r="H1" s="207"/>
      <c r="I1" s="207"/>
      <c r="J1" s="1"/>
      <c r="K1" s="206"/>
      <c r="L1" s="208"/>
      <c r="M1" s="208"/>
      <c r="N1" s="209"/>
      <c r="O1" s="210"/>
    </row>
    <row r="2" ht="15.75" customHeight="1">
      <c r="A2" s="52" t="s">
        <v>597</v>
      </c>
      <c r="B2" s="53"/>
      <c r="C2" s="53"/>
      <c r="D2" s="53"/>
      <c r="E2" s="53"/>
      <c r="F2" s="53"/>
      <c r="G2" s="53"/>
      <c r="H2" s="53"/>
      <c r="I2" s="53"/>
      <c r="J2" s="53"/>
      <c r="K2" s="53"/>
      <c r="L2" s="53"/>
      <c r="M2" s="54"/>
      <c r="N2" s="57"/>
      <c r="O2" s="182"/>
      <c r="P2" s="57"/>
      <c r="Q2" s="57"/>
      <c r="R2" s="57"/>
      <c r="S2" s="57"/>
      <c r="T2" s="57"/>
      <c r="U2" s="57"/>
      <c r="V2" s="57"/>
      <c r="W2" s="57"/>
      <c r="X2" s="57"/>
      <c r="Y2" s="57"/>
      <c r="Z2" s="57"/>
    </row>
    <row r="3" ht="15.75" customHeight="1">
      <c r="A3" s="211"/>
      <c r="B3" s="211"/>
      <c r="C3" s="212"/>
      <c r="D3" s="211"/>
      <c r="E3" s="212"/>
      <c r="F3" s="212"/>
      <c r="G3" s="212"/>
      <c r="H3" s="213"/>
      <c r="I3" s="213"/>
      <c r="J3" s="212"/>
      <c r="K3" s="211"/>
      <c r="L3" s="211"/>
      <c r="M3" s="211"/>
      <c r="N3" s="57"/>
      <c r="O3" s="182"/>
      <c r="P3" s="57"/>
      <c r="Q3" s="57"/>
      <c r="R3" s="57"/>
      <c r="S3" s="57"/>
      <c r="T3" s="57"/>
      <c r="U3" s="57"/>
      <c r="V3" s="57"/>
      <c r="W3" s="57"/>
      <c r="X3" s="57"/>
      <c r="Y3" s="57"/>
      <c r="Z3" s="57"/>
    </row>
    <row r="4" ht="28.5" customHeight="1">
      <c r="A4" s="214" t="s">
        <v>598</v>
      </c>
      <c r="B4" s="53"/>
      <c r="C4" s="53"/>
      <c r="D4" s="53"/>
      <c r="E4" s="53"/>
      <c r="F4" s="53"/>
      <c r="G4" s="53"/>
      <c r="H4" s="53"/>
      <c r="I4" s="53"/>
      <c r="J4" s="53"/>
      <c r="K4" s="53"/>
      <c r="L4" s="53"/>
      <c r="M4" s="54"/>
      <c r="N4" s="57"/>
      <c r="O4" s="182"/>
      <c r="P4" s="57"/>
      <c r="Q4" s="57"/>
      <c r="R4" s="57"/>
      <c r="S4" s="57"/>
      <c r="T4" s="57"/>
      <c r="U4" s="57"/>
      <c r="V4" s="57"/>
      <c r="W4" s="57"/>
      <c r="X4" s="57"/>
      <c r="Y4" s="57"/>
      <c r="Z4" s="57"/>
    </row>
    <row r="5">
      <c r="A5" s="175" t="s">
        <v>599</v>
      </c>
      <c r="B5" s="53"/>
      <c r="C5" s="53"/>
      <c r="D5" s="53"/>
      <c r="E5" s="53"/>
      <c r="F5" s="53"/>
      <c r="G5" s="53"/>
      <c r="H5" s="53"/>
      <c r="I5" s="53"/>
      <c r="J5" s="53"/>
      <c r="K5" s="53"/>
      <c r="L5" s="53"/>
      <c r="M5" s="54"/>
      <c r="N5" s="57"/>
      <c r="O5" s="182"/>
      <c r="P5" s="57"/>
      <c r="Q5" s="57"/>
      <c r="R5" s="57"/>
      <c r="S5" s="57"/>
      <c r="T5" s="57"/>
      <c r="U5" s="57"/>
      <c r="V5" s="57"/>
      <c r="W5" s="57"/>
      <c r="X5" s="57"/>
      <c r="Y5" s="57"/>
      <c r="Z5" s="57"/>
    </row>
    <row r="6">
      <c r="A6" s="58" t="s">
        <v>180</v>
      </c>
      <c r="B6" s="53"/>
      <c r="C6" s="53"/>
      <c r="D6" s="53"/>
      <c r="E6" s="53"/>
      <c r="F6" s="53"/>
      <c r="G6" s="53"/>
      <c r="H6" s="53"/>
      <c r="I6" s="53"/>
      <c r="J6" s="53"/>
      <c r="K6" s="53"/>
      <c r="L6" s="53"/>
      <c r="M6" s="215"/>
      <c r="N6" s="57"/>
      <c r="O6" s="182"/>
      <c r="P6" s="57"/>
      <c r="Q6" s="57"/>
      <c r="R6" s="57"/>
      <c r="S6" s="57"/>
      <c r="T6" s="57"/>
      <c r="U6" s="57"/>
      <c r="V6" s="57"/>
      <c r="W6" s="57"/>
      <c r="X6" s="57"/>
      <c r="Y6" s="57"/>
      <c r="Z6" s="57"/>
    </row>
    <row r="7" ht="56.25" customHeight="1">
      <c r="A7" s="59" t="s">
        <v>600</v>
      </c>
      <c r="B7" s="53"/>
      <c r="C7" s="53"/>
      <c r="D7" s="53"/>
      <c r="E7" s="53"/>
      <c r="F7" s="53"/>
      <c r="G7" s="53"/>
      <c r="H7" s="53"/>
      <c r="I7" s="53"/>
      <c r="J7" s="53"/>
      <c r="K7" s="53"/>
      <c r="L7" s="53"/>
      <c r="M7" s="54"/>
      <c r="N7" s="57"/>
      <c r="O7" s="182"/>
      <c r="P7" s="57"/>
      <c r="Q7" s="57"/>
      <c r="R7" s="57"/>
      <c r="S7" s="57"/>
      <c r="T7" s="57"/>
      <c r="U7" s="57"/>
      <c r="V7" s="57"/>
      <c r="W7" s="57"/>
      <c r="X7" s="57"/>
      <c r="Y7" s="57"/>
      <c r="Z7" s="57"/>
    </row>
    <row r="8">
      <c r="A8" s="204"/>
      <c r="B8" s="205"/>
      <c r="C8" s="50"/>
      <c r="D8" s="206"/>
      <c r="E8" s="1"/>
      <c r="F8" s="1"/>
      <c r="G8" s="1"/>
      <c r="H8" s="207"/>
      <c r="I8" s="207"/>
      <c r="J8" s="1"/>
      <c r="K8" s="206"/>
      <c r="L8" s="208"/>
      <c r="M8" s="208"/>
      <c r="N8" s="209"/>
      <c r="O8" s="210"/>
    </row>
    <row r="9" ht="63.75" customHeight="1">
      <c r="A9" s="216" t="s">
        <v>182</v>
      </c>
      <c r="B9" s="216" t="s">
        <v>601</v>
      </c>
      <c r="C9" s="62" t="s">
        <v>183</v>
      </c>
      <c r="D9" s="217" t="s">
        <v>9</v>
      </c>
      <c r="E9" s="218" t="s">
        <v>602</v>
      </c>
      <c r="F9" s="146" t="s">
        <v>603</v>
      </c>
      <c r="G9" s="63" t="s">
        <v>604</v>
      </c>
      <c r="H9" s="63" t="s">
        <v>190</v>
      </c>
      <c r="I9" s="63" t="s">
        <v>191</v>
      </c>
      <c r="J9" s="63" t="s">
        <v>605</v>
      </c>
      <c r="K9" s="217" t="s">
        <v>193</v>
      </c>
      <c r="L9" s="216" t="s">
        <v>196</v>
      </c>
      <c r="M9" s="216" t="s">
        <v>197</v>
      </c>
      <c r="N9" s="219" t="s">
        <v>198</v>
      </c>
      <c r="O9" s="210"/>
    </row>
    <row r="10">
      <c r="A10" s="160" t="s">
        <v>606</v>
      </c>
      <c r="B10" s="220" t="s">
        <v>607</v>
      </c>
      <c r="C10" s="221" t="s">
        <v>608</v>
      </c>
      <c r="D10" s="220" t="s">
        <v>38</v>
      </c>
      <c r="E10" s="221" t="s">
        <v>609</v>
      </c>
      <c r="F10" s="91" t="s">
        <v>610</v>
      </c>
      <c r="G10" s="91" t="s">
        <v>611</v>
      </c>
      <c r="H10" s="88"/>
      <c r="I10" s="220" t="s">
        <v>612</v>
      </c>
      <c r="J10" s="88" t="s">
        <v>613</v>
      </c>
      <c r="K10" s="220">
        <v>2020.0</v>
      </c>
      <c r="L10" s="222">
        <v>100.0</v>
      </c>
      <c r="M10" s="223">
        <v>50.0</v>
      </c>
      <c r="N10" s="181" t="s">
        <v>614</v>
      </c>
      <c r="O10" s="210"/>
    </row>
    <row r="11">
      <c r="A11" s="224" t="s">
        <v>615</v>
      </c>
      <c r="B11" s="122" t="s">
        <v>607</v>
      </c>
      <c r="C11" s="191" t="s">
        <v>473</v>
      </c>
      <c r="D11" s="123" t="s">
        <v>38</v>
      </c>
      <c r="E11" s="225" t="s">
        <v>616</v>
      </c>
      <c r="F11" s="91" t="s">
        <v>617</v>
      </c>
      <c r="G11" s="123" t="s">
        <v>618</v>
      </c>
      <c r="H11" s="88"/>
      <c r="I11" s="185" t="s">
        <v>612</v>
      </c>
      <c r="J11" s="88" t="s">
        <v>619</v>
      </c>
      <c r="K11" s="123">
        <v>2020.0</v>
      </c>
      <c r="L11" s="226">
        <v>100.0</v>
      </c>
      <c r="M11" s="227">
        <v>50.0</v>
      </c>
      <c r="N11" s="181" t="s">
        <v>614</v>
      </c>
      <c r="O11" s="210"/>
    </row>
    <row r="12">
      <c r="A12" s="224" t="s">
        <v>620</v>
      </c>
      <c r="B12" s="123" t="s">
        <v>607</v>
      </c>
      <c r="C12" s="221" t="s">
        <v>621</v>
      </c>
      <c r="D12" s="123" t="s">
        <v>38</v>
      </c>
      <c r="E12" s="225" t="s">
        <v>622</v>
      </c>
      <c r="F12" s="91" t="s">
        <v>623</v>
      </c>
      <c r="G12" s="123" t="s">
        <v>624</v>
      </c>
      <c r="H12" s="119"/>
      <c r="I12" s="185" t="s">
        <v>612</v>
      </c>
      <c r="J12" s="119" t="s">
        <v>625</v>
      </c>
      <c r="K12" s="123">
        <v>2020.0</v>
      </c>
      <c r="L12" s="226">
        <v>100.0</v>
      </c>
      <c r="M12" s="227">
        <v>50.0</v>
      </c>
      <c r="N12" s="181" t="s">
        <v>614</v>
      </c>
      <c r="O12" s="210"/>
    </row>
    <row r="13">
      <c r="A13" s="224" t="s">
        <v>626</v>
      </c>
      <c r="B13" s="123" t="s">
        <v>607</v>
      </c>
      <c r="C13" s="225" t="s">
        <v>621</v>
      </c>
      <c r="D13" s="123" t="s">
        <v>38</v>
      </c>
      <c r="E13" s="225" t="s">
        <v>627</v>
      </c>
      <c r="F13" s="123" t="s">
        <v>628</v>
      </c>
      <c r="G13" s="123" t="s">
        <v>629</v>
      </c>
      <c r="H13" s="119"/>
      <c r="I13" s="185" t="s">
        <v>612</v>
      </c>
      <c r="J13" s="119" t="s">
        <v>625</v>
      </c>
      <c r="K13" s="123">
        <v>2020.0</v>
      </c>
      <c r="L13" s="226">
        <v>100.0</v>
      </c>
      <c r="M13" s="227">
        <v>50.0</v>
      </c>
      <c r="N13" s="181" t="s">
        <v>614</v>
      </c>
      <c r="O13" s="210"/>
    </row>
    <row r="14">
      <c r="A14" s="98" t="s">
        <v>630</v>
      </c>
      <c r="B14" s="69" t="s">
        <v>631</v>
      </c>
      <c r="C14" s="228" t="s">
        <v>484</v>
      </c>
      <c r="D14" s="69" t="s">
        <v>38</v>
      </c>
      <c r="E14" s="229" t="s">
        <v>632</v>
      </c>
      <c r="F14" s="90">
        <v>1.7578981E7</v>
      </c>
      <c r="G14" s="69" t="s">
        <v>633</v>
      </c>
      <c r="H14" s="230" t="s">
        <v>634</v>
      </c>
      <c r="I14" s="69" t="s">
        <v>488</v>
      </c>
      <c r="J14" s="69" t="s">
        <v>635</v>
      </c>
      <c r="K14" s="69">
        <v>2020.0</v>
      </c>
      <c r="L14" s="231">
        <v>100.0</v>
      </c>
      <c r="M14" s="232">
        <v>50.0</v>
      </c>
      <c r="N14" s="75" t="s">
        <v>490</v>
      </c>
      <c r="O14" s="210"/>
    </row>
    <row r="15">
      <c r="A15" s="160" t="s">
        <v>636</v>
      </c>
      <c r="B15" s="220" t="s">
        <v>607</v>
      </c>
      <c r="C15" s="221" t="s">
        <v>637</v>
      </c>
      <c r="D15" s="220" t="s">
        <v>201</v>
      </c>
      <c r="E15" s="221" t="s">
        <v>638</v>
      </c>
      <c r="F15" s="220" t="s">
        <v>639</v>
      </c>
      <c r="G15" s="220" t="s">
        <v>640</v>
      </c>
      <c r="H15" s="88" t="s">
        <v>641</v>
      </c>
      <c r="I15" s="88"/>
      <c r="J15" s="88" t="s">
        <v>642</v>
      </c>
      <c r="K15" s="220">
        <v>2020.0</v>
      </c>
      <c r="L15" s="222">
        <v>100.0</v>
      </c>
      <c r="M15" s="223">
        <v>33.33</v>
      </c>
      <c r="N15" s="181" t="s">
        <v>643</v>
      </c>
      <c r="O15" s="210"/>
    </row>
    <row r="16">
      <c r="A16" s="224" t="s">
        <v>644</v>
      </c>
      <c r="B16" s="123" t="s">
        <v>607</v>
      </c>
      <c r="C16" s="233" t="s">
        <v>645</v>
      </c>
      <c r="D16" s="123" t="s">
        <v>201</v>
      </c>
      <c r="E16" s="225" t="s">
        <v>638</v>
      </c>
      <c r="F16" s="123"/>
      <c r="G16" s="123" t="s">
        <v>646</v>
      </c>
      <c r="H16" s="234" t="s">
        <v>647</v>
      </c>
      <c r="I16" s="234"/>
      <c r="J16" s="235" t="s">
        <v>642</v>
      </c>
      <c r="K16" s="234">
        <v>2020.0</v>
      </c>
      <c r="L16" s="226">
        <v>100.0</v>
      </c>
      <c r="M16" s="227">
        <v>33.33</v>
      </c>
      <c r="N16" s="181" t="s">
        <v>643</v>
      </c>
      <c r="O16" s="210"/>
    </row>
    <row r="17">
      <c r="A17" s="98" t="s">
        <v>630</v>
      </c>
      <c r="B17" s="90" t="s">
        <v>631</v>
      </c>
      <c r="C17" s="98" t="s">
        <v>484</v>
      </c>
      <c r="D17" s="90" t="s">
        <v>38</v>
      </c>
      <c r="E17" s="160" t="s">
        <v>632</v>
      </c>
      <c r="F17" s="90">
        <v>1.7578981E7</v>
      </c>
      <c r="G17" s="90" t="s">
        <v>633</v>
      </c>
      <c r="H17" s="236" t="s">
        <v>634</v>
      </c>
      <c r="I17" s="90" t="s">
        <v>488</v>
      </c>
      <c r="J17" s="90" t="s">
        <v>648</v>
      </c>
      <c r="K17" s="90">
        <v>2020.0</v>
      </c>
      <c r="L17" s="237">
        <v>100.0</v>
      </c>
      <c r="M17" s="238">
        <v>50.0</v>
      </c>
      <c r="N17" s="75" t="s">
        <v>266</v>
      </c>
      <c r="O17" s="210"/>
    </row>
    <row r="18">
      <c r="A18" s="160" t="s">
        <v>563</v>
      </c>
      <c r="B18" s="239" t="s">
        <v>607</v>
      </c>
      <c r="C18" s="160" t="s">
        <v>649</v>
      </c>
      <c r="D18" s="91" t="s">
        <v>38</v>
      </c>
      <c r="E18" s="160" t="s">
        <v>650</v>
      </c>
      <c r="F18" s="91" t="s">
        <v>587</v>
      </c>
      <c r="G18" s="91" t="s">
        <v>569</v>
      </c>
      <c r="H18" s="92" t="s">
        <v>588</v>
      </c>
      <c r="I18" s="92"/>
      <c r="J18" s="240" t="s">
        <v>651</v>
      </c>
      <c r="K18" s="91">
        <v>2020.0</v>
      </c>
      <c r="L18" s="241">
        <v>100.0</v>
      </c>
      <c r="M18" s="163">
        <v>25.0</v>
      </c>
      <c r="N18" s="181" t="s">
        <v>271</v>
      </c>
      <c r="O18" s="210"/>
    </row>
    <row r="19" ht="15.75" customHeight="1">
      <c r="A19" s="98" t="s">
        <v>652</v>
      </c>
      <c r="B19" s="102" t="s">
        <v>607</v>
      </c>
      <c r="C19" s="105" t="s">
        <v>653</v>
      </c>
      <c r="D19" s="69" t="s">
        <v>38</v>
      </c>
      <c r="E19" s="228" t="s">
        <v>654</v>
      </c>
      <c r="F19" s="69" t="s">
        <v>639</v>
      </c>
      <c r="G19" s="69" t="s">
        <v>655</v>
      </c>
      <c r="H19" s="230"/>
      <c r="I19" s="230"/>
      <c r="J19" s="242" t="s">
        <v>656</v>
      </c>
      <c r="K19" s="69">
        <v>2020.0</v>
      </c>
      <c r="L19" s="231">
        <v>100.0</v>
      </c>
      <c r="M19" s="243">
        <v>33.3333333</v>
      </c>
      <c r="N19" s="75" t="s">
        <v>657</v>
      </c>
      <c r="O19" s="210"/>
    </row>
    <row r="20" ht="15.75" customHeight="1">
      <c r="A20" s="106" t="s">
        <v>658</v>
      </c>
      <c r="B20" s="108" t="s">
        <v>607</v>
      </c>
      <c r="C20" s="244" t="s">
        <v>659</v>
      </c>
      <c r="D20" s="108" t="s">
        <v>38</v>
      </c>
      <c r="E20" s="118" t="s">
        <v>654</v>
      </c>
      <c r="F20" s="77" t="s">
        <v>639</v>
      </c>
      <c r="G20" s="77" t="s">
        <v>660</v>
      </c>
      <c r="H20" s="245"/>
      <c r="I20" s="245"/>
      <c r="J20" s="246" t="s">
        <v>656</v>
      </c>
      <c r="K20" s="245">
        <v>2020.0</v>
      </c>
      <c r="L20" s="247">
        <v>100.0</v>
      </c>
      <c r="M20" s="232">
        <v>33.3333333</v>
      </c>
      <c r="N20" s="75" t="s">
        <v>661</v>
      </c>
      <c r="O20" s="210"/>
    </row>
    <row r="21" ht="15.75" customHeight="1">
      <c r="A21" s="98" t="s">
        <v>662</v>
      </c>
      <c r="B21" s="102" t="s">
        <v>631</v>
      </c>
      <c r="C21" s="105" t="s">
        <v>663</v>
      </c>
      <c r="D21" s="69" t="s">
        <v>38</v>
      </c>
      <c r="E21" s="228" t="s">
        <v>664</v>
      </c>
      <c r="F21" s="69" t="s">
        <v>665</v>
      </c>
      <c r="G21" s="69"/>
      <c r="H21" s="230" t="s">
        <v>666</v>
      </c>
      <c r="I21" s="230">
        <v>6.25330000121E11</v>
      </c>
      <c r="J21" s="242" t="s">
        <v>667</v>
      </c>
      <c r="K21" s="69">
        <v>2020.0</v>
      </c>
      <c r="L21" s="231">
        <v>100.0</v>
      </c>
      <c r="M21" s="243">
        <v>33.0</v>
      </c>
      <c r="N21" s="75" t="s">
        <v>295</v>
      </c>
      <c r="O21" s="210"/>
    </row>
    <row r="22" ht="15.75" customHeight="1">
      <c r="A22" s="98" t="s">
        <v>668</v>
      </c>
      <c r="B22" s="102" t="s">
        <v>607</v>
      </c>
      <c r="C22" s="105" t="s">
        <v>669</v>
      </c>
      <c r="D22" s="185" t="s">
        <v>38</v>
      </c>
      <c r="E22" s="229" t="s">
        <v>670</v>
      </c>
      <c r="F22" s="90"/>
      <c r="G22" s="69"/>
      <c r="H22" s="230"/>
      <c r="I22" s="230"/>
      <c r="J22" s="242" t="s">
        <v>671</v>
      </c>
      <c r="K22" s="69">
        <v>2020.0</v>
      </c>
      <c r="L22" s="231">
        <v>100.0</v>
      </c>
      <c r="M22" s="243">
        <v>50.0</v>
      </c>
      <c r="N22" s="75" t="s">
        <v>672</v>
      </c>
      <c r="O22" s="210"/>
    </row>
    <row r="23" ht="15.75" customHeight="1">
      <c r="A23" s="98" t="s">
        <v>673</v>
      </c>
      <c r="B23" s="102" t="s">
        <v>607</v>
      </c>
      <c r="C23" s="105" t="s">
        <v>674</v>
      </c>
      <c r="D23" s="69" t="s">
        <v>38</v>
      </c>
      <c r="E23" s="228" t="s">
        <v>675</v>
      </c>
      <c r="F23" s="69" t="s">
        <v>676</v>
      </c>
      <c r="G23" s="69" t="s">
        <v>677</v>
      </c>
      <c r="H23" s="230" t="s">
        <v>678</v>
      </c>
      <c r="I23" s="230" t="s">
        <v>679</v>
      </c>
      <c r="J23" s="102" t="s">
        <v>680</v>
      </c>
      <c r="K23" s="69">
        <v>2020.0</v>
      </c>
      <c r="L23" s="231">
        <v>100.0</v>
      </c>
      <c r="M23" s="243">
        <v>50.0</v>
      </c>
      <c r="N23" s="75" t="s">
        <v>681</v>
      </c>
      <c r="O23" s="210"/>
    </row>
    <row r="24" ht="15.75" customHeight="1">
      <c r="A24" s="106" t="s">
        <v>682</v>
      </c>
      <c r="B24" s="108" t="s">
        <v>607</v>
      </c>
      <c r="C24" s="107" t="s">
        <v>674</v>
      </c>
      <c r="D24" s="77" t="s">
        <v>38</v>
      </c>
      <c r="E24" s="118" t="s">
        <v>675</v>
      </c>
      <c r="F24" s="77" t="s">
        <v>676</v>
      </c>
      <c r="G24" s="77" t="s">
        <v>683</v>
      </c>
      <c r="H24" s="248" t="s">
        <v>684</v>
      </c>
      <c r="I24" s="248" t="s">
        <v>679</v>
      </c>
      <c r="J24" s="108" t="s">
        <v>685</v>
      </c>
      <c r="K24" s="77">
        <v>2020.0</v>
      </c>
      <c r="L24" s="247">
        <v>100.0</v>
      </c>
      <c r="M24" s="232">
        <v>50.0</v>
      </c>
      <c r="N24" s="75" t="s">
        <v>681</v>
      </c>
      <c r="O24" s="210"/>
    </row>
    <row r="25" ht="15.75" customHeight="1">
      <c r="A25" s="117" t="s">
        <v>686</v>
      </c>
      <c r="B25" s="108" t="s">
        <v>607</v>
      </c>
      <c r="C25" s="107" t="s">
        <v>674</v>
      </c>
      <c r="D25" s="77" t="s">
        <v>38</v>
      </c>
      <c r="E25" s="118" t="s">
        <v>687</v>
      </c>
      <c r="F25" s="77" t="s">
        <v>688</v>
      </c>
      <c r="G25" s="77" t="s">
        <v>689</v>
      </c>
      <c r="H25" s="248" t="s">
        <v>690</v>
      </c>
      <c r="I25" s="248" t="s">
        <v>679</v>
      </c>
      <c r="J25" s="77" t="s">
        <v>691</v>
      </c>
      <c r="K25" s="77">
        <v>2020.0</v>
      </c>
      <c r="L25" s="247">
        <v>100.0</v>
      </c>
      <c r="M25" s="232">
        <v>50.0</v>
      </c>
      <c r="N25" s="75" t="s">
        <v>692</v>
      </c>
      <c r="O25" s="210"/>
    </row>
    <row r="26" ht="15.75" customHeight="1">
      <c r="A26" s="117" t="s">
        <v>693</v>
      </c>
      <c r="B26" s="108" t="s">
        <v>607</v>
      </c>
      <c r="C26" s="107" t="s">
        <v>674</v>
      </c>
      <c r="D26" s="77" t="s">
        <v>38</v>
      </c>
      <c r="E26" s="118" t="s">
        <v>687</v>
      </c>
      <c r="F26" s="77" t="s">
        <v>688</v>
      </c>
      <c r="G26" s="77" t="s">
        <v>694</v>
      </c>
      <c r="H26" s="248" t="s">
        <v>695</v>
      </c>
      <c r="I26" s="248" t="s">
        <v>679</v>
      </c>
      <c r="J26" s="77" t="s">
        <v>696</v>
      </c>
      <c r="K26" s="77">
        <v>2020.0</v>
      </c>
      <c r="L26" s="247">
        <v>100.0</v>
      </c>
      <c r="M26" s="232">
        <v>50.0</v>
      </c>
      <c r="N26" s="75" t="s">
        <v>692</v>
      </c>
      <c r="O26" s="210"/>
    </row>
    <row r="27" ht="15.75" customHeight="1">
      <c r="A27" s="249" t="s">
        <v>697</v>
      </c>
      <c r="B27" s="250" t="s">
        <v>631</v>
      </c>
      <c r="C27" s="251" t="s">
        <v>698</v>
      </c>
      <c r="D27" s="252" t="s">
        <v>38</v>
      </c>
      <c r="E27" s="253" t="s">
        <v>699</v>
      </c>
      <c r="F27" s="69" t="s">
        <v>700</v>
      </c>
      <c r="G27" s="69" t="s">
        <v>701</v>
      </c>
      <c r="H27" s="78" t="s">
        <v>702</v>
      </c>
      <c r="I27" s="230"/>
      <c r="J27" s="242" t="s">
        <v>703</v>
      </c>
      <c r="K27" s="69">
        <v>2020.0</v>
      </c>
      <c r="L27" s="231">
        <v>100.0</v>
      </c>
      <c r="M27" s="243">
        <v>100.0</v>
      </c>
      <c r="N27" s="75" t="s">
        <v>704</v>
      </c>
      <c r="O27" s="210"/>
    </row>
    <row r="28" ht="15.75" customHeight="1">
      <c r="A28" s="98" t="s">
        <v>705</v>
      </c>
      <c r="B28" s="69" t="s">
        <v>607</v>
      </c>
      <c r="C28" s="228" t="s">
        <v>706</v>
      </c>
      <c r="D28" s="69" t="s">
        <v>38</v>
      </c>
      <c r="E28" s="228" t="s">
        <v>707</v>
      </c>
      <c r="F28" s="69" t="s">
        <v>708</v>
      </c>
      <c r="G28" s="254">
        <v>44531.0</v>
      </c>
      <c r="H28" s="69" t="s">
        <v>709</v>
      </c>
      <c r="I28" s="78" t="s">
        <v>710</v>
      </c>
      <c r="J28" s="78" t="s">
        <v>711</v>
      </c>
      <c r="K28" s="69">
        <v>2020.0</v>
      </c>
      <c r="L28" s="231">
        <v>100.0</v>
      </c>
      <c r="M28" s="243">
        <v>50.0</v>
      </c>
      <c r="N28" s="75" t="s">
        <v>712</v>
      </c>
      <c r="O28" s="210"/>
    </row>
    <row r="29" ht="15.75" customHeight="1">
      <c r="A29" s="159" t="s">
        <v>713</v>
      </c>
      <c r="B29" s="111" t="s">
        <v>607</v>
      </c>
      <c r="C29" s="104" t="s">
        <v>637</v>
      </c>
      <c r="D29" s="90" t="s">
        <v>201</v>
      </c>
      <c r="E29" s="98" t="s">
        <v>638</v>
      </c>
      <c r="F29" s="90" t="s">
        <v>714</v>
      </c>
      <c r="G29" s="90" t="s">
        <v>640</v>
      </c>
      <c r="H29" s="236" t="s">
        <v>641</v>
      </c>
      <c r="I29" s="236"/>
      <c r="J29" s="112" t="s">
        <v>642</v>
      </c>
      <c r="K29" s="90">
        <v>2020.0</v>
      </c>
      <c r="L29" s="237">
        <v>100.0</v>
      </c>
      <c r="M29" s="238">
        <v>33.33</v>
      </c>
      <c r="N29" s="75" t="s">
        <v>715</v>
      </c>
      <c r="O29" s="210"/>
    </row>
    <row r="30" ht="15.75" customHeight="1">
      <c r="A30" s="104" t="s">
        <v>716</v>
      </c>
      <c r="B30" s="111" t="s">
        <v>607</v>
      </c>
      <c r="C30" s="98" t="s">
        <v>645</v>
      </c>
      <c r="D30" s="111" t="s">
        <v>201</v>
      </c>
      <c r="E30" s="98" t="s">
        <v>638</v>
      </c>
      <c r="F30" s="90"/>
      <c r="G30" s="94" t="s">
        <v>646</v>
      </c>
      <c r="H30" s="90" t="s">
        <v>647</v>
      </c>
      <c r="I30" s="90"/>
      <c r="J30" s="93" t="s">
        <v>642</v>
      </c>
      <c r="K30" s="90">
        <v>2020.0</v>
      </c>
      <c r="L30" s="255">
        <v>100.0</v>
      </c>
      <c r="M30" s="75">
        <v>33.33</v>
      </c>
      <c r="N30" s="75" t="s">
        <v>715</v>
      </c>
      <c r="O30" s="210"/>
    </row>
    <row r="31" ht="15.75" customHeight="1">
      <c r="A31" s="98" t="s">
        <v>717</v>
      </c>
      <c r="B31" s="220" t="s">
        <v>607</v>
      </c>
      <c r="C31" s="105" t="s">
        <v>718</v>
      </c>
      <c r="D31" s="69" t="s">
        <v>38</v>
      </c>
      <c r="E31" s="228" t="s">
        <v>719</v>
      </c>
      <c r="F31" s="69" t="s">
        <v>720</v>
      </c>
      <c r="G31" s="69" t="s">
        <v>721</v>
      </c>
      <c r="H31" s="78" t="s">
        <v>722</v>
      </c>
      <c r="I31" s="69" t="s">
        <v>723</v>
      </c>
      <c r="J31" s="242" t="s">
        <v>619</v>
      </c>
      <c r="K31" s="69">
        <v>2020.0</v>
      </c>
      <c r="L31" s="231">
        <v>100.0</v>
      </c>
      <c r="M31" s="243">
        <v>100.0</v>
      </c>
      <c r="N31" s="75" t="s">
        <v>316</v>
      </c>
      <c r="O31" s="210"/>
    </row>
    <row r="32" ht="15.75" customHeight="1">
      <c r="A32" s="106" t="s">
        <v>724</v>
      </c>
      <c r="B32" s="123" t="s">
        <v>607</v>
      </c>
      <c r="C32" s="107" t="s">
        <v>725</v>
      </c>
      <c r="D32" s="108" t="s">
        <v>38</v>
      </c>
      <c r="E32" s="118" t="s">
        <v>719</v>
      </c>
      <c r="F32" s="77" t="s">
        <v>720</v>
      </c>
      <c r="G32" s="77" t="s">
        <v>726</v>
      </c>
      <c r="H32" s="246" t="s">
        <v>727</v>
      </c>
      <c r="I32" s="77" t="s">
        <v>723</v>
      </c>
      <c r="J32" s="256" t="s">
        <v>619</v>
      </c>
      <c r="K32" s="245">
        <v>2020.0</v>
      </c>
      <c r="L32" s="247">
        <v>100.0</v>
      </c>
      <c r="M32" s="232">
        <v>50.0</v>
      </c>
      <c r="N32" s="75" t="s">
        <v>316</v>
      </c>
      <c r="O32" s="210"/>
    </row>
    <row r="33" ht="15.75" customHeight="1">
      <c r="A33" s="117" t="s">
        <v>728</v>
      </c>
      <c r="B33" s="123" t="s">
        <v>607</v>
      </c>
      <c r="C33" s="107" t="s">
        <v>729</v>
      </c>
      <c r="D33" s="108" t="s">
        <v>38</v>
      </c>
      <c r="E33" s="118" t="s">
        <v>719</v>
      </c>
      <c r="F33" s="77" t="s">
        <v>720</v>
      </c>
      <c r="G33" s="77" t="s">
        <v>730</v>
      </c>
      <c r="H33" s="78" t="s">
        <v>731</v>
      </c>
      <c r="I33" s="77" t="s">
        <v>723</v>
      </c>
      <c r="J33" s="256" t="s">
        <v>619</v>
      </c>
      <c r="K33" s="69">
        <v>2020.0</v>
      </c>
      <c r="L33" s="247">
        <v>100.0</v>
      </c>
      <c r="M33" s="232">
        <v>33.33</v>
      </c>
      <c r="N33" s="75" t="s">
        <v>316</v>
      </c>
      <c r="O33" s="210"/>
    </row>
    <row r="34" ht="15.75" customHeight="1">
      <c r="A34" s="117" t="s">
        <v>732</v>
      </c>
      <c r="B34" s="123" t="s">
        <v>607</v>
      </c>
      <c r="C34" s="118" t="s">
        <v>733</v>
      </c>
      <c r="D34" s="108" t="s">
        <v>38</v>
      </c>
      <c r="E34" s="118" t="s">
        <v>719</v>
      </c>
      <c r="F34" s="77" t="s">
        <v>720</v>
      </c>
      <c r="G34" s="77" t="s">
        <v>734</v>
      </c>
      <c r="H34" s="82" t="s">
        <v>735</v>
      </c>
      <c r="I34" s="77" t="s">
        <v>723</v>
      </c>
      <c r="J34" s="256" t="s">
        <v>619</v>
      </c>
      <c r="K34" s="77">
        <v>2020.0</v>
      </c>
      <c r="L34" s="247">
        <v>100.0</v>
      </c>
      <c r="M34" s="232">
        <v>33.33</v>
      </c>
      <c r="N34" s="75" t="s">
        <v>316</v>
      </c>
      <c r="O34" s="210"/>
    </row>
    <row r="35" ht="15.75" customHeight="1">
      <c r="A35" s="117" t="s">
        <v>736</v>
      </c>
      <c r="B35" s="77" t="s">
        <v>607</v>
      </c>
      <c r="C35" s="107" t="s">
        <v>718</v>
      </c>
      <c r="D35" s="77" t="s">
        <v>38</v>
      </c>
      <c r="E35" s="118" t="s">
        <v>737</v>
      </c>
      <c r="F35" s="77" t="s">
        <v>738</v>
      </c>
      <c r="G35" s="77" t="s">
        <v>739</v>
      </c>
      <c r="H35" s="77" t="s">
        <v>488</v>
      </c>
      <c r="I35" s="77">
        <v>6.27393500108E11</v>
      </c>
      <c r="J35" s="82" t="s">
        <v>740</v>
      </c>
      <c r="K35" s="77">
        <v>2020.0</v>
      </c>
      <c r="L35" s="247">
        <v>100.0</v>
      </c>
      <c r="M35" s="232">
        <v>100.0</v>
      </c>
      <c r="N35" s="75" t="s">
        <v>316</v>
      </c>
      <c r="O35" s="210"/>
    </row>
    <row r="36" ht="15.75" customHeight="1">
      <c r="A36" s="117" t="s">
        <v>741</v>
      </c>
      <c r="B36" s="77" t="s">
        <v>607</v>
      </c>
      <c r="C36" s="118" t="s">
        <v>742</v>
      </c>
      <c r="D36" s="77" t="s">
        <v>38</v>
      </c>
      <c r="E36" s="118" t="s">
        <v>737</v>
      </c>
      <c r="F36" s="77" t="s">
        <v>738</v>
      </c>
      <c r="G36" s="77" t="s">
        <v>739</v>
      </c>
      <c r="H36" s="77" t="s">
        <v>488</v>
      </c>
      <c r="I36" s="77">
        <v>6.27393500099E11</v>
      </c>
      <c r="J36" s="82" t="s">
        <v>740</v>
      </c>
      <c r="K36" s="77">
        <v>2020.0</v>
      </c>
      <c r="L36" s="247">
        <v>100.0</v>
      </c>
      <c r="M36" s="232">
        <v>50.0</v>
      </c>
      <c r="N36" s="75" t="s">
        <v>316</v>
      </c>
      <c r="O36" s="210"/>
    </row>
    <row r="37" ht="15.75" customHeight="1">
      <c r="A37" s="117" t="s">
        <v>743</v>
      </c>
      <c r="B37" s="77" t="s">
        <v>607</v>
      </c>
      <c r="C37" s="107" t="s">
        <v>718</v>
      </c>
      <c r="D37" s="77" t="s">
        <v>38</v>
      </c>
      <c r="E37" s="118" t="s">
        <v>737</v>
      </c>
      <c r="F37" s="77" t="s">
        <v>738</v>
      </c>
      <c r="G37" s="77" t="s">
        <v>739</v>
      </c>
      <c r="H37" s="77" t="s">
        <v>488</v>
      </c>
      <c r="I37" s="77">
        <v>6.27393500066E11</v>
      </c>
      <c r="J37" s="82" t="s">
        <v>740</v>
      </c>
      <c r="K37" s="77">
        <v>2020.0</v>
      </c>
      <c r="L37" s="247">
        <v>100.0</v>
      </c>
      <c r="M37" s="232">
        <v>100.0</v>
      </c>
      <c r="N37" s="75" t="s">
        <v>316</v>
      </c>
      <c r="O37" s="210"/>
    </row>
    <row r="38" ht="15.75" customHeight="1">
      <c r="A38" s="117" t="s">
        <v>744</v>
      </c>
      <c r="B38" s="77" t="s">
        <v>607</v>
      </c>
      <c r="C38" s="118" t="s">
        <v>745</v>
      </c>
      <c r="D38" s="77" t="s">
        <v>38</v>
      </c>
      <c r="E38" s="118" t="s">
        <v>746</v>
      </c>
      <c r="F38" s="77" t="s">
        <v>747</v>
      </c>
      <c r="G38" s="77" t="s">
        <v>748</v>
      </c>
      <c r="H38" s="77" t="s">
        <v>488</v>
      </c>
      <c r="I38" s="77" t="s">
        <v>749</v>
      </c>
      <c r="J38" s="257" t="s">
        <v>750</v>
      </c>
      <c r="K38" s="77">
        <v>2020.0</v>
      </c>
      <c r="L38" s="247">
        <v>100.0</v>
      </c>
      <c r="M38" s="232">
        <v>100.0</v>
      </c>
      <c r="N38" s="75" t="s">
        <v>316</v>
      </c>
      <c r="O38" s="210"/>
    </row>
    <row r="39" ht="15.75" customHeight="1">
      <c r="A39" s="117" t="s">
        <v>751</v>
      </c>
      <c r="B39" s="77" t="s">
        <v>607</v>
      </c>
      <c r="C39" s="118" t="s">
        <v>752</v>
      </c>
      <c r="D39" s="77" t="s">
        <v>38</v>
      </c>
      <c r="E39" s="118" t="s">
        <v>746</v>
      </c>
      <c r="F39" s="77" t="s">
        <v>747</v>
      </c>
      <c r="G39" s="77" t="s">
        <v>748</v>
      </c>
      <c r="H39" s="77" t="s">
        <v>488</v>
      </c>
      <c r="I39" s="77" t="s">
        <v>749</v>
      </c>
      <c r="J39" s="82" t="s">
        <v>750</v>
      </c>
      <c r="K39" s="77">
        <v>2020.0</v>
      </c>
      <c r="L39" s="247">
        <v>100.0</v>
      </c>
      <c r="M39" s="232">
        <v>100.0</v>
      </c>
      <c r="N39" s="75" t="s">
        <v>316</v>
      </c>
      <c r="O39" s="210"/>
    </row>
    <row r="40" ht="15.75" customHeight="1">
      <c r="A40" s="117" t="s">
        <v>753</v>
      </c>
      <c r="B40" s="77" t="s">
        <v>607</v>
      </c>
      <c r="C40" s="118" t="s">
        <v>523</v>
      </c>
      <c r="D40" s="77" t="s">
        <v>38</v>
      </c>
      <c r="E40" s="118" t="s">
        <v>754</v>
      </c>
      <c r="F40" s="77" t="s">
        <v>665</v>
      </c>
      <c r="G40" s="77" t="s">
        <v>755</v>
      </c>
      <c r="H40" s="82" t="s">
        <v>756</v>
      </c>
      <c r="I40" s="77" t="s">
        <v>757</v>
      </c>
      <c r="J40" s="82" t="s">
        <v>758</v>
      </c>
      <c r="K40" s="77">
        <v>2020.0</v>
      </c>
      <c r="L40" s="247">
        <v>100.0</v>
      </c>
      <c r="M40" s="232">
        <v>100.0</v>
      </c>
      <c r="N40" s="75" t="s">
        <v>316</v>
      </c>
      <c r="O40" s="210"/>
    </row>
    <row r="41" ht="15.75" customHeight="1">
      <c r="A41" s="117" t="s">
        <v>759</v>
      </c>
      <c r="B41" s="77" t="s">
        <v>607</v>
      </c>
      <c r="C41" s="118" t="s">
        <v>760</v>
      </c>
      <c r="D41" s="77" t="s">
        <v>38</v>
      </c>
      <c r="E41" s="118" t="s">
        <v>754</v>
      </c>
      <c r="F41" s="77" t="s">
        <v>665</v>
      </c>
      <c r="G41" s="77" t="s">
        <v>734</v>
      </c>
      <c r="H41" s="82" t="s">
        <v>761</v>
      </c>
      <c r="I41" s="77" t="s">
        <v>757</v>
      </c>
      <c r="J41" s="82" t="s">
        <v>758</v>
      </c>
      <c r="K41" s="77">
        <v>2020.0</v>
      </c>
      <c r="L41" s="247">
        <v>100.0</v>
      </c>
      <c r="M41" s="232">
        <v>100.0</v>
      </c>
      <c r="N41" s="75" t="s">
        <v>316</v>
      </c>
      <c r="O41" s="210"/>
    </row>
    <row r="42" ht="15.75" customHeight="1">
      <c r="A42" s="117" t="s">
        <v>762</v>
      </c>
      <c r="B42" s="77" t="s">
        <v>607</v>
      </c>
      <c r="C42" s="118" t="s">
        <v>523</v>
      </c>
      <c r="D42" s="77" t="s">
        <v>38</v>
      </c>
      <c r="E42" s="118" t="s">
        <v>763</v>
      </c>
      <c r="F42" s="77" t="s">
        <v>764</v>
      </c>
      <c r="G42" s="77" t="s">
        <v>765</v>
      </c>
      <c r="H42" s="82" t="s">
        <v>766</v>
      </c>
      <c r="I42" s="77" t="s">
        <v>767</v>
      </c>
      <c r="J42" s="82" t="s">
        <v>768</v>
      </c>
      <c r="K42" s="77">
        <v>2020.0</v>
      </c>
      <c r="L42" s="247">
        <v>100.0</v>
      </c>
      <c r="M42" s="232">
        <v>100.0</v>
      </c>
      <c r="N42" s="75" t="s">
        <v>316</v>
      </c>
      <c r="O42" s="210"/>
    </row>
    <row r="43" ht="15.75" customHeight="1">
      <c r="A43" s="98" t="s">
        <v>769</v>
      </c>
      <c r="B43" s="102" t="s">
        <v>631</v>
      </c>
      <c r="C43" s="105" t="s">
        <v>770</v>
      </c>
      <c r="D43" s="69" t="s">
        <v>38</v>
      </c>
      <c r="E43" s="228" t="s">
        <v>771</v>
      </c>
      <c r="F43" s="69" t="s">
        <v>772</v>
      </c>
      <c r="G43" s="69" t="s">
        <v>773</v>
      </c>
      <c r="H43" s="230" t="s">
        <v>774</v>
      </c>
      <c r="I43" s="230" t="s">
        <v>775</v>
      </c>
      <c r="J43" s="242" t="s">
        <v>776</v>
      </c>
      <c r="K43" s="69">
        <v>2020.0</v>
      </c>
      <c r="L43" s="231">
        <v>100.0</v>
      </c>
      <c r="M43" s="243">
        <v>25.0</v>
      </c>
      <c r="N43" s="75" t="s">
        <v>777</v>
      </c>
      <c r="O43" s="210"/>
    </row>
    <row r="44" ht="15.75" customHeight="1">
      <c r="A44" s="98" t="s">
        <v>778</v>
      </c>
      <c r="B44" s="102" t="s">
        <v>607</v>
      </c>
      <c r="C44" s="228" t="s">
        <v>779</v>
      </c>
      <c r="D44" s="69" t="s">
        <v>38</v>
      </c>
      <c r="E44" s="228" t="s">
        <v>780</v>
      </c>
      <c r="F44" s="69" t="s">
        <v>781</v>
      </c>
      <c r="G44" s="69" t="s">
        <v>677</v>
      </c>
      <c r="H44" s="78" t="s">
        <v>678</v>
      </c>
      <c r="I44" s="230" t="s">
        <v>782</v>
      </c>
      <c r="J44" s="242" t="s">
        <v>783</v>
      </c>
      <c r="K44" s="69">
        <v>2020.0</v>
      </c>
      <c r="L44" s="231">
        <v>100.0</v>
      </c>
      <c r="M44" s="243">
        <v>50.0</v>
      </c>
      <c r="N44" s="75" t="s">
        <v>784</v>
      </c>
      <c r="O44" s="210"/>
    </row>
    <row r="45" ht="15.75" customHeight="1">
      <c r="A45" s="117" t="s">
        <v>682</v>
      </c>
      <c r="B45" s="108" t="s">
        <v>607</v>
      </c>
      <c r="C45" s="118" t="s">
        <v>779</v>
      </c>
      <c r="D45" s="77" t="s">
        <v>38</v>
      </c>
      <c r="E45" s="118" t="s">
        <v>780</v>
      </c>
      <c r="F45" s="77" t="s">
        <v>781</v>
      </c>
      <c r="G45" s="77" t="s">
        <v>683</v>
      </c>
      <c r="H45" s="82" t="s">
        <v>684</v>
      </c>
      <c r="I45" s="245" t="s">
        <v>782</v>
      </c>
      <c r="J45" s="246" t="s">
        <v>785</v>
      </c>
      <c r="K45" s="77">
        <v>2020.0</v>
      </c>
      <c r="L45" s="247">
        <v>100.0</v>
      </c>
      <c r="M45" s="232">
        <v>50.0</v>
      </c>
      <c r="N45" s="75" t="s">
        <v>784</v>
      </c>
      <c r="O45" s="210"/>
    </row>
    <row r="46" ht="15.75" customHeight="1">
      <c r="A46" s="117" t="s">
        <v>686</v>
      </c>
      <c r="B46" s="108" t="s">
        <v>607</v>
      </c>
      <c r="C46" s="118" t="s">
        <v>779</v>
      </c>
      <c r="D46" s="77" t="s">
        <v>38</v>
      </c>
      <c r="E46" s="118" t="s">
        <v>786</v>
      </c>
      <c r="F46" s="77" t="s">
        <v>787</v>
      </c>
      <c r="G46" s="77" t="s">
        <v>689</v>
      </c>
      <c r="H46" s="82" t="s">
        <v>690</v>
      </c>
      <c r="I46" s="69" t="s">
        <v>788</v>
      </c>
      <c r="J46" s="71" t="s">
        <v>789</v>
      </c>
      <c r="K46" s="77">
        <v>2020.0</v>
      </c>
      <c r="L46" s="247">
        <v>100.0</v>
      </c>
      <c r="M46" s="232">
        <v>50.0</v>
      </c>
      <c r="N46" s="75" t="s">
        <v>784</v>
      </c>
      <c r="O46" s="210"/>
    </row>
    <row r="47" ht="15.75" customHeight="1">
      <c r="A47" s="117" t="s">
        <v>693</v>
      </c>
      <c r="B47" s="77" t="s">
        <v>607</v>
      </c>
      <c r="C47" s="118" t="s">
        <v>779</v>
      </c>
      <c r="D47" s="77" t="s">
        <v>38</v>
      </c>
      <c r="E47" s="118" t="s">
        <v>786</v>
      </c>
      <c r="F47" s="77" t="s">
        <v>787</v>
      </c>
      <c r="G47" s="77" t="s">
        <v>694</v>
      </c>
      <c r="H47" s="82" t="s">
        <v>695</v>
      </c>
      <c r="I47" s="77" t="s">
        <v>788</v>
      </c>
      <c r="J47" s="78" t="s">
        <v>790</v>
      </c>
      <c r="K47" s="77">
        <v>2020.0</v>
      </c>
      <c r="L47" s="247">
        <v>100.0</v>
      </c>
      <c r="M47" s="232">
        <v>50.0</v>
      </c>
      <c r="N47" s="75" t="s">
        <v>784</v>
      </c>
      <c r="O47" s="210"/>
    </row>
    <row r="48" ht="15.75" customHeight="1">
      <c r="A48" s="117" t="s">
        <v>705</v>
      </c>
      <c r="B48" s="77" t="s">
        <v>607</v>
      </c>
      <c r="C48" s="118" t="s">
        <v>791</v>
      </c>
      <c r="D48" s="77" t="s">
        <v>38</v>
      </c>
      <c r="E48" s="118" t="s">
        <v>707</v>
      </c>
      <c r="F48" s="77" t="s">
        <v>708</v>
      </c>
      <c r="G48" s="77"/>
      <c r="H48" s="77" t="s">
        <v>709</v>
      </c>
      <c r="I48" s="77" t="s">
        <v>792</v>
      </c>
      <c r="J48" s="82" t="s">
        <v>793</v>
      </c>
      <c r="K48" s="77">
        <v>2020.0</v>
      </c>
      <c r="L48" s="247">
        <v>100.0</v>
      </c>
      <c r="M48" s="232">
        <v>50.0</v>
      </c>
      <c r="N48" s="75" t="s">
        <v>784</v>
      </c>
      <c r="O48" s="210"/>
    </row>
    <row r="49" ht="15.75" customHeight="1">
      <c r="A49" s="98" t="s">
        <v>732</v>
      </c>
      <c r="B49" s="220" t="s">
        <v>607</v>
      </c>
      <c r="C49" s="228" t="s">
        <v>733</v>
      </c>
      <c r="D49" s="102" t="s">
        <v>38</v>
      </c>
      <c r="E49" s="228" t="s">
        <v>719</v>
      </c>
      <c r="F49" s="228" t="s">
        <v>720</v>
      </c>
      <c r="G49" s="228" t="s">
        <v>734</v>
      </c>
      <c r="H49" s="258" t="s">
        <v>735</v>
      </c>
      <c r="I49" s="259" t="s">
        <v>723</v>
      </c>
      <c r="J49" s="260" t="s">
        <v>619</v>
      </c>
      <c r="K49" s="69">
        <v>2020.0</v>
      </c>
      <c r="L49" s="231">
        <v>100.0</v>
      </c>
      <c r="M49" s="243">
        <v>33.33</v>
      </c>
      <c r="N49" s="75" t="s">
        <v>794</v>
      </c>
      <c r="O49" s="210"/>
    </row>
    <row r="50" ht="15.75" customHeight="1">
      <c r="A50" s="106" t="s">
        <v>724</v>
      </c>
      <c r="B50" s="123" t="s">
        <v>607</v>
      </c>
      <c r="C50" s="107" t="s">
        <v>725</v>
      </c>
      <c r="D50" s="108" t="s">
        <v>38</v>
      </c>
      <c r="E50" s="118" t="s">
        <v>719</v>
      </c>
      <c r="F50" s="118" t="s">
        <v>720</v>
      </c>
      <c r="G50" s="118" t="s">
        <v>726</v>
      </c>
      <c r="H50" s="261" t="s">
        <v>727</v>
      </c>
      <c r="I50" s="262" t="s">
        <v>723</v>
      </c>
      <c r="J50" s="263" t="s">
        <v>619</v>
      </c>
      <c r="K50" s="245">
        <v>2020.0</v>
      </c>
      <c r="L50" s="247">
        <v>100.0</v>
      </c>
      <c r="M50" s="232">
        <v>50.0</v>
      </c>
      <c r="N50" s="75" t="s">
        <v>794</v>
      </c>
      <c r="O50" s="210"/>
    </row>
    <row r="51" ht="72.0" customHeight="1">
      <c r="A51" s="264" t="s">
        <v>795</v>
      </c>
      <c r="B51" s="111" t="s">
        <v>607</v>
      </c>
      <c r="C51" s="100" t="s">
        <v>796</v>
      </c>
      <c r="D51" s="90" t="s">
        <v>38</v>
      </c>
      <c r="E51" s="265" t="s">
        <v>638</v>
      </c>
      <c r="F51" s="265" t="s">
        <v>797</v>
      </c>
      <c r="G51" s="265" t="s">
        <v>798</v>
      </c>
      <c r="H51" s="265" t="s">
        <v>799</v>
      </c>
      <c r="I51" s="266"/>
      <c r="J51" s="267" t="s">
        <v>800</v>
      </c>
      <c r="K51" s="90">
        <v>2020.0</v>
      </c>
      <c r="L51" s="268">
        <v>100.0</v>
      </c>
      <c r="M51" s="269">
        <v>50.0</v>
      </c>
      <c r="N51" s="270" t="s">
        <v>801</v>
      </c>
      <c r="O51" s="271"/>
      <c r="P51" s="271"/>
      <c r="Q51" s="271"/>
      <c r="R51" s="271"/>
      <c r="S51" s="271"/>
      <c r="T51" s="271"/>
      <c r="U51" s="271"/>
      <c r="V51" s="271"/>
      <c r="W51" s="271"/>
      <c r="X51" s="271"/>
      <c r="Y51" s="271"/>
      <c r="Z51" s="271"/>
    </row>
    <row r="52" ht="71.25" customHeight="1">
      <c r="A52" s="264" t="s">
        <v>802</v>
      </c>
      <c r="B52" s="272" t="s">
        <v>607</v>
      </c>
      <c r="C52" s="273" t="s">
        <v>796</v>
      </c>
      <c r="D52" s="274" t="s">
        <v>38</v>
      </c>
      <c r="E52" s="275" t="s">
        <v>638</v>
      </c>
      <c r="F52" s="275" t="s">
        <v>803</v>
      </c>
      <c r="G52" s="275" t="s">
        <v>804</v>
      </c>
      <c r="H52" s="276" t="s">
        <v>805</v>
      </c>
      <c r="I52" s="277"/>
      <c r="J52" s="278" t="s">
        <v>806</v>
      </c>
      <c r="K52" s="279">
        <v>2020.0</v>
      </c>
      <c r="L52" s="280">
        <v>100.0</v>
      </c>
      <c r="M52" s="281">
        <v>50.0</v>
      </c>
      <c r="N52" s="270" t="s">
        <v>801</v>
      </c>
      <c r="O52" s="271"/>
      <c r="P52" s="271"/>
      <c r="Q52" s="271"/>
      <c r="R52" s="271"/>
      <c r="S52" s="271"/>
      <c r="T52" s="271"/>
      <c r="U52" s="271"/>
      <c r="V52" s="271"/>
      <c r="W52" s="271"/>
      <c r="X52" s="271"/>
      <c r="Y52" s="271"/>
      <c r="Z52" s="271"/>
    </row>
    <row r="53" ht="21.75" customHeight="1">
      <c r="A53" s="282" t="s">
        <v>807</v>
      </c>
      <c r="B53" s="128" t="s">
        <v>607</v>
      </c>
      <c r="C53" s="137" t="s">
        <v>808</v>
      </c>
      <c r="D53" s="134" t="s">
        <v>38</v>
      </c>
      <c r="E53" s="137" t="s">
        <v>809</v>
      </c>
      <c r="F53" s="134" t="s">
        <v>810</v>
      </c>
      <c r="G53" s="140" t="s">
        <v>811</v>
      </c>
      <c r="H53" s="283" t="s">
        <v>812</v>
      </c>
      <c r="I53" s="284" t="s">
        <v>679</v>
      </c>
      <c r="J53" s="285" t="s">
        <v>813</v>
      </c>
      <c r="K53" s="286">
        <v>2020.0</v>
      </c>
      <c r="L53" s="287">
        <v>100.0</v>
      </c>
      <c r="M53" s="288">
        <f>L53/5</f>
        <v>20</v>
      </c>
      <c r="N53" s="270" t="s">
        <v>801</v>
      </c>
      <c r="O53" s="271"/>
      <c r="P53" s="271"/>
      <c r="Q53" s="271"/>
      <c r="R53" s="271"/>
      <c r="S53" s="271"/>
      <c r="T53" s="271"/>
      <c r="U53" s="271"/>
      <c r="V53" s="271"/>
      <c r="W53" s="271"/>
      <c r="X53" s="271"/>
      <c r="Y53" s="271"/>
      <c r="Z53" s="271"/>
    </row>
    <row r="54" ht="22.5" customHeight="1">
      <c r="A54" s="289" t="s">
        <v>814</v>
      </c>
      <c r="B54" s="290" t="s">
        <v>607</v>
      </c>
      <c r="C54" s="290" t="s">
        <v>815</v>
      </c>
      <c r="D54" s="45" t="s">
        <v>38</v>
      </c>
      <c r="E54" s="290" t="s">
        <v>638</v>
      </c>
      <c r="F54" s="290" t="s">
        <v>803</v>
      </c>
      <c r="G54" s="290"/>
      <c r="H54" s="286" t="s">
        <v>805</v>
      </c>
      <c r="I54" s="291"/>
      <c r="J54" s="292" t="s">
        <v>806</v>
      </c>
      <c r="K54" s="293">
        <v>2020.0</v>
      </c>
      <c r="L54" s="294">
        <v>100.0</v>
      </c>
      <c r="M54" s="295">
        <v>50.0</v>
      </c>
      <c r="N54" s="296" t="s">
        <v>784</v>
      </c>
      <c r="O54" s="210"/>
    </row>
    <row r="55" ht="24.75" customHeight="1">
      <c r="A55" s="289" t="s">
        <v>816</v>
      </c>
      <c r="B55" s="290" t="s">
        <v>607</v>
      </c>
      <c r="C55" s="290" t="s">
        <v>815</v>
      </c>
      <c r="D55" s="45" t="s">
        <v>38</v>
      </c>
      <c r="E55" s="290" t="s">
        <v>638</v>
      </c>
      <c r="F55" s="290" t="s">
        <v>797</v>
      </c>
      <c r="G55" s="290"/>
      <c r="H55" s="290" t="s">
        <v>799</v>
      </c>
      <c r="I55" s="291"/>
      <c r="J55" s="292" t="s">
        <v>800</v>
      </c>
      <c r="K55" s="286">
        <v>2020.0</v>
      </c>
      <c r="L55" s="294">
        <v>100.0</v>
      </c>
      <c r="M55" s="295">
        <v>50.0</v>
      </c>
      <c r="N55" s="75" t="s">
        <v>784</v>
      </c>
      <c r="O55" s="210"/>
    </row>
    <row r="56" ht="24.75" customHeight="1">
      <c r="A56" s="282" t="s">
        <v>817</v>
      </c>
      <c r="B56" s="137" t="s">
        <v>607</v>
      </c>
      <c r="C56" s="137" t="s">
        <v>818</v>
      </c>
      <c r="D56" s="134" t="s">
        <v>101</v>
      </c>
      <c r="E56" s="137" t="s">
        <v>819</v>
      </c>
      <c r="F56" s="137" t="s">
        <v>820</v>
      </c>
      <c r="G56" s="140" t="s">
        <v>821</v>
      </c>
      <c r="H56" s="285" t="s">
        <v>822</v>
      </c>
      <c r="I56" s="297"/>
      <c r="J56" s="137" t="s">
        <v>823</v>
      </c>
      <c r="K56" s="134">
        <v>2020.0</v>
      </c>
      <c r="L56" s="298">
        <v>100.0</v>
      </c>
      <c r="M56" s="136">
        <f>100/5</f>
        <v>20</v>
      </c>
      <c r="N56" s="299" t="s">
        <v>103</v>
      </c>
      <c r="O56" s="210"/>
      <c r="P56" s="209"/>
      <c r="Q56" s="209"/>
      <c r="R56" s="209"/>
      <c r="S56" s="209"/>
      <c r="T56" s="209"/>
      <c r="U56" s="209"/>
      <c r="V56" s="209"/>
      <c r="W56" s="209"/>
      <c r="X56" s="209"/>
      <c r="Y56" s="209"/>
      <c r="Z56" s="209"/>
    </row>
    <row r="57" ht="24.75" customHeight="1">
      <c r="A57" s="300" t="s">
        <v>824</v>
      </c>
      <c r="B57" s="50" t="s">
        <v>607</v>
      </c>
      <c r="C57" s="301" t="s">
        <v>825</v>
      </c>
      <c r="D57" s="134" t="s">
        <v>101</v>
      </c>
      <c r="E57" s="137" t="s">
        <v>819</v>
      </c>
      <c r="F57" s="137" t="s">
        <v>820</v>
      </c>
      <c r="G57" s="140" t="s">
        <v>826</v>
      </c>
      <c r="H57" s="302" t="s">
        <v>827</v>
      </c>
      <c r="I57" s="297"/>
      <c r="J57" s="137" t="s">
        <v>823</v>
      </c>
      <c r="K57" s="134">
        <v>2020.0</v>
      </c>
      <c r="L57" s="298">
        <v>100.0</v>
      </c>
      <c r="M57" s="136">
        <f>100/4</f>
        <v>25</v>
      </c>
      <c r="N57" s="299" t="s">
        <v>103</v>
      </c>
      <c r="O57" s="210"/>
      <c r="P57" s="209"/>
      <c r="Q57" s="209"/>
      <c r="R57" s="209"/>
      <c r="S57" s="209"/>
      <c r="T57" s="209"/>
      <c r="U57" s="209"/>
      <c r="V57" s="209"/>
      <c r="W57" s="209"/>
      <c r="X57" s="209"/>
      <c r="Y57" s="209"/>
      <c r="Z57" s="209"/>
    </row>
    <row r="58" ht="24.75" customHeight="1">
      <c r="A58" s="137" t="s">
        <v>828</v>
      </c>
      <c r="B58" s="127" t="s">
        <v>631</v>
      </c>
      <c r="C58" s="127" t="s">
        <v>829</v>
      </c>
      <c r="D58" s="282" t="s">
        <v>101</v>
      </c>
      <c r="E58" s="137" t="s">
        <v>830</v>
      </c>
      <c r="F58" s="137" t="s">
        <v>831</v>
      </c>
      <c r="G58" s="139" t="s">
        <v>832</v>
      </c>
      <c r="H58" s="303" t="s">
        <v>833</v>
      </c>
      <c r="I58" s="284"/>
      <c r="J58" s="304" t="s">
        <v>834</v>
      </c>
      <c r="K58" s="305">
        <v>2020.0</v>
      </c>
      <c r="L58" s="306">
        <v>100.0</v>
      </c>
      <c r="M58" s="307">
        <f>100/5</f>
        <v>20</v>
      </c>
      <c r="N58" s="299" t="s">
        <v>102</v>
      </c>
      <c r="O58" s="210"/>
      <c r="P58" s="209"/>
      <c r="Q58" s="209"/>
      <c r="R58" s="209"/>
      <c r="S58" s="209"/>
      <c r="T58" s="209"/>
      <c r="U58" s="209"/>
      <c r="V58" s="209"/>
      <c r="W58" s="209"/>
      <c r="X58" s="209"/>
      <c r="Y58" s="209"/>
      <c r="Z58" s="209"/>
    </row>
    <row r="59" ht="24.75" customHeight="1">
      <c r="A59" s="137" t="s">
        <v>835</v>
      </c>
      <c r="B59" s="127" t="s">
        <v>631</v>
      </c>
      <c r="C59" s="127" t="s">
        <v>836</v>
      </c>
      <c r="D59" s="282" t="s">
        <v>101</v>
      </c>
      <c r="E59" s="137" t="s">
        <v>830</v>
      </c>
      <c r="F59" s="137" t="s">
        <v>837</v>
      </c>
      <c r="G59" s="139" t="s">
        <v>838</v>
      </c>
      <c r="H59" s="303" t="s">
        <v>839</v>
      </c>
      <c r="I59" s="284"/>
      <c r="J59" s="304" t="s">
        <v>834</v>
      </c>
      <c r="K59" s="305">
        <v>2020.0</v>
      </c>
      <c r="L59" s="306">
        <v>100.0</v>
      </c>
      <c r="M59" s="307">
        <f>100/4</f>
        <v>25</v>
      </c>
      <c r="N59" s="299" t="s">
        <v>102</v>
      </c>
      <c r="O59" s="210"/>
      <c r="P59" s="209"/>
      <c r="Q59" s="209"/>
      <c r="R59" s="209"/>
      <c r="S59" s="209"/>
      <c r="T59" s="209"/>
      <c r="U59" s="209"/>
      <c r="V59" s="209"/>
      <c r="W59" s="209"/>
      <c r="X59" s="209"/>
      <c r="Y59" s="209"/>
      <c r="Z59" s="209"/>
    </row>
    <row r="60" ht="24.75" customHeight="1">
      <c r="A60" s="137" t="s">
        <v>840</v>
      </c>
      <c r="B60" s="127" t="s">
        <v>607</v>
      </c>
      <c r="C60" s="127" t="s">
        <v>841</v>
      </c>
      <c r="D60" s="282" t="s">
        <v>101</v>
      </c>
      <c r="E60" s="137" t="s">
        <v>842</v>
      </c>
      <c r="F60" s="137" t="s">
        <v>843</v>
      </c>
      <c r="G60" s="137"/>
      <c r="H60" s="284" t="s">
        <v>844</v>
      </c>
      <c r="I60" s="284"/>
      <c r="J60" s="127" t="s">
        <v>845</v>
      </c>
      <c r="K60" s="305">
        <v>2020.0</v>
      </c>
      <c r="L60" s="306">
        <v>100.0</v>
      </c>
      <c r="M60" s="136">
        <v>25.0</v>
      </c>
      <c r="N60" s="299" t="s">
        <v>106</v>
      </c>
      <c r="O60" s="210"/>
      <c r="P60" s="209"/>
      <c r="Q60" s="209"/>
      <c r="R60" s="209"/>
      <c r="S60" s="209"/>
      <c r="T60" s="209"/>
      <c r="U60" s="209"/>
      <c r="V60" s="209"/>
      <c r="W60" s="209"/>
      <c r="X60" s="209"/>
      <c r="Y60" s="209"/>
      <c r="Z60" s="209"/>
    </row>
    <row r="61" ht="24.75" customHeight="1">
      <c r="A61" s="127" t="s">
        <v>846</v>
      </c>
      <c r="B61" s="127" t="s">
        <v>607</v>
      </c>
      <c r="C61" s="127" t="s">
        <v>841</v>
      </c>
      <c r="D61" s="128" t="s">
        <v>101</v>
      </c>
      <c r="E61" s="137" t="s">
        <v>842</v>
      </c>
      <c r="F61" s="137" t="s">
        <v>843</v>
      </c>
      <c r="G61" s="137"/>
      <c r="H61" s="284" t="s">
        <v>847</v>
      </c>
      <c r="I61" s="284"/>
      <c r="J61" s="127" t="s">
        <v>845</v>
      </c>
      <c r="K61" s="305">
        <v>2020.0</v>
      </c>
      <c r="L61" s="306">
        <v>100.0</v>
      </c>
      <c r="M61" s="136">
        <v>25.0</v>
      </c>
      <c r="N61" s="299" t="s">
        <v>106</v>
      </c>
      <c r="O61" s="210"/>
      <c r="P61" s="209"/>
      <c r="Q61" s="209"/>
      <c r="R61" s="209"/>
      <c r="S61" s="209"/>
      <c r="T61" s="209"/>
      <c r="U61" s="209"/>
      <c r="V61" s="209"/>
      <c r="W61" s="209"/>
      <c r="X61" s="209"/>
      <c r="Y61" s="209"/>
      <c r="Z61" s="209"/>
    </row>
    <row r="62" ht="24.75" customHeight="1">
      <c r="A62" s="137" t="s">
        <v>817</v>
      </c>
      <c r="B62" s="127" t="s">
        <v>607</v>
      </c>
      <c r="C62" s="127" t="s">
        <v>848</v>
      </c>
      <c r="D62" s="128" t="s">
        <v>101</v>
      </c>
      <c r="E62" s="137" t="s">
        <v>849</v>
      </c>
      <c r="F62" s="134" t="s">
        <v>843</v>
      </c>
      <c r="G62" s="140"/>
      <c r="H62" s="283" t="s">
        <v>850</v>
      </c>
      <c r="I62" s="283"/>
      <c r="J62" s="137" t="s">
        <v>851</v>
      </c>
      <c r="K62" s="134">
        <v>2020.0</v>
      </c>
      <c r="L62" s="298">
        <v>100.0</v>
      </c>
      <c r="M62" s="136">
        <v>20.0</v>
      </c>
      <c r="N62" s="299" t="s">
        <v>106</v>
      </c>
      <c r="O62" s="210"/>
      <c r="P62" s="209"/>
      <c r="Q62" s="209"/>
      <c r="R62" s="209"/>
      <c r="S62" s="209"/>
      <c r="T62" s="209"/>
      <c r="U62" s="209"/>
      <c r="V62" s="209"/>
      <c r="W62" s="209"/>
      <c r="X62" s="209"/>
      <c r="Y62" s="209"/>
      <c r="Z62" s="209"/>
    </row>
    <row r="63" ht="24.75" customHeight="1">
      <c r="A63" s="137" t="s">
        <v>852</v>
      </c>
      <c r="B63" s="127" t="s">
        <v>607</v>
      </c>
      <c r="C63" s="127" t="s">
        <v>853</v>
      </c>
      <c r="D63" s="128" t="s">
        <v>101</v>
      </c>
      <c r="E63" s="137" t="s">
        <v>830</v>
      </c>
      <c r="F63" s="137" t="s">
        <v>854</v>
      </c>
      <c r="G63" s="137">
        <v>12023.0</v>
      </c>
      <c r="H63" s="284" t="s">
        <v>855</v>
      </c>
      <c r="I63" s="284"/>
      <c r="J63" s="304" t="s">
        <v>823</v>
      </c>
      <c r="K63" s="305">
        <v>2020.0</v>
      </c>
      <c r="L63" s="306">
        <v>100.0</v>
      </c>
      <c r="M63" s="137">
        <v>25.0</v>
      </c>
      <c r="N63" s="299" t="s">
        <v>107</v>
      </c>
      <c r="O63" s="210"/>
      <c r="P63" s="209"/>
      <c r="Q63" s="209"/>
      <c r="R63" s="209"/>
      <c r="S63" s="209"/>
      <c r="T63" s="209"/>
      <c r="U63" s="209"/>
      <c r="V63" s="209"/>
      <c r="W63" s="209"/>
      <c r="X63" s="209"/>
      <c r="Y63" s="209"/>
      <c r="Z63" s="209"/>
    </row>
    <row r="64" ht="24.75" customHeight="1">
      <c r="A64" s="308" t="s">
        <v>828</v>
      </c>
      <c r="B64" s="309" t="s">
        <v>631</v>
      </c>
      <c r="C64" s="309" t="s">
        <v>856</v>
      </c>
      <c r="D64" s="310" t="s">
        <v>101</v>
      </c>
      <c r="E64" s="310" t="s">
        <v>830</v>
      </c>
      <c r="F64" s="310" t="s">
        <v>831</v>
      </c>
      <c r="G64" s="311">
        <v>12022.0</v>
      </c>
      <c r="H64" s="312" t="s">
        <v>833</v>
      </c>
      <c r="I64" s="313"/>
      <c r="J64" s="314" t="s">
        <v>834</v>
      </c>
      <c r="K64" s="315">
        <v>2020.0</v>
      </c>
      <c r="L64" s="316">
        <v>100.0</v>
      </c>
      <c r="M64" s="316">
        <v>20.0</v>
      </c>
      <c r="N64" s="299" t="s">
        <v>111</v>
      </c>
      <c r="O64" s="210"/>
      <c r="P64" s="209"/>
      <c r="Q64" s="209"/>
      <c r="R64" s="209"/>
      <c r="S64" s="209"/>
      <c r="T64" s="209"/>
      <c r="U64" s="209"/>
      <c r="V64" s="209"/>
      <c r="W64" s="209"/>
      <c r="X64" s="209"/>
      <c r="Y64" s="209"/>
      <c r="Z64" s="209"/>
    </row>
    <row r="65" ht="24.75" customHeight="1">
      <c r="A65" s="308" t="s">
        <v>835</v>
      </c>
      <c r="B65" s="309" t="s">
        <v>631</v>
      </c>
      <c r="C65" s="309" t="s">
        <v>857</v>
      </c>
      <c r="D65" s="310" t="s">
        <v>101</v>
      </c>
      <c r="E65" s="310" t="s">
        <v>830</v>
      </c>
      <c r="F65" s="310" t="s">
        <v>837</v>
      </c>
      <c r="G65" s="311">
        <v>12023.0</v>
      </c>
      <c r="H65" s="312" t="s">
        <v>839</v>
      </c>
      <c r="I65" s="313"/>
      <c r="J65" s="314" t="s">
        <v>834</v>
      </c>
      <c r="K65" s="315">
        <v>2020.0</v>
      </c>
      <c r="L65" s="316">
        <v>100.0</v>
      </c>
      <c r="M65" s="316">
        <v>25.0</v>
      </c>
      <c r="N65" s="299" t="s">
        <v>111</v>
      </c>
      <c r="O65" s="210"/>
      <c r="P65" s="209"/>
      <c r="Q65" s="209"/>
      <c r="R65" s="209"/>
      <c r="S65" s="209"/>
      <c r="T65" s="209"/>
      <c r="U65" s="209"/>
      <c r="V65" s="209"/>
      <c r="W65" s="209"/>
      <c r="X65" s="209"/>
      <c r="Y65" s="209"/>
      <c r="Z65" s="209"/>
    </row>
    <row r="66" ht="24.75" customHeight="1">
      <c r="A66" s="137" t="s">
        <v>840</v>
      </c>
      <c r="B66" s="127" t="s">
        <v>607</v>
      </c>
      <c r="C66" s="127" t="s">
        <v>841</v>
      </c>
      <c r="D66" s="282" t="s">
        <v>101</v>
      </c>
      <c r="E66" s="137" t="s">
        <v>842</v>
      </c>
      <c r="F66" s="137" t="s">
        <v>843</v>
      </c>
      <c r="G66" s="137"/>
      <c r="H66" s="284" t="s">
        <v>844</v>
      </c>
      <c r="I66" s="284"/>
      <c r="J66" s="127" t="s">
        <v>845</v>
      </c>
      <c r="K66" s="305">
        <v>2020.0</v>
      </c>
      <c r="L66" s="306">
        <v>100.0</v>
      </c>
      <c r="M66" s="136">
        <v>25.0</v>
      </c>
      <c r="N66" s="299" t="s">
        <v>117</v>
      </c>
      <c r="O66" s="210"/>
      <c r="P66" s="209"/>
      <c r="Q66" s="209"/>
      <c r="R66" s="209"/>
      <c r="S66" s="209"/>
      <c r="T66" s="209"/>
      <c r="U66" s="209"/>
      <c r="V66" s="209"/>
      <c r="W66" s="209"/>
      <c r="X66" s="209"/>
      <c r="Y66" s="209"/>
      <c r="Z66" s="209"/>
    </row>
    <row r="67" ht="24.75" customHeight="1">
      <c r="A67" s="127" t="s">
        <v>846</v>
      </c>
      <c r="B67" s="127" t="s">
        <v>607</v>
      </c>
      <c r="C67" s="127" t="s">
        <v>841</v>
      </c>
      <c r="D67" s="128" t="s">
        <v>101</v>
      </c>
      <c r="E67" s="137" t="s">
        <v>842</v>
      </c>
      <c r="F67" s="137" t="s">
        <v>843</v>
      </c>
      <c r="G67" s="137"/>
      <c r="H67" s="284" t="s">
        <v>847</v>
      </c>
      <c r="I67" s="284"/>
      <c r="J67" s="127" t="s">
        <v>845</v>
      </c>
      <c r="K67" s="305">
        <v>2020.0</v>
      </c>
      <c r="L67" s="306">
        <v>100.0</v>
      </c>
      <c r="M67" s="136">
        <v>25.0</v>
      </c>
      <c r="N67" s="299" t="s">
        <v>117</v>
      </c>
      <c r="O67" s="210"/>
      <c r="P67" s="209"/>
      <c r="Q67" s="209"/>
      <c r="R67" s="209"/>
      <c r="S67" s="209"/>
      <c r="T67" s="209"/>
      <c r="U67" s="209"/>
      <c r="V67" s="209"/>
      <c r="W67" s="209"/>
      <c r="X67" s="209"/>
      <c r="Y67" s="209"/>
      <c r="Z67" s="209"/>
    </row>
    <row r="68" ht="24.75" customHeight="1">
      <c r="A68" s="282" t="s">
        <v>817</v>
      </c>
      <c r="B68" s="137" t="s">
        <v>607</v>
      </c>
      <c r="C68" s="137" t="s">
        <v>818</v>
      </c>
      <c r="D68" s="134" t="s">
        <v>101</v>
      </c>
      <c r="E68" s="137" t="s">
        <v>819</v>
      </c>
      <c r="F68" s="317" t="s">
        <v>820</v>
      </c>
      <c r="G68" s="140" t="s">
        <v>821</v>
      </c>
      <c r="H68" s="285" t="s">
        <v>822</v>
      </c>
      <c r="I68" s="297"/>
      <c r="J68" s="137" t="s">
        <v>823</v>
      </c>
      <c r="K68" s="134">
        <v>2020.0</v>
      </c>
      <c r="L68" s="298">
        <v>100.0</v>
      </c>
      <c r="M68" s="136">
        <f t="shared" ref="M68:M69" si="1">100/5</f>
        <v>20</v>
      </c>
      <c r="N68" s="299" t="s">
        <v>117</v>
      </c>
      <c r="O68" s="210"/>
      <c r="P68" s="209"/>
      <c r="Q68" s="209"/>
      <c r="R68" s="209"/>
      <c r="S68" s="209"/>
      <c r="T68" s="209"/>
      <c r="U68" s="209"/>
      <c r="V68" s="209"/>
      <c r="W68" s="209"/>
      <c r="X68" s="209"/>
      <c r="Y68" s="209"/>
      <c r="Z68" s="209"/>
    </row>
    <row r="69" ht="24.75" customHeight="1">
      <c r="A69" s="300" t="s">
        <v>858</v>
      </c>
      <c r="B69" s="50" t="s">
        <v>607</v>
      </c>
      <c r="C69" s="301" t="s">
        <v>859</v>
      </c>
      <c r="D69" s="134" t="s">
        <v>101</v>
      </c>
      <c r="E69" s="137" t="s">
        <v>819</v>
      </c>
      <c r="F69" s="317" t="s">
        <v>820</v>
      </c>
      <c r="G69" s="140" t="s">
        <v>860</v>
      </c>
      <c r="H69" s="302" t="s">
        <v>861</v>
      </c>
      <c r="I69" s="297"/>
      <c r="J69" s="137" t="s">
        <v>823</v>
      </c>
      <c r="K69" s="134">
        <v>2020.0</v>
      </c>
      <c r="L69" s="298">
        <v>100.0</v>
      </c>
      <c r="M69" s="136">
        <f t="shared" si="1"/>
        <v>20</v>
      </c>
      <c r="N69" s="299" t="s">
        <v>117</v>
      </c>
      <c r="O69" s="210"/>
      <c r="P69" s="209"/>
      <c r="Q69" s="209"/>
      <c r="R69" s="209"/>
      <c r="S69" s="209"/>
      <c r="T69" s="209"/>
      <c r="U69" s="209"/>
      <c r="V69" s="209"/>
      <c r="W69" s="209"/>
      <c r="X69" s="209"/>
      <c r="Y69" s="209"/>
      <c r="Z69" s="209"/>
    </row>
    <row r="70" ht="24.75" customHeight="1">
      <c r="A70" s="137" t="s">
        <v>828</v>
      </c>
      <c r="B70" s="127" t="s">
        <v>631</v>
      </c>
      <c r="C70" s="127" t="s">
        <v>862</v>
      </c>
      <c r="D70" s="282" t="s">
        <v>101</v>
      </c>
      <c r="E70" s="137" t="s">
        <v>830</v>
      </c>
      <c r="F70" s="137" t="s">
        <v>831</v>
      </c>
      <c r="G70" s="318" t="s">
        <v>832</v>
      </c>
      <c r="H70" s="303" t="s">
        <v>833</v>
      </c>
      <c r="I70" s="284"/>
      <c r="J70" s="304" t="s">
        <v>834</v>
      </c>
      <c r="K70" s="305">
        <v>2020.0</v>
      </c>
      <c r="L70" s="306">
        <v>100.0</v>
      </c>
      <c r="M70" s="307">
        <v>20.0</v>
      </c>
      <c r="N70" s="299" t="s">
        <v>120</v>
      </c>
      <c r="O70" s="210"/>
      <c r="P70" s="209"/>
      <c r="Q70" s="209"/>
      <c r="R70" s="209"/>
      <c r="S70" s="209"/>
      <c r="T70" s="209"/>
      <c r="U70" s="209"/>
      <c r="V70" s="209"/>
      <c r="W70" s="209"/>
      <c r="X70" s="209"/>
      <c r="Y70" s="209"/>
      <c r="Z70" s="209"/>
    </row>
    <row r="71" ht="24.75" customHeight="1">
      <c r="A71" s="137" t="s">
        <v>835</v>
      </c>
      <c r="B71" s="127" t="s">
        <v>631</v>
      </c>
      <c r="C71" s="127" t="s">
        <v>863</v>
      </c>
      <c r="D71" s="282" t="s">
        <v>101</v>
      </c>
      <c r="E71" s="137" t="s">
        <v>830</v>
      </c>
      <c r="F71" s="137" t="s">
        <v>837</v>
      </c>
      <c r="G71" s="318" t="s">
        <v>838</v>
      </c>
      <c r="H71" s="303" t="s">
        <v>839</v>
      </c>
      <c r="I71" s="284"/>
      <c r="J71" s="304" t="s">
        <v>834</v>
      </c>
      <c r="K71" s="305">
        <v>2020.0</v>
      </c>
      <c r="L71" s="306">
        <v>100.0</v>
      </c>
      <c r="M71" s="307">
        <v>25.0</v>
      </c>
      <c r="N71" s="299" t="s">
        <v>120</v>
      </c>
      <c r="O71" s="210"/>
      <c r="P71" s="209"/>
      <c r="Q71" s="209"/>
      <c r="R71" s="209"/>
      <c r="S71" s="209"/>
      <c r="T71" s="209"/>
      <c r="U71" s="209"/>
      <c r="V71" s="209"/>
      <c r="W71" s="209"/>
      <c r="X71" s="209"/>
      <c r="Y71" s="209"/>
      <c r="Z71" s="209"/>
    </row>
    <row r="72" ht="24.75" customHeight="1">
      <c r="A72" s="300" t="s">
        <v>824</v>
      </c>
      <c r="B72" s="50" t="s">
        <v>607</v>
      </c>
      <c r="C72" s="301" t="s">
        <v>825</v>
      </c>
      <c r="D72" s="134" t="s">
        <v>101</v>
      </c>
      <c r="E72" s="137" t="s">
        <v>819</v>
      </c>
      <c r="F72" s="137" t="s">
        <v>820</v>
      </c>
      <c r="G72" s="140" t="s">
        <v>826</v>
      </c>
      <c r="H72" s="302" t="s">
        <v>827</v>
      </c>
      <c r="I72" s="297"/>
      <c r="J72" s="137" t="s">
        <v>823</v>
      </c>
      <c r="K72" s="134">
        <v>2020.0</v>
      </c>
      <c r="L72" s="298">
        <v>100.0</v>
      </c>
      <c r="M72" s="136">
        <f>100/4</f>
        <v>25</v>
      </c>
      <c r="N72" s="299" t="s">
        <v>122</v>
      </c>
      <c r="O72" s="210"/>
      <c r="P72" s="209"/>
      <c r="Q72" s="209"/>
      <c r="R72" s="209"/>
      <c r="S72" s="209"/>
      <c r="T72" s="209"/>
      <c r="U72" s="209"/>
      <c r="V72" s="209"/>
      <c r="W72" s="209"/>
      <c r="X72" s="209"/>
      <c r="Y72" s="209"/>
      <c r="Z72" s="209"/>
    </row>
    <row r="73" ht="24.75" customHeight="1">
      <c r="A73" s="137" t="s">
        <v>840</v>
      </c>
      <c r="B73" s="127" t="s">
        <v>607</v>
      </c>
      <c r="C73" s="127" t="s">
        <v>841</v>
      </c>
      <c r="D73" s="282" t="s">
        <v>101</v>
      </c>
      <c r="E73" s="137" t="s">
        <v>842</v>
      </c>
      <c r="F73" s="137" t="s">
        <v>843</v>
      </c>
      <c r="G73" s="137"/>
      <c r="H73" s="284" t="s">
        <v>844</v>
      </c>
      <c r="I73" s="284"/>
      <c r="J73" s="127" t="s">
        <v>845</v>
      </c>
      <c r="K73" s="305">
        <v>2020.0</v>
      </c>
      <c r="L73" s="306">
        <v>100.0</v>
      </c>
      <c r="M73" s="136">
        <v>25.0</v>
      </c>
      <c r="N73" s="299" t="s">
        <v>125</v>
      </c>
      <c r="O73" s="210"/>
      <c r="P73" s="209"/>
      <c r="Q73" s="209"/>
      <c r="R73" s="209"/>
      <c r="S73" s="209"/>
      <c r="T73" s="209"/>
      <c r="U73" s="209"/>
      <c r="V73" s="209"/>
      <c r="W73" s="209"/>
      <c r="X73" s="209"/>
      <c r="Y73" s="209"/>
      <c r="Z73" s="209"/>
    </row>
    <row r="74" ht="24.75" customHeight="1">
      <c r="A74" s="127" t="s">
        <v>846</v>
      </c>
      <c r="B74" s="127" t="s">
        <v>607</v>
      </c>
      <c r="C74" s="127" t="s">
        <v>841</v>
      </c>
      <c r="D74" s="128" t="s">
        <v>101</v>
      </c>
      <c r="E74" s="137" t="s">
        <v>842</v>
      </c>
      <c r="F74" s="137" t="s">
        <v>843</v>
      </c>
      <c r="G74" s="137"/>
      <c r="H74" s="284" t="s">
        <v>847</v>
      </c>
      <c r="I74" s="284"/>
      <c r="J74" s="127" t="s">
        <v>845</v>
      </c>
      <c r="K74" s="305">
        <v>2020.0</v>
      </c>
      <c r="L74" s="306">
        <v>100.0</v>
      </c>
      <c r="M74" s="136">
        <v>25.0</v>
      </c>
      <c r="N74" s="299" t="s">
        <v>125</v>
      </c>
      <c r="O74" s="210"/>
      <c r="P74" s="209"/>
      <c r="Q74" s="209"/>
      <c r="R74" s="209"/>
      <c r="S74" s="209"/>
      <c r="T74" s="209"/>
      <c r="U74" s="209"/>
      <c r="V74" s="209"/>
      <c r="W74" s="209"/>
      <c r="X74" s="209"/>
      <c r="Y74" s="209"/>
      <c r="Z74" s="209"/>
    </row>
    <row r="75" ht="24.75" customHeight="1">
      <c r="A75" s="137" t="s">
        <v>817</v>
      </c>
      <c r="B75" s="127" t="s">
        <v>607</v>
      </c>
      <c r="C75" s="127" t="s">
        <v>848</v>
      </c>
      <c r="D75" s="128" t="s">
        <v>101</v>
      </c>
      <c r="E75" s="137" t="s">
        <v>849</v>
      </c>
      <c r="F75" s="134" t="s">
        <v>843</v>
      </c>
      <c r="G75" s="140"/>
      <c r="H75" s="283" t="s">
        <v>850</v>
      </c>
      <c r="I75" s="283"/>
      <c r="J75" s="137" t="s">
        <v>851</v>
      </c>
      <c r="K75" s="134">
        <v>2020.0</v>
      </c>
      <c r="L75" s="298">
        <v>100.0</v>
      </c>
      <c r="M75" s="136">
        <v>20.0</v>
      </c>
      <c r="N75" s="299" t="s">
        <v>125</v>
      </c>
      <c r="O75" s="210"/>
      <c r="P75" s="209"/>
      <c r="Q75" s="209"/>
      <c r="R75" s="209"/>
      <c r="S75" s="209"/>
      <c r="T75" s="209"/>
      <c r="U75" s="209"/>
      <c r="V75" s="209"/>
      <c r="W75" s="209"/>
      <c r="X75" s="209"/>
      <c r="Y75" s="209"/>
      <c r="Z75" s="209"/>
    </row>
    <row r="76" ht="24.75" customHeight="1">
      <c r="A76" s="137" t="s">
        <v>840</v>
      </c>
      <c r="B76" s="127" t="s">
        <v>607</v>
      </c>
      <c r="C76" s="127" t="s">
        <v>841</v>
      </c>
      <c r="D76" s="282" t="s">
        <v>101</v>
      </c>
      <c r="E76" s="137" t="s">
        <v>842</v>
      </c>
      <c r="F76" s="137" t="s">
        <v>843</v>
      </c>
      <c r="G76" s="137"/>
      <c r="H76" s="284" t="s">
        <v>844</v>
      </c>
      <c r="I76" s="284"/>
      <c r="J76" s="127" t="s">
        <v>845</v>
      </c>
      <c r="K76" s="305">
        <v>2020.0</v>
      </c>
      <c r="L76" s="306">
        <v>100.0</v>
      </c>
      <c r="M76" s="136">
        <v>25.0</v>
      </c>
      <c r="N76" s="299" t="s">
        <v>128</v>
      </c>
      <c r="O76" s="210"/>
      <c r="P76" s="209"/>
      <c r="Q76" s="209"/>
      <c r="R76" s="209"/>
      <c r="S76" s="209"/>
      <c r="T76" s="209"/>
      <c r="U76" s="209"/>
      <c r="V76" s="209"/>
      <c r="W76" s="209"/>
      <c r="X76" s="209"/>
      <c r="Y76" s="209"/>
      <c r="Z76" s="209"/>
    </row>
    <row r="77" ht="24.75" customHeight="1">
      <c r="A77" s="127" t="s">
        <v>846</v>
      </c>
      <c r="B77" s="127" t="s">
        <v>607</v>
      </c>
      <c r="C77" s="127" t="s">
        <v>841</v>
      </c>
      <c r="D77" s="128" t="s">
        <v>101</v>
      </c>
      <c r="E77" s="137" t="s">
        <v>842</v>
      </c>
      <c r="F77" s="137" t="s">
        <v>843</v>
      </c>
      <c r="G77" s="137"/>
      <c r="H77" s="284" t="s">
        <v>847</v>
      </c>
      <c r="I77" s="284"/>
      <c r="J77" s="127" t="s">
        <v>845</v>
      </c>
      <c r="K77" s="305">
        <v>2020.0</v>
      </c>
      <c r="L77" s="306">
        <v>100.0</v>
      </c>
      <c r="M77" s="136">
        <v>25.0</v>
      </c>
      <c r="N77" s="299" t="s">
        <v>128</v>
      </c>
      <c r="O77" s="210"/>
      <c r="P77" s="209"/>
      <c r="Q77" s="209"/>
      <c r="R77" s="209"/>
      <c r="S77" s="209"/>
      <c r="T77" s="209"/>
      <c r="U77" s="209"/>
      <c r="V77" s="209"/>
      <c r="W77" s="209"/>
      <c r="X77" s="209"/>
      <c r="Y77" s="209"/>
      <c r="Z77" s="209"/>
    </row>
    <row r="78" ht="24.75" customHeight="1">
      <c r="A78" s="319" t="s">
        <v>817</v>
      </c>
      <c r="B78" s="320" t="s">
        <v>607</v>
      </c>
      <c r="C78" s="320" t="s">
        <v>848</v>
      </c>
      <c r="D78" s="321" t="s">
        <v>101</v>
      </c>
      <c r="E78" s="319" t="s">
        <v>849</v>
      </c>
      <c r="F78" s="322" t="s">
        <v>843</v>
      </c>
      <c r="G78" s="323"/>
      <c r="H78" s="324" t="s">
        <v>850</v>
      </c>
      <c r="I78" s="324"/>
      <c r="J78" s="319" t="s">
        <v>851</v>
      </c>
      <c r="K78" s="322">
        <v>2020.0</v>
      </c>
      <c r="L78" s="325">
        <v>100.0</v>
      </c>
      <c r="M78" s="307">
        <v>20.0</v>
      </c>
      <c r="N78" s="326" t="s">
        <v>128</v>
      </c>
      <c r="O78" s="210"/>
      <c r="P78" s="209"/>
      <c r="Q78" s="209"/>
      <c r="R78" s="209"/>
      <c r="S78" s="209"/>
      <c r="T78" s="209"/>
      <c r="U78" s="209"/>
      <c r="V78" s="209"/>
      <c r="W78" s="209"/>
      <c r="X78" s="209"/>
      <c r="Y78" s="209"/>
      <c r="Z78" s="209"/>
    </row>
    <row r="79" ht="24.75" customHeight="1">
      <c r="A79" s="289" t="s">
        <v>864</v>
      </c>
      <c r="B79" s="290" t="s">
        <v>631</v>
      </c>
      <c r="C79" s="290" t="s">
        <v>575</v>
      </c>
      <c r="D79" s="45" t="s">
        <v>132</v>
      </c>
      <c r="E79" s="290" t="s">
        <v>865</v>
      </c>
      <c r="F79" s="290" t="s">
        <v>866</v>
      </c>
      <c r="G79" s="290" t="s">
        <v>867</v>
      </c>
      <c r="H79" s="290" t="s">
        <v>868</v>
      </c>
      <c r="I79" s="291" t="s">
        <v>869</v>
      </c>
      <c r="J79" s="292" t="s">
        <v>870</v>
      </c>
      <c r="K79" s="286">
        <v>2020.0</v>
      </c>
      <c r="L79" s="294">
        <v>100.0</v>
      </c>
      <c r="M79" s="295">
        <v>50.0</v>
      </c>
      <c r="N79" s="74" t="s">
        <v>136</v>
      </c>
      <c r="O79" s="210"/>
      <c r="P79" s="209"/>
      <c r="Q79" s="209"/>
      <c r="R79" s="209"/>
      <c r="S79" s="209"/>
      <c r="T79" s="209"/>
      <c r="U79" s="209"/>
      <c r="V79" s="209"/>
      <c r="W79" s="209"/>
      <c r="X79" s="209"/>
      <c r="Y79" s="209"/>
      <c r="Z79" s="209"/>
    </row>
    <row r="80" ht="24.75" customHeight="1">
      <c r="A80" s="289" t="s">
        <v>769</v>
      </c>
      <c r="B80" s="290" t="s">
        <v>631</v>
      </c>
      <c r="C80" s="290" t="s">
        <v>871</v>
      </c>
      <c r="D80" s="45" t="s">
        <v>132</v>
      </c>
      <c r="E80" s="290" t="s">
        <v>872</v>
      </c>
      <c r="F80" s="290" t="s">
        <v>873</v>
      </c>
      <c r="G80" s="290" t="s">
        <v>773</v>
      </c>
      <c r="H80" s="290" t="s">
        <v>774</v>
      </c>
      <c r="I80" s="291" t="s">
        <v>874</v>
      </c>
      <c r="J80" s="292" t="s">
        <v>776</v>
      </c>
      <c r="K80" s="286">
        <v>2020.0</v>
      </c>
      <c r="L80" s="294">
        <v>100.0</v>
      </c>
      <c r="M80" s="295">
        <v>25.0</v>
      </c>
      <c r="N80" s="74" t="s">
        <v>136</v>
      </c>
      <c r="O80" s="210"/>
      <c r="P80" s="209"/>
      <c r="Q80" s="209"/>
      <c r="R80" s="209"/>
      <c r="S80" s="209"/>
      <c r="T80" s="209"/>
      <c r="U80" s="209"/>
      <c r="V80" s="209"/>
      <c r="W80" s="209"/>
      <c r="X80" s="209"/>
      <c r="Y80" s="209"/>
      <c r="Z80" s="209"/>
    </row>
    <row r="81" ht="24.75" customHeight="1">
      <c r="A81" s="289" t="s">
        <v>875</v>
      </c>
      <c r="B81" s="290" t="s">
        <v>631</v>
      </c>
      <c r="C81" s="290" t="s">
        <v>876</v>
      </c>
      <c r="D81" s="45" t="s">
        <v>132</v>
      </c>
      <c r="E81" s="290" t="s">
        <v>877</v>
      </c>
      <c r="F81" s="290" t="s">
        <v>878</v>
      </c>
      <c r="G81" s="290" t="s">
        <v>879</v>
      </c>
      <c r="H81" s="290" t="s">
        <v>880</v>
      </c>
      <c r="I81" s="291" t="s">
        <v>881</v>
      </c>
      <c r="J81" s="292" t="s">
        <v>880</v>
      </c>
      <c r="K81" s="286">
        <v>2020.0</v>
      </c>
      <c r="L81" s="294">
        <v>100.0</v>
      </c>
      <c r="M81" s="295">
        <v>25.0</v>
      </c>
      <c r="N81" s="74" t="s">
        <v>136</v>
      </c>
      <c r="O81" s="210"/>
      <c r="P81" s="209"/>
      <c r="Q81" s="209"/>
      <c r="R81" s="209"/>
      <c r="S81" s="209"/>
      <c r="T81" s="209"/>
      <c r="U81" s="209"/>
      <c r="V81" s="209"/>
      <c r="W81" s="209"/>
      <c r="X81" s="209"/>
      <c r="Y81" s="209"/>
      <c r="Z81" s="209"/>
    </row>
    <row r="82" ht="24.75" customHeight="1">
      <c r="A82" s="289" t="s">
        <v>882</v>
      </c>
      <c r="B82" s="290" t="s">
        <v>607</v>
      </c>
      <c r="C82" s="290" t="s">
        <v>142</v>
      </c>
      <c r="D82" s="45" t="s">
        <v>132</v>
      </c>
      <c r="E82" s="290" t="s">
        <v>883</v>
      </c>
      <c r="F82" s="290" t="s">
        <v>884</v>
      </c>
      <c r="G82" s="290" t="s">
        <v>885</v>
      </c>
      <c r="H82" s="290"/>
      <c r="I82" s="291" t="s">
        <v>886</v>
      </c>
      <c r="J82" s="292" t="s">
        <v>887</v>
      </c>
      <c r="K82" s="286">
        <v>2020.0</v>
      </c>
      <c r="L82" s="294">
        <v>100.0</v>
      </c>
      <c r="M82" s="295">
        <v>100.0</v>
      </c>
      <c r="N82" s="74" t="s">
        <v>142</v>
      </c>
      <c r="O82" s="210"/>
      <c r="P82" s="209"/>
      <c r="Q82" s="209"/>
      <c r="R82" s="209"/>
      <c r="S82" s="209"/>
      <c r="T82" s="209"/>
      <c r="U82" s="209"/>
      <c r="V82" s="209"/>
      <c r="W82" s="209"/>
      <c r="X82" s="209"/>
      <c r="Y82" s="209"/>
      <c r="Z82" s="209"/>
    </row>
    <row r="83" ht="24.75" customHeight="1">
      <c r="A83" s="289" t="s">
        <v>888</v>
      </c>
      <c r="B83" s="290" t="s">
        <v>607</v>
      </c>
      <c r="C83" s="290" t="s">
        <v>142</v>
      </c>
      <c r="D83" s="45" t="s">
        <v>132</v>
      </c>
      <c r="E83" s="290" t="s">
        <v>883</v>
      </c>
      <c r="F83" s="290" t="s">
        <v>884</v>
      </c>
      <c r="G83" s="290" t="s">
        <v>889</v>
      </c>
      <c r="H83" s="290"/>
      <c r="I83" s="291" t="s">
        <v>890</v>
      </c>
      <c r="J83" s="292" t="s">
        <v>891</v>
      </c>
      <c r="K83" s="286">
        <v>2020.0</v>
      </c>
      <c r="L83" s="294">
        <v>100.0</v>
      </c>
      <c r="M83" s="295">
        <v>100.0</v>
      </c>
      <c r="N83" s="74" t="s">
        <v>142</v>
      </c>
      <c r="O83" s="210"/>
      <c r="P83" s="209"/>
      <c r="Q83" s="209"/>
      <c r="R83" s="209"/>
      <c r="S83" s="209"/>
      <c r="T83" s="209"/>
      <c r="U83" s="209"/>
      <c r="V83" s="209"/>
      <c r="W83" s="209"/>
      <c r="X83" s="209"/>
      <c r="Y83" s="209"/>
      <c r="Z83" s="209"/>
    </row>
    <row r="84" ht="24.75" customHeight="1">
      <c r="A84" s="289" t="s">
        <v>864</v>
      </c>
      <c r="B84" s="290" t="s">
        <v>631</v>
      </c>
      <c r="C84" s="290" t="s">
        <v>575</v>
      </c>
      <c r="D84" s="45" t="s">
        <v>132</v>
      </c>
      <c r="E84" s="290" t="s">
        <v>865</v>
      </c>
      <c r="F84" s="290" t="s">
        <v>866</v>
      </c>
      <c r="G84" s="290" t="s">
        <v>867</v>
      </c>
      <c r="H84" s="290" t="s">
        <v>868</v>
      </c>
      <c r="I84" s="291" t="s">
        <v>869</v>
      </c>
      <c r="J84" s="292" t="s">
        <v>870</v>
      </c>
      <c r="K84" s="286">
        <v>2020.0</v>
      </c>
      <c r="L84" s="294">
        <v>100.0</v>
      </c>
      <c r="M84" s="295">
        <v>50.0</v>
      </c>
      <c r="N84" s="74" t="s">
        <v>148</v>
      </c>
      <c r="O84" s="210"/>
      <c r="P84" s="209"/>
      <c r="Q84" s="209"/>
      <c r="R84" s="209"/>
      <c r="S84" s="209"/>
      <c r="T84" s="209"/>
      <c r="U84" s="209"/>
      <c r="V84" s="209"/>
      <c r="W84" s="209"/>
      <c r="X84" s="209"/>
      <c r="Y84" s="209"/>
      <c r="Z84" s="209"/>
    </row>
    <row r="85" ht="24.75" customHeight="1">
      <c r="A85" s="289" t="s">
        <v>892</v>
      </c>
      <c r="B85" s="290" t="s">
        <v>631</v>
      </c>
      <c r="C85" s="290" t="s">
        <v>893</v>
      </c>
      <c r="D85" s="45" t="s">
        <v>132</v>
      </c>
      <c r="E85" s="290" t="s">
        <v>894</v>
      </c>
      <c r="F85" s="290" t="s">
        <v>895</v>
      </c>
      <c r="G85" s="290" t="s">
        <v>896</v>
      </c>
      <c r="H85" s="290" t="s">
        <v>897</v>
      </c>
      <c r="I85" s="291" t="s">
        <v>898</v>
      </c>
      <c r="J85" s="292" t="s">
        <v>785</v>
      </c>
      <c r="K85" s="286">
        <v>2020.0</v>
      </c>
      <c r="L85" s="294">
        <v>100.0</v>
      </c>
      <c r="M85" s="295">
        <v>33.33</v>
      </c>
      <c r="N85" s="74" t="s">
        <v>148</v>
      </c>
      <c r="O85" s="210"/>
      <c r="P85" s="209"/>
      <c r="Q85" s="209"/>
      <c r="R85" s="209"/>
      <c r="S85" s="209"/>
      <c r="T85" s="209"/>
      <c r="U85" s="209"/>
      <c r="V85" s="209"/>
      <c r="W85" s="209"/>
      <c r="X85" s="209"/>
      <c r="Y85" s="209"/>
      <c r="Z85" s="209"/>
    </row>
    <row r="86" ht="24.75" customHeight="1">
      <c r="A86" s="289" t="s">
        <v>769</v>
      </c>
      <c r="B86" s="290" t="s">
        <v>631</v>
      </c>
      <c r="C86" s="290" t="s">
        <v>871</v>
      </c>
      <c r="D86" s="45" t="s">
        <v>132</v>
      </c>
      <c r="E86" s="290" t="s">
        <v>872</v>
      </c>
      <c r="F86" s="290" t="s">
        <v>873</v>
      </c>
      <c r="G86" s="290" t="s">
        <v>773</v>
      </c>
      <c r="H86" s="290" t="s">
        <v>774</v>
      </c>
      <c r="I86" s="291" t="s">
        <v>874</v>
      </c>
      <c r="J86" s="292" t="s">
        <v>776</v>
      </c>
      <c r="K86" s="286">
        <v>2020.0</v>
      </c>
      <c r="L86" s="294">
        <v>100.0</v>
      </c>
      <c r="M86" s="295">
        <v>25.0</v>
      </c>
      <c r="N86" s="74" t="s">
        <v>148</v>
      </c>
      <c r="O86" s="210"/>
      <c r="P86" s="209"/>
      <c r="Q86" s="209"/>
      <c r="R86" s="209"/>
      <c r="S86" s="209"/>
      <c r="T86" s="209"/>
      <c r="U86" s="209"/>
      <c r="V86" s="209"/>
      <c r="W86" s="209"/>
      <c r="X86" s="209"/>
      <c r="Y86" s="209"/>
      <c r="Z86" s="209"/>
    </row>
    <row r="87" ht="24.75" customHeight="1">
      <c r="A87" s="289" t="s">
        <v>899</v>
      </c>
      <c r="B87" s="290" t="s">
        <v>900</v>
      </c>
      <c r="C87" s="290" t="s">
        <v>901</v>
      </c>
      <c r="D87" s="45" t="s">
        <v>132</v>
      </c>
      <c r="E87" s="290" t="s">
        <v>902</v>
      </c>
      <c r="F87" s="290" t="s">
        <v>903</v>
      </c>
      <c r="G87" s="290" t="s">
        <v>904</v>
      </c>
      <c r="H87" s="290" t="s">
        <v>905</v>
      </c>
      <c r="I87" s="291"/>
      <c r="J87" s="292" t="s">
        <v>906</v>
      </c>
      <c r="K87" s="286">
        <v>2020.0</v>
      </c>
      <c r="L87" s="294">
        <v>100.0</v>
      </c>
      <c r="M87" s="295">
        <v>50.0</v>
      </c>
      <c r="N87" s="74" t="s">
        <v>160</v>
      </c>
      <c r="O87" s="210"/>
      <c r="P87" s="209"/>
      <c r="Q87" s="209"/>
      <c r="R87" s="209"/>
      <c r="S87" s="209"/>
      <c r="T87" s="209"/>
      <c r="U87" s="209"/>
      <c r="V87" s="209"/>
      <c r="W87" s="209"/>
      <c r="X87" s="209"/>
      <c r="Y87" s="209"/>
      <c r="Z87" s="209"/>
    </row>
    <row r="88" ht="24.75" customHeight="1">
      <c r="A88" s="289" t="s">
        <v>907</v>
      </c>
      <c r="B88" s="290" t="s">
        <v>631</v>
      </c>
      <c r="C88" s="290" t="s">
        <v>908</v>
      </c>
      <c r="D88" s="45" t="s">
        <v>909</v>
      </c>
      <c r="E88" s="290" t="s">
        <v>910</v>
      </c>
      <c r="F88" s="290"/>
      <c r="G88" s="290"/>
      <c r="H88" s="290"/>
      <c r="I88" s="291"/>
      <c r="J88" s="292" t="s">
        <v>911</v>
      </c>
      <c r="K88" s="286">
        <v>2020.0</v>
      </c>
      <c r="L88" s="294">
        <v>100.0</v>
      </c>
      <c r="M88" s="295">
        <v>25.0</v>
      </c>
      <c r="N88" s="74" t="s">
        <v>164</v>
      </c>
      <c r="O88" s="210"/>
      <c r="P88" s="209"/>
      <c r="Q88" s="209"/>
      <c r="R88" s="209"/>
      <c r="S88" s="209"/>
      <c r="T88" s="209"/>
      <c r="U88" s="209"/>
      <c r="V88" s="209"/>
      <c r="W88" s="209"/>
      <c r="X88" s="209"/>
      <c r="Y88" s="209"/>
      <c r="Z88" s="209"/>
    </row>
    <row r="89" ht="24.75" customHeight="1">
      <c r="A89" s="289" t="s">
        <v>912</v>
      </c>
      <c r="B89" s="290" t="s">
        <v>631</v>
      </c>
      <c r="C89" s="290" t="s">
        <v>913</v>
      </c>
      <c r="D89" s="45" t="s">
        <v>914</v>
      </c>
      <c r="E89" s="290" t="s">
        <v>915</v>
      </c>
      <c r="F89" s="290" t="s">
        <v>916</v>
      </c>
      <c r="G89" s="290" t="s">
        <v>917</v>
      </c>
      <c r="H89" s="290"/>
      <c r="I89" s="291" t="s">
        <v>918</v>
      </c>
      <c r="J89" s="292" t="s">
        <v>919</v>
      </c>
      <c r="K89" s="286">
        <v>2020.0</v>
      </c>
      <c r="L89" s="294">
        <v>100.0</v>
      </c>
      <c r="M89" s="295">
        <v>20.0</v>
      </c>
      <c r="N89" s="74" t="s">
        <v>164</v>
      </c>
      <c r="O89" s="210"/>
      <c r="P89" s="209"/>
      <c r="Q89" s="209"/>
      <c r="R89" s="209"/>
      <c r="S89" s="209"/>
      <c r="T89" s="209"/>
      <c r="U89" s="209"/>
      <c r="V89" s="209"/>
      <c r="W89" s="209"/>
      <c r="X89" s="209"/>
      <c r="Y89" s="209"/>
      <c r="Z89" s="209"/>
    </row>
    <row r="90" ht="24.75" customHeight="1">
      <c r="A90" s="289" t="s">
        <v>920</v>
      </c>
      <c r="B90" s="290" t="s">
        <v>631</v>
      </c>
      <c r="C90" s="290" t="s">
        <v>921</v>
      </c>
      <c r="D90" s="45" t="s">
        <v>132</v>
      </c>
      <c r="E90" s="290" t="s">
        <v>922</v>
      </c>
      <c r="F90" s="290" t="s">
        <v>810</v>
      </c>
      <c r="G90" s="290" t="s">
        <v>923</v>
      </c>
      <c r="H90" s="290" t="s">
        <v>924</v>
      </c>
      <c r="I90" s="291" t="s">
        <v>925</v>
      </c>
      <c r="J90" s="292" t="s">
        <v>926</v>
      </c>
      <c r="K90" s="286">
        <v>2020.0</v>
      </c>
      <c r="L90" s="294">
        <v>100.0</v>
      </c>
      <c r="M90" s="295">
        <v>20.0</v>
      </c>
      <c r="N90" s="74" t="s">
        <v>161</v>
      </c>
      <c r="O90" s="210"/>
      <c r="P90" s="209"/>
      <c r="Q90" s="209"/>
      <c r="R90" s="209"/>
      <c r="S90" s="209"/>
      <c r="T90" s="209"/>
      <c r="U90" s="209"/>
      <c r="V90" s="209"/>
      <c r="W90" s="209"/>
      <c r="X90" s="209"/>
      <c r="Y90" s="209"/>
      <c r="Z90" s="209"/>
    </row>
    <row r="91" ht="24.75" customHeight="1">
      <c r="A91" s="289" t="s">
        <v>927</v>
      </c>
      <c r="B91" s="290" t="s">
        <v>631</v>
      </c>
      <c r="C91" s="290" t="s">
        <v>928</v>
      </c>
      <c r="D91" s="45" t="s">
        <v>132</v>
      </c>
      <c r="E91" s="290" t="s">
        <v>922</v>
      </c>
      <c r="F91" s="290" t="s">
        <v>810</v>
      </c>
      <c r="G91" s="290" t="s">
        <v>929</v>
      </c>
      <c r="H91" s="290" t="s">
        <v>930</v>
      </c>
      <c r="I91" s="291" t="s">
        <v>925</v>
      </c>
      <c r="J91" s="292" t="s">
        <v>931</v>
      </c>
      <c r="K91" s="286">
        <v>2020.0</v>
      </c>
      <c r="L91" s="294">
        <v>100.0</v>
      </c>
      <c r="M91" s="295">
        <v>20.0</v>
      </c>
      <c r="N91" s="74" t="s">
        <v>161</v>
      </c>
      <c r="O91" s="210"/>
      <c r="P91" s="209"/>
      <c r="Q91" s="209"/>
      <c r="R91" s="209"/>
      <c r="S91" s="209"/>
      <c r="T91" s="209"/>
      <c r="U91" s="209"/>
      <c r="V91" s="209"/>
      <c r="W91" s="209"/>
      <c r="X91" s="209"/>
      <c r="Y91" s="209"/>
      <c r="Z91" s="209"/>
    </row>
    <row r="92" ht="24.75" customHeight="1">
      <c r="A92" s="289" t="s">
        <v>932</v>
      </c>
      <c r="B92" s="290" t="s">
        <v>631</v>
      </c>
      <c r="C92" s="290" t="s">
        <v>933</v>
      </c>
      <c r="D92" s="45" t="s">
        <v>132</v>
      </c>
      <c r="E92" s="290" t="s">
        <v>934</v>
      </c>
      <c r="F92" s="290" t="s">
        <v>935</v>
      </c>
      <c r="G92" s="290" t="s">
        <v>936</v>
      </c>
      <c r="H92" s="290" t="s">
        <v>937</v>
      </c>
      <c r="I92" s="291" t="s">
        <v>925</v>
      </c>
      <c r="J92" s="292" t="s">
        <v>938</v>
      </c>
      <c r="K92" s="286">
        <v>2020.0</v>
      </c>
      <c r="L92" s="294">
        <v>100.0</v>
      </c>
      <c r="M92" s="295">
        <v>16.0</v>
      </c>
      <c r="N92" s="74" t="s">
        <v>161</v>
      </c>
      <c r="O92" s="210"/>
      <c r="P92" s="209"/>
      <c r="Q92" s="209"/>
      <c r="R92" s="209"/>
      <c r="S92" s="209"/>
      <c r="T92" s="209"/>
      <c r="U92" s="209"/>
      <c r="V92" s="209"/>
      <c r="W92" s="209"/>
      <c r="X92" s="209"/>
      <c r="Y92" s="209"/>
      <c r="Z92" s="209"/>
    </row>
    <row r="93" ht="24.75" customHeight="1">
      <c r="A93" s="289" t="s">
        <v>939</v>
      </c>
      <c r="B93" s="290" t="s">
        <v>631</v>
      </c>
      <c r="C93" s="290" t="s">
        <v>940</v>
      </c>
      <c r="D93" s="45" t="s">
        <v>132</v>
      </c>
      <c r="E93" s="290" t="s">
        <v>941</v>
      </c>
      <c r="F93" s="290" t="s">
        <v>942</v>
      </c>
      <c r="G93" s="290" t="s">
        <v>943</v>
      </c>
      <c r="H93" s="290" t="s">
        <v>944</v>
      </c>
      <c r="I93" s="291" t="s">
        <v>925</v>
      </c>
      <c r="J93" s="292" t="s">
        <v>945</v>
      </c>
      <c r="K93" s="286">
        <v>2020.0</v>
      </c>
      <c r="L93" s="294">
        <v>100.0</v>
      </c>
      <c r="M93" s="295">
        <v>33.0</v>
      </c>
      <c r="N93" s="74" t="s">
        <v>161</v>
      </c>
      <c r="O93" s="210"/>
      <c r="P93" s="209"/>
      <c r="Q93" s="209"/>
      <c r="R93" s="209"/>
      <c r="S93" s="209"/>
      <c r="T93" s="209"/>
      <c r="U93" s="209"/>
      <c r="V93" s="209"/>
      <c r="W93" s="209"/>
      <c r="X93" s="209"/>
      <c r="Y93" s="209"/>
      <c r="Z93" s="209"/>
    </row>
    <row r="94" ht="24.75" customHeight="1">
      <c r="A94" s="289" t="s">
        <v>946</v>
      </c>
      <c r="B94" s="290" t="s">
        <v>631</v>
      </c>
      <c r="C94" s="290" t="s">
        <v>947</v>
      </c>
      <c r="D94" s="45" t="s">
        <v>132</v>
      </c>
      <c r="E94" s="290" t="s">
        <v>948</v>
      </c>
      <c r="F94" s="290" t="s">
        <v>949</v>
      </c>
      <c r="G94" s="290" t="s">
        <v>950</v>
      </c>
      <c r="H94" s="290" t="s">
        <v>951</v>
      </c>
      <c r="I94" s="291" t="s">
        <v>925</v>
      </c>
      <c r="J94" s="292" t="s">
        <v>952</v>
      </c>
      <c r="K94" s="286">
        <v>2020.0</v>
      </c>
      <c r="L94" s="294">
        <v>100.0</v>
      </c>
      <c r="M94" s="295">
        <v>50.0</v>
      </c>
      <c r="N94" s="74" t="s">
        <v>161</v>
      </c>
      <c r="O94" s="210"/>
      <c r="P94" s="209"/>
      <c r="Q94" s="209"/>
      <c r="R94" s="209"/>
      <c r="S94" s="209"/>
      <c r="T94" s="209"/>
      <c r="U94" s="209"/>
      <c r="V94" s="209"/>
      <c r="W94" s="209"/>
      <c r="X94" s="209"/>
      <c r="Y94" s="209"/>
      <c r="Z94" s="209"/>
    </row>
    <row r="95" ht="24.75" customHeight="1">
      <c r="A95" s="289" t="s">
        <v>953</v>
      </c>
      <c r="B95" s="290" t="s">
        <v>631</v>
      </c>
      <c r="C95" s="290" t="s">
        <v>954</v>
      </c>
      <c r="D95" s="45" t="s">
        <v>132</v>
      </c>
      <c r="E95" s="290" t="s">
        <v>955</v>
      </c>
      <c r="F95" s="290" t="s">
        <v>956</v>
      </c>
      <c r="G95" s="290" t="s">
        <v>957</v>
      </c>
      <c r="H95" s="290" t="s">
        <v>958</v>
      </c>
      <c r="I95" s="291"/>
      <c r="J95" s="292" t="s">
        <v>959</v>
      </c>
      <c r="K95" s="286">
        <v>2021.0</v>
      </c>
      <c r="L95" s="294">
        <v>100.0</v>
      </c>
      <c r="M95" s="295">
        <v>20.0</v>
      </c>
      <c r="N95" s="74" t="s">
        <v>154</v>
      </c>
      <c r="O95" s="210"/>
      <c r="P95" s="209"/>
      <c r="Q95" s="209"/>
      <c r="R95" s="209"/>
      <c r="S95" s="209"/>
      <c r="T95" s="209"/>
      <c r="U95" s="209"/>
      <c r="V95" s="209"/>
      <c r="W95" s="209"/>
      <c r="X95" s="209"/>
      <c r="Y95" s="209"/>
      <c r="Z95" s="209"/>
    </row>
    <row r="96" ht="24.75" customHeight="1">
      <c r="A96" s="289"/>
      <c r="B96" s="290"/>
      <c r="C96" s="290"/>
      <c r="D96" s="45"/>
      <c r="E96" s="290"/>
      <c r="F96" s="290"/>
      <c r="G96" s="290"/>
      <c r="H96" s="290"/>
      <c r="I96" s="291"/>
      <c r="J96" s="292"/>
      <c r="K96" s="286"/>
      <c r="L96" s="294"/>
      <c r="M96" s="295"/>
      <c r="N96" s="74"/>
      <c r="O96" s="210"/>
      <c r="P96" s="209"/>
      <c r="Q96" s="209"/>
      <c r="R96" s="209"/>
      <c r="S96" s="209"/>
      <c r="T96" s="209"/>
      <c r="U96" s="209"/>
      <c r="V96" s="209"/>
      <c r="W96" s="209"/>
      <c r="X96" s="209"/>
      <c r="Y96" s="209"/>
      <c r="Z96" s="209"/>
    </row>
    <row r="97" ht="24.75" customHeight="1">
      <c r="A97" s="289"/>
      <c r="B97" s="290"/>
      <c r="C97" s="290"/>
      <c r="D97" s="45"/>
      <c r="E97" s="290"/>
      <c r="F97" s="290"/>
      <c r="G97" s="290"/>
      <c r="H97" s="290"/>
      <c r="I97" s="291"/>
      <c r="J97" s="292"/>
      <c r="K97" s="286"/>
      <c r="L97" s="294"/>
      <c r="M97" s="295"/>
      <c r="N97" s="74"/>
      <c r="O97" s="210"/>
      <c r="P97" s="209"/>
      <c r="Q97" s="209"/>
      <c r="R97" s="209"/>
      <c r="S97" s="209"/>
      <c r="T97" s="209"/>
      <c r="U97" s="209"/>
      <c r="V97" s="209"/>
      <c r="W97" s="209"/>
      <c r="X97" s="209"/>
      <c r="Y97" s="209"/>
      <c r="Z97" s="209"/>
    </row>
    <row r="98" ht="24.75" customHeight="1">
      <c r="A98" s="289"/>
      <c r="B98" s="290"/>
      <c r="C98" s="290"/>
      <c r="D98" s="45"/>
      <c r="E98" s="290"/>
      <c r="F98" s="290"/>
      <c r="G98" s="290"/>
      <c r="H98" s="290"/>
      <c r="I98" s="291"/>
      <c r="J98" s="292"/>
      <c r="K98" s="286"/>
      <c r="L98" s="294"/>
      <c r="M98" s="295"/>
      <c r="N98" s="74"/>
      <c r="O98" s="210"/>
      <c r="P98" s="209"/>
      <c r="Q98" s="209"/>
      <c r="R98" s="209"/>
      <c r="S98" s="209"/>
      <c r="T98" s="209"/>
      <c r="U98" s="209"/>
      <c r="V98" s="209"/>
      <c r="W98" s="209"/>
      <c r="X98" s="209"/>
      <c r="Y98" s="209"/>
      <c r="Z98" s="209"/>
    </row>
    <row r="99" ht="24.75" customHeight="1">
      <c r="A99" s="289"/>
      <c r="B99" s="290"/>
      <c r="C99" s="290"/>
      <c r="D99" s="45"/>
      <c r="E99" s="290"/>
      <c r="F99" s="290"/>
      <c r="G99" s="290"/>
      <c r="H99" s="290"/>
      <c r="I99" s="291"/>
      <c r="J99" s="292"/>
      <c r="K99" s="286"/>
      <c r="L99" s="294"/>
      <c r="M99" s="295"/>
      <c r="N99" s="74"/>
      <c r="O99" s="210"/>
      <c r="P99" s="209"/>
      <c r="Q99" s="209"/>
      <c r="R99" s="209"/>
      <c r="S99" s="209"/>
      <c r="T99" s="209"/>
      <c r="U99" s="209"/>
      <c r="V99" s="209"/>
      <c r="W99" s="209"/>
      <c r="X99" s="209"/>
      <c r="Y99" s="209"/>
      <c r="Z99" s="209"/>
    </row>
    <row r="100" ht="24.75" customHeight="1">
      <c r="A100" s="289"/>
      <c r="B100" s="290"/>
      <c r="C100" s="290"/>
      <c r="D100" s="45"/>
      <c r="E100" s="290"/>
      <c r="F100" s="290"/>
      <c r="G100" s="290"/>
      <c r="H100" s="290"/>
      <c r="I100" s="291"/>
      <c r="J100" s="292"/>
      <c r="K100" s="286"/>
      <c r="L100" s="294"/>
      <c r="M100" s="295"/>
      <c r="N100" s="74"/>
      <c r="O100" s="210"/>
      <c r="P100" s="209"/>
      <c r="Q100" s="209"/>
      <c r="R100" s="209"/>
      <c r="S100" s="209"/>
      <c r="T100" s="209"/>
      <c r="U100" s="209"/>
      <c r="V100" s="209"/>
      <c r="W100" s="209"/>
      <c r="X100" s="209"/>
      <c r="Y100" s="209"/>
      <c r="Z100" s="209"/>
    </row>
    <row r="101" ht="24.75" customHeight="1">
      <c r="A101" s="289"/>
      <c r="B101" s="290"/>
      <c r="C101" s="290"/>
      <c r="D101" s="45"/>
      <c r="E101" s="290"/>
      <c r="F101" s="290"/>
      <c r="G101" s="290"/>
      <c r="H101" s="290"/>
      <c r="I101" s="291"/>
      <c r="J101" s="292"/>
      <c r="K101" s="286"/>
      <c r="L101" s="294"/>
      <c r="M101" s="295"/>
      <c r="N101" s="74"/>
      <c r="O101" s="210"/>
      <c r="P101" s="209"/>
      <c r="Q101" s="209"/>
      <c r="R101" s="209"/>
      <c r="S101" s="209"/>
      <c r="T101" s="209"/>
      <c r="U101" s="209"/>
      <c r="V101" s="209"/>
      <c r="W101" s="209"/>
      <c r="X101" s="209"/>
      <c r="Y101" s="209"/>
      <c r="Z101" s="209"/>
    </row>
    <row r="102" ht="24.75" customHeight="1">
      <c r="A102" s="289"/>
      <c r="B102" s="290"/>
      <c r="C102" s="290"/>
      <c r="D102" s="45"/>
      <c r="E102" s="290"/>
      <c r="F102" s="290"/>
      <c r="G102" s="290"/>
      <c r="H102" s="290"/>
      <c r="I102" s="291"/>
      <c r="J102" s="292"/>
      <c r="K102" s="286"/>
      <c r="L102" s="294"/>
      <c r="M102" s="295"/>
      <c r="N102" s="74"/>
      <c r="O102" s="210"/>
      <c r="P102" s="209"/>
      <c r="Q102" s="209"/>
      <c r="R102" s="209"/>
      <c r="S102" s="209"/>
      <c r="T102" s="209"/>
      <c r="U102" s="209"/>
      <c r="V102" s="209"/>
      <c r="W102" s="209"/>
      <c r="X102" s="209"/>
      <c r="Y102" s="209"/>
      <c r="Z102" s="209"/>
    </row>
    <row r="103" ht="24.75" customHeight="1">
      <c r="A103" s="289"/>
      <c r="B103" s="290"/>
      <c r="C103" s="290"/>
      <c r="D103" s="45"/>
      <c r="E103" s="290"/>
      <c r="F103" s="290"/>
      <c r="G103" s="290"/>
      <c r="H103" s="290"/>
      <c r="I103" s="291"/>
      <c r="J103" s="292"/>
      <c r="K103" s="286"/>
      <c r="L103" s="294"/>
      <c r="M103" s="295"/>
      <c r="N103" s="74"/>
      <c r="O103" s="210"/>
      <c r="P103" s="209"/>
      <c r="Q103" s="209"/>
      <c r="R103" s="209"/>
      <c r="S103" s="209"/>
      <c r="T103" s="209"/>
      <c r="U103" s="209"/>
      <c r="V103" s="209"/>
      <c r="W103" s="209"/>
      <c r="X103" s="209"/>
      <c r="Y103" s="209"/>
      <c r="Z103" s="209"/>
    </row>
    <row r="104" ht="24.75" customHeight="1">
      <c r="A104" s="289"/>
      <c r="B104" s="290"/>
      <c r="C104" s="290"/>
      <c r="D104" s="45"/>
      <c r="E104" s="290"/>
      <c r="F104" s="290"/>
      <c r="G104" s="290"/>
      <c r="H104" s="290"/>
      <c r="I104" s="291"/>
      <c r="J104" s="292"/>
      <c r="K104" s="286"/>
      <c r="L104" s="294"/>
      <c r="M104" s="295"/>
      <c r="N104" s="74"/>
      <c r="O104" s="210"/>
      <c r="P104" s="209"/>
      <c r="Q104" s="209"/>
      <c r="R104" s="209"/>
      <c r="S104" s="209"/>
      <c r="T104" s="209"/>
      <c r="U104" s="209"/>
      <c r="V104" s="209"/>
      <c r="W104" s="209"/>
      <c r="X104" s="209"/>
      <c r="Y104" s="209"/>
      <c r="Z104" s="209"/>
    </row>
    <row r="105" ht="24.75" customHeight="1">
      <c r="A105" s="289"/>
      <c r="B105" s="290"/>
      <c r="C105" s="290"/>
      <c r="D105" s="45"/>
      <c r="E105" s="290"/>
      <c r="F105" s="290"/>
      <c r="G105" s="290"/>
      <c r="H105" s="290"/>
      <c r="I105" s="291"/>
      <c r="J105" s="292"/>
      <c r="K105" s="286"/>
      <c r="L105" s="294"/>
      <c r="M105" s="295"/>
      <c r="N105" s="74"/>
      <c r="O105" s="210"/>
      <c r="P105" s="209"/>
      <c r="Q105" s="209"/>
      <c r="R105" s="209"/>
      <c r="S105" s="209"/>
      <c r="T105" s="209"/>
      <c r="U105" s="209"/>
      <c r="V105" s="209"/>
      <c r="W105" s="209"/>
      <c r="X105" s="209"/>
      <c r="Y105" s="209"/>
      <c r="Z105" s="209"/>
    </row>
    <row r="106" ht="24.75" customHeight="1">
      <c r="A106" s="289"/>
      <c r="B106" s="290"/>
      <c r="C106" s="290"/>
      <c r="D106" s="45"/>
      <c r="E106" s="290"/>
      <c r="F106" s="290"/>
      <c r="G106" s="290"/>
      <c r="H106" s="290"/>
      <c r="I106" s="291"/>
      <c r="J106" s="292"/>
      <c r="K106" s="286"/>
      <c r="L106" s="294"/>
      <c r="M106" s="295"/>
      <c r="N106" s="74"/>
      <c r="O106" s="210"/>
      <c r="P106" s="209"/>
      <c r="Q106" s="209"/>
      <c r="R106" s="209"/>
      <c r="S106" s="209"/>
      <c r="T106" s="209"/>
      <c r="U106" s="209"/>
      <c r="V106" s="209"/>
      <c r="W106" s="209"/>
      <c r="X106" s="209"/>
      <c r="Y106" s="209"/>
      <c r="Z106" s="209"/>
    </row>
    <row r="107" ht="24.75" customHeight="1">
      <c r="A107" s="289"/>
      <c r="B107" s="290"/>
      <c r="C107" s="290"/>
      <c r="D107" s="45"/>
      <c r="E107" s="290"/>
      <c r="F107" s="290"/>
      <c r="G107" s="290"/>
      <c r="H107" s="290"/>
      <c r="I107" s="291"/>
      <c r="J107" s="292"/>
      <c r="K107" s="286"/>
      <c r="L107" s="294"/>
      <c r="M107" s="295"/>
      <c r="N107" s="74"/>
      <c r="O107" s="210"/>
      <c r="P107" s="209"/>
      <c r="Q107" s="209"/>
      <c r="R107" s="209"/>
      <c r="S107" s="209"/>
      <c r="T107" s="209"/>
      <c r="U107" s="209"/>
      <c r="V107" s="209"/>
      <c r="W107" s="209"/>
      <c r="X107" s="209"/>
      <c r="Y107" s="209"/>
      <c r="Z107" s="209"/>
    </row>
    <row r="108" ht="24.75" customHeight="1">
      <c r="A108" s="289"/>
      <c r="B108" s="290"/>
      <c r="C108" s="290"/>
      <c r="D108" s="45"/>
      <c r="E108" s="290"/>
      <c r="F108" s="290"/>
      <c r="G108" s="290"/>
      <c r="H108" s="290"/>
      <c r="I108" s="291"/>
      <c r="J108" s="292"/>
      <c r="K108" s="286"/>
      <c r="L108" s="294"/>
      <c r="M108" s="295"/>
      <c r="N108" s="74"/>
      <c r="O108" s="210"/>
      <c r="P108" s="209"/>
      <c r="Q108" s="209"/>
      <c r="R108" s="209"/>
      <c r="S108" s="209"/>
      <c r="T108" s="209"/>
      <c r="U108" s="209"/>
      <c r="V108" s="209"/>
      <c r="W108" s="209"/>
      <c r="X108" s="209"/>
      <c r="Y108" s="209"/>
      <c r="Z108" s="209"/>
    </row>
    <row r="109" ht="24.75" customHeight="1">
      <c r="A109" s="289"/>
      <c r="B109" s="290"/>
      <c r="C109" s="290"/>
      <c r="D109" s="45"/>
      <c r="E109" s="290"/>
      <c r="F109" s="290"/>
      <c r="G109" s="290"/>
      <c r="H109" s="290"/>
      <c r="I109" s="291"/>
      <c r="J109" s="292"/>
      <c r="K109" s="286"/>
      <c r="L109" s="294"/>
      <c r="M109" s="295"/>
      <c r="N109" s="74"/>
      <c r="O109" s="210"/>
      <c r="P109" s="209"/>
      <c r="Q109" s="209"/>
      <c r="R109" s="209"/>
      <c r="S109" s="209"/>
      <c r="T109" s="209"/>
      <c r="U109" s="209"/>
      <c r="V109" s="209"/>
      <c r="W109" s="209"/>
      <c r="X109" s="209"/>
      <c r="Y109" s="209"/>
      <c r="Z109" s="209"/>
    </row>
    <row r="110" ht="24.75" customHeight="1">
      <c r="A110" s="289"/>
      <c r="B110" s="290"/>
      <c r="C110" s="290"/>
      <c r="D110" s="45"/>
      <c r="E110" s="290"/>
      <c r="F110" s="290"/>
      <c r="G110" s="290"/>
      <c r="H110" s="290"/>
      <c r="I110" s="291"/>
      <c r="J110" s="292"/>
      <c r="K110" s="286"/>
      <c r="L110" s="294"/>
      <c r="M110" s="295"/>
      <c r="N110" s="74"/>
      <c r="O110" s="210"/>
      <c r="P110" s="209"/>
      <c r="Q110" s="209"/>
      <c r="R110" s="209"/>
      <c r="S110" s="209"/>
      <c r="T110" s="209"/>
      <c r="U110" s="209"/>
      <c r="V110" s="209"/>
      <c r="W110" s="209"/>
      <c r="X110" s="209"/>
      <c r="Y110" s="209"/>
      <c r="Z110" s="209"/>
    </row>
    <row r="111" ht="24.75" customHeight="1">
      <c r="A111" s="289"/>
      <c r="B111" s="290"/>
      <c r="C111" s="290"/>
      <c r="D111" s="45"/>
      <c r="E111" s="290"/>
      <c r="F111" s="290"/>
      <c r="G111" s="290"/>
      <c r="H111" s="290"/>
      <c r="I111" s="291"/>
      <c r="J111" s="292"/>
      <c r="K111" s="286"/>
      <c r="L111" s="294"/>
      <c r="M111" s="295"/>
      <c r="N111" s="74"/>
      <c r="O111" s="210"/>
      <c r="P111" s="209"/>
      <c r="Q111" s="209"/>
      <c r="R111" s="209"/>
      <c r="S111" s="209"/>
      <c r="T111" s="209"/>
      <c r="U111" s="209"/>
      <c r="V111" s="209"/>
      <c r="W111" s="209"/>
      <c r="X111" s="209"/>
      <c r="Y111" s="209"/>
      <c r="Z111" s="209"/>
    </row>
    <row r="112" ht="24.75" customHeight="1">
      <c r="A112" s="289"/>
      <c r="B112" s="290"/>
      <c r="C112" s="290"/>
      <c r="D112" s="45"/>
      <c r="E112" s="290"/>
      <c r="F112" s="290"/>
      <c r="G112" s="290"/>
      <c r="H112" s="290"/>
      <c r="I112" s="291"/>
      <c r="J112" s="292"/>
      <c r="K112" s="286"/>
      <c r="L112" s="294"/>
      <c r="M112" s="295"/>
      <c r="N112" s="74"/>
      <c r="O112" s="210"/>
      <c r="P112" s="209"/>
      <c r="Q112" s="209"/>
      <c r="R112" s="209"/>
      <c r="S112" s="209"/>
      <c r="T112" s="209"/>
      <c r="U112" s="209"/>
      <c r="V112" s="209"/>
      <c r="W112" s="209"/>
      <c r="X112" s="209"/>
      <c r="Y112" s="209"/>
      <c r="Z112" s="209"/>
    </row>
    <row r="113" ht="24.75" customHeight="1">
      <c r="A113" s="289"/>
      <c r="B113" s="290"/>
      <c r="C113" s="290"/>
      <c r="D113" s="45"/>
      <c r="E113" s="290"/>
      <c r="F113" s="290"/>
      <c r="G113" s="290"/>
      <c r="H113" s="290"/>
      <c r="I113" s="291"/>
      <c r="J113" s="292"/>
      <c r="K113" s="286"/>
      <c r="L113" s="294"/>
      <c r="M113" s="295"/>
      <c r="N113" s="74"/>
      <c r="O113" s="210"/>
      <c r="P113" s="209"/>
      <c r="Q113" s="209"/>
      <c r="R113" s="209"/>
      <c r="S113" s="209"/>
      <c r="T113" s="209"/>
      <c r="U113" s="209"/>
      <c r="V113" s="209"/>
      <c r="W113" s="209"/>
      <c r="X113" s="209"/>
      <c r="Y113" s="209"/>
      <c r="Z113" s="209"/>
    </row>
    <row r="114" ht="24.75" customHeight="1">
      <c r="A114" s="289"/>
      <c r="B114" s="290"/>
      <c r="C114" s="290"/>
      <c r="D114" s="45"/>
      <c r="E114" s="290"/>
      <c r="F114" s="290"/>
      <c r="G114" s="290"/>
      <c r="H114" s="290"/>
      <c r="I114" s="291"/>
      <c r="J114" s="292"/>
      <c r="K114" s="286"/>
      <c r="L114" s="294"/>
      <c r="M114" s="295"/>
      <c r="N114" s="74"/>
      <c r="O114" s="210"/>
      <c r="P114" s="209"/>
      <c r="Q114" s="209"/>
      <c r="R114" s="209"/>
      <c r="S114" s="209"/>
      <c r="T114" s="209"/>
      <c r="U114" s="209"/>
      <c r="V114" s="209"/>
      <c r="W114" s="209"/>
      <c r="X114" s="209"/>
      <c r="Y114" s="209"/>
      <c r="Z114" s="209"/>
    </row>
    <row r="115" ht="24.75" customHeight="1">
      <c r="A115" s="289"/>
      <c r="B115" s="290"/>
      <c r="C115" s="290"/>
      <c r="D115" s="45"/>
      <c r="E115" s="290"/>
      <c r="F115" s="290"/>
      <c r="G115" s="290"/>
      <c r="H115" s="290"/>
      <c r="I115" s="291"/>
      <c r="J115" s="292"/>
      <c r="K115" s="286"/>
      <c r="L115" s="294"/>
      <c r="M115" s="295"/>
      <c r="N115" s="74"/>
      <c r="O115" s="210"/>
      <c r="P115" s="209"/>
      <c r="Q115" s="209"/>
      <c r="R115" s="209"/>
      <c r="S115" s="209"/>
      <c r="T115" s="209"/>
      <c r="U115" s="209"/>
      <c r="V115" s="209"/>
      <c r="W115" s="209"/>
      <c r="X115" s="209"/>
      <c r="Y115" s="209"/>
      <c r="Z115" s="209"/>
    </row>
    <row r="116" ht="24.75" customHeight="1">
      <c r="A116" s="289"/>
      <c r="B116" s="290"/>
      <c r="C116" s="290"/>
      <c r="D116" s="45"/>
      <c r="E116" s="290"/>
      <c r="F116" s="290"/>
      <c r="G116" s="290"/>
      <c r="H116" s="290"/>
      <c r="I116" s="291"/>
      <c r="J116" s="292"/>
      <c r="K116" s="286"/>
      <c r="L116" s="294"/>
      <c r="M116" s="295"/>
      <c r="N116" s="74"/>
      <c r="O116" s="210"/>
      <c r="P116" s="209"/>
      <c r="Q116" s="209"/>
      <c r="R116" s="209"/>
      <c r="S116" s="209"/>
      <c r="T116" s="209"/>
      <c r="U116" s="209"/>
      <c r="V116" s="209"/>
      <c r="W116" s="209"/>
      <c r="X116" s="209"/>
      <c r="Y116" s="209"/>
      <c r="Z116" s="209"/>
    </row>
    <row r="117" ht="24.75" customHeight="1">
      <c r="A117" s="289"/>
      <c r="B117" s="290"/>
      <c r="C117" s="290"/>
      <c r="D117" s="45"/>
      <c r="E117" s="290"/>
      <c r="F117" s="290"/>
      <c r="G117" s="290"/>
      <c r="H117" s="290"/>
      <c r="I117" s="291"/>
      <c r="J117" s="292"/>
      <c r="K117" s="286"/>
      <c r="L117" s="294"/>
      <c r="M117" s="295"/>
      <c r="N117" s="74"/>
      <c r="O117" s="210"/>
      <c r="P117" s="209"/>
      <c r="Q117" s="209"/>
      <c r="R117" s="209"/>
      <c r="S117" s="209"/>
      <c r="T117" s="209"/>
      <c r="U117" s="209"/>
      <c r="V117" s="209"/>
      <c r="W117" s="209"/>
      <c r="X117" s="209"/>
      <c r="Y117" s="209"/>
      <c r="Z117" s="209"/>
    </row>
    <row r="118" ht="24.75" customHeight="1">
      <c r="A118" s="289"/>
      <c r="B118" s="290"/>
      <c r="C118" s="290"/>
      <c r="D118" s="45"/>
      <c r="E118" s="290"/>
      <c r="F118" s="290"/>
      <c r="G118" s="290"/>
      <c r="H118" s="290"/>
      <c r="I118" s="291"/>
      <c r="J118" s="292"/>
      <c r="K118" s="286"/>
      <c r="L118" s="294"/>
      <c r="M118" s="295"/>
      <c r="N118" s="74"/>
      <c r="O118" s="210"/>
      <c r="P118" s="209"/>
      <c r="Q118" s="209"/>
      <c r="R118" s="209"/>
      <c r="S118" s="209"/>
      <c r="T118" s="209"/>
      <c r="U118" s="209"/>
      <c r="V118" s="209"/>
      <c r="W118" s="209"/>
      <c r="X118" s="209"/>
      <c r="Y118" s="209"/>
      <c r="Z118" s="209"/>
    </row>
    <row r="119" ht="24.75" customHeight="1">
      <c r="A119" s="289"/>
      <c r="B119" s="290"/>
      <c r="C119" s="290"/>
      <c r="D119" s="45"/>
      <c r="E119" s="290"/>
      <c r="F119" s="290"/>
      <c r="G119" s="290"/>
      <c r="H119" s="290"/>
      <c r="I119" s="291"/>
      <c r="J119" s="292"/>
      <c r="K119" s="286"/>
      <c r="L119" s="294"/>
      <c r="M119" s="295"/>
      <c r="N119" s="74"/>
      <c r="O119" s="210"/>
      <c r="P119" s="209"/>
      <c r="Q119" s="209"/>
      <c r="R119" s="209"/>
      <c r="S119" s="209"/>
      <c r="T119" s="209"/>
      <c r="U119" s="209"/>
      <c r="V119" s="209"/>
      <c r="W119" s="209"/>
      <c r="X119" s="209"/>
      <c r="Y119" s="209"/>
      <c r="Z119" s="209"/>
    </row>
    <row r="120" ht="24.75" customHeight="1">
      <c r="A120" s="289"/>
      <c r="B120" s="290"/>
      <c r="C120" s="290"/>
      <c r="D120" s="45"/>
      <c r="E120" s="290"/>
      <c r="F120" s="290"/>
      <c r="G120" s="290"/>
      <c r="H120" s="290"/>
      <c r="I120" s="291"/>
      <c r="J120" s="292"/>
      <c r="K120" s="286"/>
      <c r="L120" s="294"/>
      <c r="M120" s="295"/>
      <c r="N120" s="74"/>
      <c r="O120" s="210"/>
      <c r="P120" s="209"/>
      <c r="Q120" s="209"/>
      <c r="R120" s="209"/>
      <c r="S120" s="209"/>
      <c r="T120" s="209"/>
      <c r="U120" s="209"/>
      <c r="V120" s="209"/>
      <c r="W120" s="209"/>
      <c r="X120" s="209"/>
      <c r="Y120" s="209"/>
      <c r="Z120" s="209"/>
    </row>
    <row r="121" ht="24.75" customHeight="1">
      <c r="A121" s="289"/>
      <c r="B121" s="290"/>
      <c r="C121" s="290"/>
      <c r="D121" s="45"/>
      <c r="E121" s="290"/>
      <c r="F121" s="290"/>
      <c r="G121" s="290"/>
      <c r="H121" s="290"/>
      <c r="I121" s="291"/>
      <c r="J121" s="292"/>
      <c r="K121" s="286"/>
      <c r="L121" s="294"/>
      <c r="M121" s="295"/>
      <c r="N121" s="74"/>
      <c r="O121" s="210"/>
      <c r="P121" s="209"/>
      <c r="Q121" s="209"/>
      <c r="R121" s="209"/>
      <c r="S121" s="209"/>
      <c r="T121" s="209"/>
      <c r="U121" s="209"/>
      <c r="V121" s="209"/>
      <c r="W121" s="209"/>
      <c r="X121" s="209"/>
      <c r="Y121" s="209"/>
      <c r="Z121" s="209"/>
    </row>
    <row r="122" ht="24.75" customHeight="1">
      <c r="A122" s="289"/>
      <c r="B122" s="290"/>
      <c r="C122" s="290"/>
      <c r="D122" s="45"/>
      <c r="E122" s="290"/>
      <c r="F122" s="290"/>
      <c r="G122" s="290"/>
      <c r="H122" s="290"/>
      <c r="I122" s="291"/>
      <c r="J122" s="292"/>
      <c r="K122" s="286"/>
      <c r="L122" s="294"/>
      <c r="M122" s="295"/>
      <c r="N122" s="74"/>
      <c r="O122" s="210"/>
      <c r="P122" s="209"/>
      <c r="Q122" s="209"/>
      <c r="R122" s="209"/>
      <c r="S122" s="209"/>
      <c r="T122" s="209"/>
      <c r="U122" s="209"/>
      <c r="V122" s="209"/>
      <c r="W122" s="209"/>
      <c r="X122" s="209"/>
      <c r="Y122" s="209"/>
      <c r="Z122" s="209"/>
    </row>
    <row r="123" ht="24.75" customHeight="1">
      <c r="A123" s="289"/>
      <c r="B123" s="290"/>
      <c r="C123" s="290"/>
      <c r="D123" s="45"/>
      <c r="E123" s="290"/>
      <c r="F123" s="290"/>
      <c r="G123" s="290"/>
      <c r="H123" s="290"/>
      <c r="I123" s="291"/>
      <c r="J123" s="292"/>
      <c r="K123" s="286"/>
      <c r="L123" s="294"/>
      <c r="M123" s="295"/>
      <c r="N123" s="74"/>
      <c r="O123" s="210"/>
      <c r="P123" s="209"/>
      <c r="Q123" s="209"/>
      <c r="R123" s="209"/>
      <c r="S123" s="209"/>
      <c r="T123" s="209"/>
      <c r="U123" s="209"/>
      <c r="V123" s="209"/>
      <c r="W123" s="209"/>
      <c r="X123" s="209"/>
      <c r="Y123" s="209"/>
      <c r="Z123" s="209"/>
    </row>
    <row r="124" ht="24.75" customHeight="1">
      <c r="A124" s="289"/>
      <c r="B124" s="290"/>
      <c r="C124" s="290"/>
      <c r="D124" s="45"/>
      <c r="E124" s="290"/>
      <c r="F124" s="290"/>
      <c r="G124" s="290"/>
      <c r="H124" s="290"/>
      <c r="I124" s="291"/>
      <c r="J124" s="292"/>
      <c r="K124" s="286"/>
      <c r="L124" s="294"/>
      <c r="M124" s="295"/>
      <c r="N124" s="74"/>
      <c r="O124" s="210"/>
      <c r="P124" s="209"/>
      <c r="Q124" s="209"/>
      <c r="R124" s="209"/>
      <c r="S124" s="209"/>
      <c r="T124" s="209"/>
      <c r="U124" s="209"/>
      <c r="V124" s="209"/>
      <c r="W124" s="209"/>
      <c r="X124" s="209"/>
      <c r="Y124" s="209"/>
      <c r="Z124" s="209"/>
    </row>
    <row r="125" ht="24.75" customHeight="1">
      <c r="A125" s="289"/>
      <c r="B125" s="290"/>
      <c r="C125" s="290"/>
      <c r="D125" s="45"/>
      <c r="E125" s="290"/>
      <c r="F125" s="290"/>
      <c r="G125" s="290"/>
      <c r="H125" s="290"/>
      <c r="I125" s="291"/>
      <c r="J125" s="292"/>
      <c r="K125" s="286"/>
      <c r="L125" s="294"/>
      <c r="M125" s="295"/>
      <c r="N125" s="74"/>
      <c r="O125" s="210"/>
      <c r="P125" s="209"/>
      <c r="Q125" s="209"/>
      <c r="R125" s="209"/>
      <c r="S125" s="209"/>
      <c r="T125" s="209"/>
      <c r="U125" s="209"/>
      <c r="V125" s="209"/>
      <c r="W125" s="209"/>
      <c r="X125" s="209"/>
      <c r="Y125" s="209"/>
      <c r="Z125" s="209"/>
    </row>
    <row r="126" ht="24.75" customHeight="1">
      <c r="A126" s="289"/>
      <c r="B126" s="290"/>
      <c r="C126" s="290"/>
      <c r="D126" s="45"/>
      <c r="E126" s="290"/>
      <c r="F126" s="290"/>
      <c r="G126" s="290"/>
      <c r="H126" s="290"/>
      <c r="I126" s="291"/>
      <c r="J126" s="292"/>
      <c r="K126" s="286"/>
      <c r="L126" s="294"/>
      <c r="M126" s="295"/>
      <c r="N126" s="74"/>
      <c r="O126" s="210"/>
      <c r="P126" s="209"/>
      <c r="Q126" s="209"/>
      <c r="R126" s="209"/>
      <c r="S126" s="209"/>
      <c r="T126" s="209"/>
      <c r="U126" s="209"/>
      <c r="V126" s="209"/>
      <c r="W126" s="209"/>
      <c r="X126" s="209"/>
      <c r="Y126" s="209"/>
      <c r="Z126" s="209"/>
    </row>
    <row r="127" ht="24.75" customHeight="1">
      <c r="A127" s="289"/>
      <c r="B127" s="290"/>
      <c r="C127" s="290"/>
      <c r="D127" s="45"/>
      <c r="E127" s="290"/>
      <c r="F127" s="290"/>
      <c r="G127" s="290"/>
      <c r="H127" s="290"/>
      <c r="I127" s="291"/>
      <c r="J127" s="292"/>
      <c r="K127" s="286"/>
      <c r="L127" s="294"/>
      <c r="M127" s="295"/>
      <c r="N127" s="74"/>
      <c r="O127" s="210"/>
      <c r="P127" s="209"/>
      <c r="Q127" s="209"/>
      <c r="R127" s="209"/>
      <c r="S127" s="209"/>
      <c r="T127" s="209"/>
      <c r="U127" s="209"/>
      <c r="V127" s="209"/>
      <c r="W127" s="209"/>
      <c r="X127" s="209"/>
      <c r="Y127" s="209"/>
      <c r="Z127" s="209"/>
    </row>
    <row r="128" ht="24.75" customHeight="1">
      <c r="A128" s="289"/>
      <c r="B128" s="290"/>
      <c r="C128" s="290"/>
      <c r="D128" s="45"/>
      <c r="E128" s="290"/>
      <c r="F128" s="290"/>
      <c r="G128" s="290"/>
      <c r="H128" s="290"/>
      <c r="I128" s="291"/>
      <c r="J128" s="292"/>
      <c r="K128" s="286"/>
      <c r="L128" s="294"/>
      <c r="M128" s="295"/>
      <c r="N128" s="74"/>
      <c r="O128" s="210"/>
      <c r="P128" s="209"/>
      <c r="Q128" s="209"/>
      <c r="R128" s="209"/>
      <c r="S128" s="209"/>
      <c r="T128" s="209"/>
      <c r="U128" s="209"/>
      <c r="V128" s="209"/>
      <c r="W128" s="209"/>
      <c r="X128" s="209"/>
      <c r="Y128" s="209"/>
      <c r="Z128" s="209"/>
    </row>
    <row r="129" ht="24.75" customHeight="1">
      <c r="A129" s="289"/>
      <c r="B129" s="290"/>
      <c r="C129" s="290"/>
      <c r="D129" s="45"/>
      <c r="E129" s="290"/>
      <c r="F129" s="290"/>
      <c r="G129" s="290"/>
      <c r="H129" s="290"/>
      <c r="I129" s="291"/>
      <c r="J129" s="292"/>
      <c r="K129" s="286"/>
      <c r="L129" s="294"/>
      <c r="M129" s="295"/>
      <c r="N129" s="74"/>
      <c r="O129" s="210"/>
      <c r="P129" s="209"/>
      <c r="Q129" s="209"/>
      <c r="R129" s="209"/>
      <c r="S129" s="209"/>
      <c r="T129" s="209"/>
      <c r="U129" s="209"/>
      <c r="V129" s="209"/>
      <c r="W129" s="209"/>
      <c r="X129" s="209"/>
      <c r="Y129" s="209"/>
      <c r="Z129" s="209"/>
    </row>
    <row r="130" ht="24.75" customHeight="1">
      <c r="A130" s="289"/>
      <c r="B130" s="290"/>
      <c r="C130" s="290"/>
      <c r="D130" s="45"/>
      <c r="E130" s="290"/>
      <c r="F130" s="290"/>
      <c r="G130" s="290"/>
      <c r="H130" s="290"/>
      <c r="I130" s="291"/>
      <c r="J130" s="292"/>
      <c r="K130" s="286"/>
      <c r="L130" s="294"/>
      <c r="M130" s="295"/>
      <c r="N130" s="74"/>
      <c r="O130" s="210"/>
      <c r="P130" s="209"/>
      <c r="Q130" s="209"/>
      <c r="R130" s="209"/>
      <c r="S130" s="209"/>
      <c r="T130" s="209"/>
      <c r="U130" s="209"/>
      <c r="V130" s="209"/>
      <c r="W130" s="209"/>
      <c r="X130" s="209"/>
      <c r="Y130" s="209"/>
      <c r="Z130" s="209"/>
    </row>
    <row r="131" ht="24.75" customHeight="1">
      <c r="A131" s="289"/>
      <c r="B131" s="290"/>
      <c r="C131" s="290"/>
      <c r="D131" s="45"/>
      <c r="E131" s="290"/>
      <c r="F131" s="290"/>
      <c r="G131" s="290"/>
      <c r="H131" s="290"/>
      <c r="I131" s="291"/>
      <c r="J131" s="292"/>
      <c r="K131" s="286"/>
      <c r="L131" s="294"/>
      <c r="M131" s="295"/>
      <c r="N131" s="74"/>
      <c r="O131" s="210"/>
      <c r="P131" s="209"/>
      <c r="Q131" s="209"/>
      <c r="R131" s="209"/>
      <c r="S131" s="209"/>
      <c r="T131" s="209"/>
      <c r="U131" s="209"/>
      <c r="V131" s="209"/>
      <c r="W131" s="209"/>
      <c r="X131" s="209"/>
      <c r="Y131" s="209"/>
      <c r="Z131" s="209"/>
    </row>
    <row r="132" ht="24.75" customHeight="1">
      <c r="A132" s="289"/>
      <c r="B132" s="290"/>
      <c r="C132" s="290"/>
      <c r="D132" s="45"/>
      <c r="E132" s="290"/>
      <c r="F132" s="290"/>
      <c r="G132" s="290"/>
      <c r="H132" s="290"/>
      <c r="I132" s="291"/>
      <c r="J132" s="292"/>
      <c r="K132" s="286"/>
      <c r="L132" s="294"/>
      <c r="M132" s="295"/>
      <c r="N132" s="74"/>
      <c r="O132" s="210"/>
      <c r="P132" s="209"/>
      <c r="Q132" s="209"/>
      <c r="R132" s="209"/>
      <c r="S132" s="209"/>
      <c r="T132" s="209"/>
      <c r="U132" s="209"/>
      <c r="V132" s="209"/>
      <c r="W132" s="209"/>
      <c r="X132" s="209"/>
      <c r="Y132" s="209"/>
      <c r="Z132" s="209"/>
    </row>
    <row r="133" ht="15.75" customHeight="1">
      <c r="A133" s="76"/>
      <c r="B133" s="327"/>
      <c r="C133" s="328"/>
      <c r="D133" s="85"/>
      <c r="E133" s="329"/>
      <c r="F133" s="329"/>
      <c r="G133" s="329"/>
      <c r="H133" s="330"/>
      <c r="I133" s="330"/>
      <c r="J133" s="331"/>
      <c r="K133" s="245"/>
      <c r="L133" s="332"/>
      <c r="M133" s="333"/>
      <c r="N133" s="75"/>
      <c r="O133" s="210"/>
    </row>
    <row r="134" ht="15.75" customHeight="1">
      <c r="A134" s="68"/>
      <c r="B134" s="100"/>
      <c r="C134" s="320"/>
      <c r="D134" s="90"/>
      <c r="E134" s="137"/>
      <c r="F134" s="137"/>
      <c r="G134" s="137"/>
      <c r="H134" s="334"/>
      <c r="I134" s="334"/>
      <c r="J134" s="335"/>
      <c r="K134" s="70"/>
      <c r="L134" s="237"/>
      <c r="M134" s="238"/>
      <c r="N134" s="75"/>
      <c r="O134" s="210"/>
      <c r="P134" s="209"/>
      <c r="Q134" s="209"/>
      <c r="R134" s="209"/>
      <c r="S134" s="209"/>
      <c r="T134" s="209"/>
      <c r="U134" s="209"/>
      <c r="V134" s="209"/>
      <c r="W134" s="209"/>
      <c r="X134" s="209"/>
      <c r="Y134" s="209"/>
      <c r="Z134" s="209"/>
    </row>
    <row r="135" ht="15.75" customHeight="1">
      <c r="A135" s="68"/>
      <c r="B135" s="68"/>
      <c r="C135" s="137"/>
      <c r="D135" s="90"/>
      <c r="E135" s="137"/>
      <c r="F135" s="134"/>
      <c r="G135" s="140"/>
      <c r="H135" s="134"/>
      <c r="I135" s="134"/>
      <c r="J135" s="137"/>
      <c r="K135" s="90"/>
      <c r="L135" s="255"/>
      <c r="M135" s="238"/>
      <c r="N135" s="75"/>
      <c r="O135" s="210"/>
    </row>
    <row r="136" ht="15.75" customHeight="1">
      <c r="A136" s="336" t="s">
        <v>168</v>
      </c>
      <c r="B136" s="205"/>
      <c r="C136" s="50"/>
      <c r="D136" s="206"/>
      <c r="E136" s="1"/>
      <c r="F136" s="1"/>
      <c r="G136" s="1"/>
      <c r="H136" s="207"/>
      <c r="I136" s="207"/>
      <c r="J136" s="1"/>
      <c r="K136" s="206"/>
      <c r="L136" s="208"/>
      <c r="M136" s="337">
        <f>SUM(M10:M135)</f>
        <v>3695.306667</v>
      </c>
      <c r="N136" s="209"/>
      <c r="O136" s="210"/>
    </row>
    <row r="137" ht="15.75" customHeight="1">
      <c r="A137" s="336"/>
      <c r="B137" s="205"/>
      <c r="C137" s="50"/>
      <c r="D137" s="206"/>
      <c r="E137" s="1"/>
      <c r="F137" s="1"/>
      <c r="G137" s="1"/>
      <c r="H137" s="207"/>
      <c r="I137" s="207"/>
      <c r="J137" s="1"/>
      <c r="K137" s="206"/>
      <c r="L137" s="208"/>
      <c r="M137" s="211"/>
      <c r="N137" s="209"/>
      <c r="O137" s="210"/>
    </row>
    <row r="138" ht="15.75" customHeight="1">
      <c r="A138" s="143" t="s">
        <v>388</v>
      </c>
      <c r="B138" s="144"/>
      <c r="C138" s="144"/>
      <c r="D138" s="144"/>
      <c r="E138" s="144"/>
      <c r="F138" s="144"/>
      <c r="G138" s="144"/>
      <c r="H138" s="144"/>
      <c r="I138" s="144"/>
      <c r="J138" s="144"/>
      <c r="K138" s="144"/>
      <c r="L138" s="144"/>
      <c r="M138" s="145"/>
      <c r="N138" s="209"/>
      <c r="O138" s="210"/>
    </row>
    <row r="139" ht="15.75" customHeight="1">
      <c r="A139" s="204"/>
      <c r="B139" s="205"/>
      <c r="C139" s="50"/>
      <c r="D139" s="206"/>
      <c r="E139" s="1"/>
      <c r="F139" s="1"/>
      <c r="G139" s="1"/>
      <c r="H139" s="207"/>
      <c r="I139" s="207"/>
      <c r="J139" s="1"/>
      <c r="K139" s="206"/>
      <c r="L139" s="208"/>
      <c r="M139" s="211"/>
      <c r="N139" s="209"/>
      <c r="O139" s="210"/>
    </row>
    <row r="140" ht="15.75" customHeight="1">
      <c r="A140" s="204"/>
      <c r="B140" s="205"/>
      <c r="C140" s="50"/>
      <c r="D140" s="206"/>
      <c r="E140" s="1"/>
      <c r="F140" s="1"/>
      <c r="G140" s="1"/>
      <c r="H140" s="207"/>
      <c r="I140" s="207"/>
      <c r="J140" s="1"/>
      <c r="K140" s="206"/>
      <c r="L140" s="208"/>
      <c r="M140" s="211"/>
      <c r="N140" s="209"/>
      <c r="O140" s="210"/>
    </row>
    <row r="141" ht="15.75" customHeight="1">
      <c r="A141" s="204"/>
      <c r="B141" s="205"/>
      <c r="C141" s="50"/>
      <c r="D141" s="206"/>
      <c r="E141" s="1"/>
      <c r="F141" s="1"/>
      <c r="G141" s="1"/>
      <c r="H141" s="207"/>
      <c r="I141" s="207"/>
      <c r="J141" s="1"/>
      <c r="K141" s="206"/>
      <c r="L141" s="208"/>
      <c r="M141" s="208"/>
      <c r="N141" s="209"/>
      <c r="O141" s="210"/>
    </row>
    <row r="142" ht="15.75" customHeight="1">
      <c r="A142" s="338"/>
      <c r="B142" s="205"/>
      <c r="C142" s="50"/>
      <c r="D142" s="206"/>
      <c r="E142" s="1"/>
      <c r="F142" s="1"/>
      <c r="G142" s="1"/>
      <c r="H142" s="207"/>
      <c r="I142" s="207"/>
      <c r="J142" s="1"/>
      <c r="K142" s="206"/>
      <c r="L142" s="208"/>
      <c r="M142" s="208"/>
      <c r="N142" s="209"/>
      <c r="O142" s="210"/>
    </row>
    <row r="143" ht="15.75" customHeight="1">
      <c r="A143" s="204"/>
      <c r="B143" s="205"/>
      <c r="C143" s="50"/>
      <c r="D143" s="206"/>
      <c r="E143" s="1"/>
      <c r="F143" s="1"/>
      <c r="G143" s="1"/>
      <c r="H143" s="207"/>
      <c r="I143" s="207"/>
      <c r="J143" s="1"/>
      <c r="K143" s="206"/>
      <c r="L143" s="208"/>
      <c r="M143" s="208"/>
      <c r="N143" s="209"/>
      <c r="O143" s="210"/>
    </row>
    <row r="144" ht="15.75" customHeight="1">
      <c r="A144" s="204"/>
      <c r="B144" s="205"/>
      <c r="C144" s="50"/>
      <c r="D144" s="206"/>
      <c r="E144" s="1"/>
      <c r="F144" s="1"/>
      <c r="G144" s="1"/>
      <c r="H144" s="207"/>
      <c r="I144" s="207"/>
      <c r="J144" s="1"/>
      <c r="K144" s="206"/>
      <c r="L144" s="208"/>
      <c r="M144" s="208"/>
      <c r="N144" s="209"/>
      <c r="O144" s="210"/>
    </row>
    <row r="145" ht="15.75" customHeight="1">
      <c r="A145" s="204"/>
      <c r="B145" s="205"/>
      <c r="C145" s="50"/>
      <c r="D145" s="206"/>
      <c r="E145" s="1"/>
      <c r="F145" s="1"/>
      <c r="G145" s="1"/>
      <c r="H145" s="207"/>
      <c r="I145" s="207"/>
      <c r="J145" s="1"/>
      <c r="K145" s="206"/>
      <c r="L145" s="208"/>
      <c r="M145" s="208"/>
      <c r="N145" s="209"/>
      <c r="O145" s="210"/>
    </row>
    <row r="146" ht="15.75" customHeight="1">
      <c r="A146" s="204"/>
      <c r="B146" s="205"/>
      <c r="C146" s="50"/>
      <c r="D146" s="206"/>
      <c r="E146" s="1"/>
      <c r="F146" s="1"/>
      <c r="G146" s="1"/>
      <c r="H146" s="207"/>
      <c r="I146" s="207"/>
      <c r="J146" s="1"/>
      <c r="K146" s="206"/>
      <c r="L146" s="208"/>
      <c r="M146" s="208"/>
      <c r="N146" s="209"/>
      <c r="O146" s="210"/>
    </row>
    <row r="147" ht="15.75" customHeight="1">
      <c r="A147" s="204"/>
      <c r="B147" s="205"/>
      <c r="C147" s="50"/>
      <c r="D147" s="206"/>
      <c r="E147" s="1"/>
      <c r="F147" s="1"/>
      <c r="G147" s="1"/>
      <c r="H147" s="207"/>
      <c r="I147" s="207"/>
      <c r="J147" s="1"/>
      <c r="K147" s="206"/>
      <c r="L147" s="208"/>
      <c r="M147" s="208"/>
      <c r="N147" s="209"/>
      <c r="O147" s="210"/>
    </row>
    <row r="148" ht="15.75" customHeight="1">
      <c r="A148" s="204"/>
      <c r="B148" s="205"/>
      <c r="C148" s="50"/>
      <c r="D148" s="206"/>
      <c r="E148" s="1"/>
      <c r="F148" s="1"/>
      <c r="G148" s="1"/>
      <c r="H148" s="207"/>
      <c r="I148" s="207"/>
      <c r="J148" s="1"/>
      <c r="K148" s="206"/>
      <c r="L148" s="208"/>
      <c r="M148" s="208"/>
      <c r="N148" s="209"/>
      <c r="O148" s="210"/>
    </row>
    <row r="149" ht="15.75" customHeight="1">
      <c r="A149" s="204"/>
      <c r="B149" s="205"/>
      <c r="C149" s="50"/>
      <c r="D149" s="206"/>
      <c r="E149" s="1"/>
      <c r="F149" s="1"/>
      <c r="G149" s="1"/>
      <c r="H149" s="207"/>
      <c r="I149" s="207"/>
      <c r="J149" s="1"/>
      <c r="K149" s="206"/>
      <c r="L149" s="208"/>
      <c r="M149" s="208"/>
      <c r="N149" s="209"/>
      <c r="O149" s="210"/>
    </row>
    <row r="150" ht="15.75" customHeight="1">
      <c r="A150" s="204"/>
      <c r="B150" s="205"/>
      <c r="C150" s="50"/>
      <c r="D150" s="206"/>
      <c r="E150" s="1"/>
      <c r="F150" s="1"/>
      <c r="G150" s="1"/>
      <c r="H150" s="207"/>
      <c r="I150" s="207"/>
      <c r="J150" s="1"/>
      <c r="K150" s="206"/>
      <c r="L150" s="208"/>
      <c r="M150" s="208"/>
      <c r="N150" s="209"/>
      <c r="O150" s="210"/>
    </row>
    <row r="151" ht="15.75" customHeight="1">
      <c r="A151" s="204"/>
      <c r="B151" s="205"/>
      <c r="C151" s="50"/>
      <c r="D151" s="206"/>
      <c r="E151" s="1"/>
      <c r="F151" s="1"/>
      <c r="G151" s="1"/>
      <c r="H151" s="207"/>
      <c r="I151" s="207"/>
      <c r="J151" s="1"/>
      <c r="K151" s="206"/>
      <c r="L151" s="208"/>
      <c r="M151" s="208"/>
      <c r="N151" s="209"/>
      <c r="O151" s="210"/>
    </row>
    <row r="152" ht="15.75" customHeight="1">
      <c r="A152" s="204"/>
      <c r="B152" s="205"/>
      <c r="C152" s="50"/>
      <c r="D152" s="206"/>
      <c r="E152" s="1"/>
      <c r="F152" s="1"/>
      <c r="G152" s="1"/>
      <c r="H152" s="207"/>
      <c r="I152" s="207"/>
      <c r="J152" s="1"/>
      <c r="K152" s="206"/>
      <c r="L152" s="208"/>
      <c r="M152" s="208"/>
      <c r="N152" s="209"/>
      <c r="O152" s="210"/>
    </row>
    <row r="153" ht="15.75" customHeight="1">
      <c r="A153" s="204"/>
      <c r="B153" s="205"/>
      <c r="C153" s="50"/>
      <c r="D153" s="206"/>
      <c r="E153" s="1"/>
      <c r="F153" s="1"/>
      <c r="G153" s="1"/>
      <c r="H153" s="207"/>
      <c r="I153" s="207"/>
      <c r="J153" s="1"/>
      <c r="K153" s="206"/>
      <c r="L153" s="208"/>
      <c r="M153" s="208"/>
      <c r="N153" s="209"/>
      <c r="O153" s="210"/>
    </row>
    <row r="154" ht="15.75" customHeight="1">
      <c r="A154" s="204"/>
      <c r="B154" s="205"/>
      <c r="C154" s="50"/>
      <c r="D154" s="206"/>
      <c r="E154" s="1"/>
      <c r="F154" s="1"/>
      <c r="G154" s="1"/>
      <c r="H154" s="207"/>
      <c r="I154" s="207"/>
      <c r="J154" s="1"/>
      <c r="K154" s="206"/>
      <c r="L154" s="208"/>
      <c r="M154" s="208"/>
      <c r="N154" s="209"/>
      <c r="O154" s="210"/>
    </row>
    <row r="155" ht="15.75" customHeight="1">
      <c r="A155" s="204"/>
      <c r="B155" s="205"/>
      <c r="C155" s="50"/>
      <c r="D155" s="206"/>
      <c r="E155" s="1"/>
      <c r="F155" s="1"/>
      <c r="G155" s="1"/>
      <c r="H155" s="207"/>
      <c r="I155" s="207"/>
      <c r="J155" s="1"/>
      <c r="K155" s="206"/>
      <c r="L155" s="208"/>
      <c r="M155" s="208"/>
      <c r="N155" s="209"/>
      <c r="O155" s="210"/>
    </row>
    <row r="156" ht="15.75" customHeight="1">
      <c r="A156" s="204"/>
      <c r="B156" s="205"/>
      <c r="C156" s="50"/>
      <c r="D156" s="206"/>
      <c r="E156" s="1"/>
      <c r="F156" s="1"/>
      <c r="G156" s="1"/>
      <c r="H156" s="207"/>
      <c r="I156" s="207"/>
      <c r="J156" s="1"/>
      <c r="K156" s="206"/>
      <c r="L156" s="208"/>
      <c r="M156" s="208"/>
      <c r="N156" s="209"/>
      <c r="O156" s="210"/>
    </row>
    <row r="157" ht="15.75" customHeight="1">
      <c r="A157" s="204"/>
      <c r="B157" s="205"/>
      <c r="C157" s="50"/>
      <c r="D157" s="206"/>
      <c r="E157" s="1"/>
      <c r="F157" s="1"/>
      <c r="G157" s="1"/>
      <c r="H157" s="207"/>
      <c r="I157" s="207"/>
      <c r="J157" s="1"/>
      <c r="K157" s="206"/>
      <c r="L157" s="208"/>
      <c r="M157" s="208"/>
      <c r="N157" s="209"/>
      <c r="O157" s="210"/>
    </row>
    <row r="158" ht="15.75" customHeight="1">
      <c r="A158" s="204"/>
      <c r="B158" s="205"/>
      <c r="C158" s="50"/>
      <c r="D158" s="206"/>
      <c r="E158" s="1"/>
      <c r="F158" s="1"/>
      <c r="G158" s="1"/>
      <c r="H158" s="207"/>
      <c r="I158" s="207"/>
      <c r="J158" s="1"/>
      <c r="K158" s="206"/>
      <c r="L158" s="208"/>
      <c r="M158" s="208"/>
      <c r="N158" s="209"/>
      <c r="O158" s="210"/>
    </row>
    <row r="159" ht="15.75" customHeight="1">
      <c r="A159" s="204"/>
      <c r="B159" s="205"/>
      <c r="C159" s="50"/>
      <c r="D159" s="206"/>
      <c r="E159" s="1"/>
      <c r="F159" s="1"/>
      <c r="G159" s="1"/>
      <c r="H159" s="207"/>
      <c r="I159" s="207"/>
      <c r="J159" s="1"/>
      <c r="K159" s="206"/>
      <c r="L159" s="208"/>
      <c r="M159" s="208"/>
      <c r="N159" s="209"/>
      <c r="O159" s="210"/>
    </row>
    <row r="160" ht="15.75" customHeight="1">
      <c r="A160" s="204"/>
      <c r="B160" s="205"/>
      <c r="C160" s="50"/>
      <c r="D160" s="206"/>
      <c r="E160" s="1"/>
      <c r="F160" s="1"/>
      <c r="G160" s="1"/>
      <c r="H160" s="207"/>
      <c r="I160" s="207"/>
      <c r="J160" s="1"/>
      <c r="K160" s="206"/>
      <c r="L160" s="208"/>
      <c r="M160" s="208"/>
      <c r="N160" s="209"/>
      <c r="O160" s="210"/>
    </row>
    <row r="161" ht="15.75" customHeight="1">
      <c r="A161" s="204"/>
      <c r="B161" s="205"/>
      <c r="C161" s="50"/>
      <c r="D161" s="206"/>
      <c r="E161" s="1"/>
      <c r="F161" s="1"/>
      <c r="G161" s="1"/>
      <c r="H161" s="207"/>
      <c r="I161" s="207"/>
      <c r="J161" s="1"/>
      <c r="K161" s="206"/>
      <c r="L161" s="208"/>
      <c r="M161" s="208"/>
      <c r="N161" s="209"/>
      <c r="O161" s="210"/>
    </row>
    <row r="162" ht="15.75" customHeight="1">
      <c r="A162" s="204"/>
      <c r="B162" s="205"/>
      <c r="C162" s="50"/>
      <c r="D162" s="206"/>
      <c r="E162" s="1"/>
      <c r="F162" s="1"/>
      <c r="G162" s="1"/>
      <c r="H162" s="207"/>
      <c r="I162" s="207"/>
      <c r="J162" s="1"/>
      <c r="K162" s="206"/>
      <c r="L162" s="208"/>
      <c r="M162" s="208"/>
      <c r="N162" s="209"/>
      <c r="O162" s="210"/>
    </row>
    <row r="163" ht="15.75" customHeight="1">
      <c r="A163" s="204"/>
      <c r="B163" s="205"/>
      <c r="C163" s="50"/>
      <c r="D163" s="206"/>
      <c r="E163" s="1"/>
      <c r="F163" s="1"/>
      <c r="G163" s="1"/>
      <c r="H163" s="207"/>
      <c r="I163" s="207"/>
      <c r="J163" s="1"/>
      <c r="K163" s="206"/>
      <c r="L163" s="208"/>
      <c r="M163" s="208"/>
      <c r="N163" s="209"/>
      <c r="O163" s="210"/>
    </row>
    <row r="164" ht="15.75" customHeight="1">
      <c r="A164" s="204"/>
      <c r="B164" s="205"/>
      <c r="C164" s="50"/>
      <c r="D164" s="206"/>
      <c r="E164" s="1"/>
      <c r="F164" s="1"/>
      <c r="G164" s="1"/>
      <c r="H164" s="207"/>
      <c r="I164" s="207"/>
      <c r="J164" s="1"/>
      <c r="K164" s="206"/>
      <c r="L164" s="208"/>
      <c r="M164" s="208"/>
      <c r="N164" s="209"/>
      <c r="O164" s="210"/>
    </row>
    <row r="165" ht="15.75" customHeight="1">
      <c r="A165" s="204"/>
      <c r="B165" s="205"/>
      <c r="C165" s="50"/>
      <c r="D165" s="206"/>
      <c r="E165" s="1"/>
      <c r="F165" s="1"/>
      <c r="G165" s="1"/>
      <c r="H165" s="207"/>
      <c r="I165" s="207"/>
      <c r="J165" s="1"/>
      <c r="K165" s="206"/>
      <c r="L165" s="208"/>
      <c r="M165" s="208"/>
      <c r="N165" s="209"/>
      <c r="O165" s="210"/>
    </row>
    <row r="166" ht="15.75" customHeight="1">
      <c r="A166" s="204"/>
      <c r="B166" s="205"/>
      <c r="C166" s="50"/>
      <c r="D166" s="206"/>
      <c r="E166" s="1"/>
      <c r="F166" s="1"/>
      <c r="G166" s="1"/>
      <c r="H166" s="207"/>
      <c r="I166" s="207"/>
      <c r="J166" s="1"/>
      <c r="K166" s="206"/>
      <c r="L166" s="208"/>
      <c r="M166" s="208"/>
      <c r="N166" s="209"/>
      <c r="O166" s="210"/>
    </row>
    <row r="167" ht="15.75" customHeight="1">
      <c r="A167" s="204"/>
      <c r="B167" s="205"/>
      <c r="C167" s="50"/>
      <c r="D167" s="206"/>
      <c r="E167" s="1"/>
      <c r="F167" s="1"/>
      <c r="G167" s="1"/>
      <c r="H167" s="207"/>
      <c r="I167" s="207"/>
      <c r="J167" s="1"/>
      <c r="K167" s="206"/>
      <c r="L167" s="208"/>
      <c r="M167" s="208"/>
      <c r="N167" s="209"/>
      <c r="O167" s="210"/>
    </row>
    <row r="168" ht="15.75" customHeight="1">
      <c r="A168" s="204"/>
      <c r="B168" s="205"/>
      <c r="C168" s="50"/>
      <c r="D168" s="206"/>
      <c r="E168" s="1"/>
      <c r="F168" s="1"/>
      <c r="G168" s="1"/>
      <c r="H168" s="207"/>
      <c r="I168" s="207"/>
      <c r="J168" s="1"/>
      <c r="K168" s="206"/>
      <c r="L168" s="208"/>
      <c r="M168" s="208"/>
      <c r="N168" s="209"/>
      <c r="O168" s="210"/>
    </row>
    <row r="169" ht="15.75" customHeight="1">
      <c r="A169" s="204"/>
      <c r="B169" s="205"/>
      <c r="C169" s="50"/>
      <c r="D169" s="206"/>
      <c r="E169" s="1"/>
      <c r="F169" s="1"/>
      <c r="G169" s="1"/>
      <c r="H169" s="207"/>
      <c r="I169" s="207"/>
      <c r="J169" s="1"/>
      <c r="K169" s="206"/>
      <c r="L169" s="208"/>
      <c r="M169" s="208"/>
      <c r="N169" s="209"/>
      <c r="O169" s="210"/>
    </row>
    <row r="170" ht="15.75" customHeight="1">
      <c r="A170" s="204"/>
      <c r="B170" s="205"/>
      <c r="C170" s="50"/>
      <c r="D170" s="206"/>
      <c r="E170" s="1"/>
      <c r="F170" s="1"/>
      <c r="G170" s="1"/>
      <c r="H170" s="207"/>
      <c r="I170" s="207"/>
      <c r="J170" s="1"/>
      <c r="K170" s="206"/>
      <c r="L170" s="208"/>
      <c r="M170" s="208"/>
      <c r="N170" s="209"/>
      <c r="O170" s="210"/>
    </row>
    <row r="171" ht="15.75" customHeight="1">
      <c r="A171" s="204"/>
      <c r="B171" s="205"/>
      <c r="C171" s="50"/>
      <c r="D171" s="206"/>
      <c r="E171" s="1"/>
      <c r="F171" s="1"/>
      <c r="G171" s="1"/>
      <c r="H171" s="207"/>
      <c r="I171" s="207"/>
      <c r="J171" s="1"/>
      <c r="K171" s="206"/>
      <c r="L171" s="208"/>
      <c r="M171" s="208"/>
      <c r="N171" s="209"/>
      <c r="O171" s="210"/>
    </row>
    <row r="172" ht="15.75" customHeight="1">
      <c r="A172" s="204"/>
      <c r="B172" s="205"/>
      <c r="C172" s="50"/>
      <c r="D172" s="206"/>
      <c r="E172" s="1"/>
      <c r="F172" s="1"/>
      <c r="G172" s="1"/>
      <c r="H172" s="207"/>
      <c r="I172" s="207"/>
      <c r="J172" s="1"/>
      <c r="K172" s="206"/>
      <c r="L172" s="208"/>
      <c r="M172" s="208"/>
      <c r="N172" s="209"/>
      <c r="O172" s="210"/>
    </row>
    <row r="173" ht="15.75" customHeight="1">
      <c r="A173" s="204"/>
      <c r="B173" s="205"/>
      <c r="C173" s="50"/>
      <c r="D173" s="206"/>
      <c r="E173" s="1"/>
      <c r="F173" s="1"/>
      <c r="G173" s="1"/>
      <c r="H173" s="207"/>
      <c r="I173" s="207"/>
      <c r="J173" s="1"/>
      <c r="K173" s="206"/>
      <c r="L173" s="208"/>
      <c r="M173" s="208"/>
      <c r="N173" s="209"/>
      <c r="O173" s="210"/>
    </row>
    <row r="174" ht="15.75" customHeight="1">
      <c r="A174" s="204"/>
      <c r="B174" s="205"/>
      <c r="C174" s="50"/>
      <c r="D174" s="206"/>
      <c r="E174" s="1"/>
      <c r="F174" s="1"/>
      <c r="G174" s="1"/>
      <c r="H174" s="207"/>
      <c r="I174" s="207"/>
      <c r="J174" s="1"/>
      <c r="K174" s="206"/>
      <c r="L174" s="208"/>
      <c r="M174" s="208"/>
      <c r="N174" s="209"/>
      <c r="O174" s="210"/>
    </row>
    <row r="175" ht="15.75" customHeight="1">
      <c r="A175" s="204"/>
      <c r="B175" s="205"/>
      <c r="C175" s="50"/>
      <c r="D175" s="206"/>
      <c r="E175" s="1"/>
      <c r="F175" s="1"/>
      <c r="G175" s="1"/>
      <c r="H175" s="207"/>
      <c r="I175" s="207"/>
      <c r="J175" s="1"/>
      <c r="K175" s="206"/>
      <c r="L175" s="208"/>
      <c r="M175" s="208"/>
      <c r="N175" s="209"/>
      <c r="O175" s="210"/>
    </row>
    <row r="176" ht="15.75" customHeight="1">
      <c r="A176" s="204"/>
      <c r="B176" s="205"/>
      <c r="C176" s="50"/>
      <c r="D176" s="206"/>
      <c r="E176" s="1"/>
      <c r="F176" s="1"/>
      <c r="G176" s="1"/>
      <c r="H176" s="207"/>
      <c r="I176" s="207"/>
      <c r="J176" s="1"/>
      <c r="K176" s="206"/>
      <c r="L176" s="208"/>
      <c r="M176" s="208"/>
      <c r="N176" s="209"/>
      <c r="O176" s="210"/>
    </row>
    <row r="177" ht="15.75" customHeight="1">
      <c r="A177" s="204"/>
      <c r="B177" s="205"/>
      <c r="C177" s="50"/>
      <c r="D177" s="206"/>
      <c r="E177" s="1"/>
      <c r="F177" s="1"/>
      <c r="G177" s="1"/>
      <c r="H177" s="207"/>
      <c r="I177" s="207"/>
      <c r="J177" s="1"/>
      <c r="K177" s="206"/>
      <c r="L177" s="208"/>
      <c r="M177" s="208"/>
      <c r="N177" s="209"/>
      <c r="O177" s="210"/>
    </row>
    <row r="178" ht="15.75" customHeight="1">
      <c r="A178" s="204"/>
      <c r="B178" s="205"/>
      <c r="C178" s="50"/>
      <c r="D178" s="206"/>
      <c r="E178" s="1"/>
      <c r="F178" s="1"/>
      <c r="G178" s="1"/>
      <c r="H178" s="207"/>
      <c r="I178" s="207"/>
      <c r="J178" s="1"/>
      <c r="K178" s="206"/>
      <c r="L178" s="208"/>
      <c r="M178" s="208"/>
      <c r="N178" s="209"/>
      <c r="O178" s="210"/>
    </row>
    <row r="179" ht="15.75" customHeight="1">
      <c r="A179" s="204"/>
      <c r="B179" s="205"/>
      <c r="C179" s="50"/>
      <c r="D179" s="206"/>
      <c r="E179" s="1"/>
      <c r="F179" s="1"/>
      <c r="G179" s="1"/>
      <c r="H179" s="207"/>
      <c r="I179" s="207"/>
      <c r="J179" s="1"/>
      <c r="K179" s="206"/>
      <c r="L179" s="208"/>
      <c r="M179" s="208"/>
      <c r="N179" s="209"/>
      <c r="O179" s="210"/>
    </row>
    <row r="180" ht="15.75" customHeight="1">
      <c r="A180" s="204"/>
      <c r="B180" s="205"/>
      <c r="C180" s="50"/>
      <c r="D180" s="206"/>
      <c r="E180" s="1"/>
      <c r="F180" s="1"/>
      <c r="G180" s="1"/>
      <c r="H180" s="207"/>
      <c r="I180" s="207"/>
      <c r="J180" s="1"/>
      <c r="K180" s="206"/>
      <c r="L180" s="208"/>
      <c r="M180" s="208"/>
      <c r="N180" s="209"/>
      <c r="O180" s="210"/>
    </row>
    <row r="181" ht="15.75" customHeight="1">
      <c r="A181" s="204"/>
      <c r="B181" s="205"/>
      <c r="C181" s="50"/>
      <c r="D181" s="206"/>
      <c r="E181" s="1"/>
      <c r="F181" s="1"/>
      <c r="G181" s="1"/>
      <c r="H181" s="207"/>
      <c r="I181" s="207"/>
      <c r="J181" s="1"/>
      <c r="K181" s="206"/>
      <c r="L181" s="208"/>
      <c r="M181" s="208"/>
      <c r="N181" s="209"/>
      <c r="O181" s="210"/>
    </row>
    <row r="182" ht="15.75" customHeight="1">
      <c r="A182" s="204"/>
      <c r="B182" s="205"/>
      <c r="C182" s="50"/>
      <c r="D182" s="206"/>
      <c r="E182" s="1"/>
      <c r="F182" s="1"/>
      <c r="G182" s="1"/>
      <c r="H182" s="207"/>
      <c r="I182" s="207"/>
      <c r="J182" s="1"/>
      <c r="K182" s="206"/>
      <c r="L182" s="208"/>
      <c r="M182" s="208"/>
      <c r="N182" s="209"/>
      <c r="O182" s="210"/>
    </row>
    <row r="183" ht="15.75" customHeight="1">
      <c r="A183" s="204"/>
      <c r="B183" s="205"/>
      <c r="C183" s="50"/>
      <c r="D183" s="206"/>
      <c r="E183" s="1"/>
      <c r="F183" s="1"/>
      <c r="G183" s="1"/>
      <c r="H183" s="207"/>
      <c r="I183" s="207"/>
      <c r="J183" s="1"/>
      <c r="K183" s="206"/>
      <c r="L183" s="208"/>
      <c r="M183" s="208"/>
      <c r="N183" s="209"/>
      <c r="O183" s="210"/>
    </row>
    <row r="184" ht="15.75" customHeight="1">
      <c r="A184" s="204"/>
      <c r="B184" s="205"/>
      <c r="C184" s="50"/>
      <c r="D184" s="206"/>
      <c r="E184" s="1"/>
      <c r="F184" s="1"/>
      <c r="G184" s="1"/>
      <c r="H184" s="207"/>
      <c r="I184" s="207"/>
      <c r="J184" s="1"/>
      <c r="K184" s="206"/>
      <c r="L184" s="208"/>
      <c r="M184" s="208"/>
      <c r="N184" s="209"/>
      <c r="O184" s="210"/>
    </row>
    <row r="185" ht="15.75" customHeight="1">
      <c r="A185" s="204"/>
      <c r="B185" s="205"/>
      <c r="C185" s="50"/>
      <c r="D185" s="206"/>
      <c r="E185" s="1"/>
      <c r="F185" s="1"/>
      <c r="G185" s="1"/>
      <c r="H185" s="207"/>
      <c r="I185" s="207"/>
      <c r="J185" s="1"/>
      <c r="K185" s="206"/>
      <c r="L185" s="208"/>
      <c r="M185" s="208"/>
      <c r="N185" s="209"/>
      <c r="O185" s="210"/>
    </row>
    <row r="186" ht="15.75" customHeight="1">
      <c r="A186" s="204"/>
      <c r="B186" s="205"/>
      <c r="C186" s="50"/>
      <c r="D186" s="206"/>
      <c r="E186" s="1"/>
      <c r="F186" s="1"/>
      <c r="G186" s="1"/>
      <c r="H186" s="207"/>
      <c r="I186" s="207"/>
      <c r="J186" s="1"/>
      <c r="K186" s="206"/>
      <c r="L186" s="208"/>
      <c r="M186" s="208"/>
      <c r="N186" s="209"/>
      <c r="O186" s="210"/>
    </row>
    <row r="187" ht="15.75" customHeight="1">
      <c r="A187" s="204"/>
      <c r="B187" s="205"/>
      <c r="C187" s="50"/>
      <c r="D187" s="206"/>
      <c r="E187" s="1"/>
      <c r="F187" s="1"/>
      <c r="G187" s="1"/>
      <c r="H187" s="207"/>
      <c r="I187" s="207"/>
      <c r="J187" s="1"/>
      <c r="K187" s="206"/>
      <c r="L187" s="208"/>
      <c r="M187" s="208"/>
      <c r="N187" s="209"/>
      <c r="O187" s="210"/>
    </row>
    <row r="188" ht="15.75" customHeight="1">
      <c r="A188" s="204"/>
      <c r="B188" s="205"/>
      <c r="C188" s="50"/>
      <c r="D188" s="206"/>
      <c r="E188" s="1"/>
      <c r="F188" s="1"/>
      <c r="G188" s="1"/>
      <c r="H188" s="207"/>
      <c r="I188" s="207"/>
      <c r="J188" s="1"/>
      <c r="K188" s="206"/>
      <c r="L188" s="208"/>
      <c r="M188" s="208"/>
      <c r="N188" s="209"/>
      <c r="O188" s="210"/>
    </row>
    <row r="189" ht="15.75" customHeight="1">
      <c r="A189" s="204"/>
      <c r="B189" s="205"/>
      <c r="C189" s="50"/>
      <c r="D189" s="206"/>
      <c r="E189" s="1"/>
      <c r="F189" s="1"/>
      <c r="G189" s="1"/>
      <c r="H189" s="207"/>
      <c r="I189" s="207"/>
      <c r="J189" s="1"/>
      <c r="K189" s="206"/>
      <c r="L189" s="208"/>
      <c r="M189" s="208"/>
      <c r="N189" s="209"/>
      <c r="O189" s="210"/>
    </row>
    <row r="190" ht="15.75" customHeight="1">
      <c r="A190" s="204"/>
      <c r="B190" s="205"/>
      <c r="C190" s="50"/>
      <c r="D190" s="206"/>
      <c r="E190" s="1"/>
      <c r="F190" s="1"/>
      <c r="G190" s="1"/>
      <c r="H190" s="207"/>
      <c r="I190" s="207"/>
      <c r="J190" s="1"/>
      <c r="K190" s="206"/>
      <c r="L190" s="208"/>
      <c r="M190" s="208"/>
      <c r="N190" s="209"/>
      <c r="O190" s="210"/>
    </row>
    <row r="191" ht="15.75" customHeight="1">
      <c r="A191" s="204"/>
      <c r="B191" s="205"/>
      <c r="C191" s="50"/>
      <c r="D191" s="206"/>
      <c r="E191" s="1"/>
      <c r="F191" s="1"/>
      <c r="G191" s="1"/>
      <c r="H191" s="207"/>
      <c r="I191" s="207"/>
      <c r="J191" s="1"/>
      <c r="K191" s="206"/>
      <c r="L191" s="208"/>
      <c r="M191" s="208"/>
      <c r="N191" s="209"/>
      <c r="O191" s="210"/>
    </row>
    <row r="192" ht="15.75" customHeight="1">
      <c r="A192" s="204"/>
      <c r="B192" s="205"/>
      <c r="C192" s="50"/>
      <c r="D192" s="206"/>
      <c r="E192" s="1"/>
      <c r="F192" s="1"/>
      <c r="G192" s="1"/>
      <c r="H192" s="207"/>
      <c r="I192" s="207"/>
      <c r="J192" s="1"/>
      <c r="K192" s="206"/>
      <c r="L192" s="208"/>
      <c r="M192" s="208"/>
      <c r="N192" s="209"/>
      <c r="O192" s="210"/>
    </row>
    <row r="193" ht="15.75" customHeight="1">
      <c r="A193" s="204"/>
      <c r="B193" s="205"/>
      <c r="C193" s="50"/>
      <c r="D193" s="206"/>
      <c r="E193" s="1"/>
      <c r="F193" s="1"/>
      <c r="G193" s="1"/>
      <c r="H193" s="207"/>
      <c r="I193" s="207"/>
      <c r="J193" s="1"/>
      <c r="K193" s="206"/>
      <c r="L193" s="208"/>
      <c r="M193" s="208"/>
      <c r="N193" s="209"/>
      <c r="O193" s="210"/>
    </row>
    <row r="194" ht="15.75" customHeight="1">
      <c r="A194" s="204"/>
      <c r="B194" s="205"/>
      <c r="C194" s="50"/>
      <c r="D194" s="206"/>
      <c r="E194" s="1"/>
      <c r="F194" s="1"/>
      <c r="G194" s="1"/>
      <c r="H194" s="207"/>
      <c r="I194" s="207"/>
      <c r="J194" s="1"/>
      <c r="K194" s="206"/>
      <c r="L194" s="208"/>
      <c r="M194" s="208"/>
      <c r="N194" s="209"/>
      <c r="O194" s="210"/>
    </row>
    <row r="195" ht="15.75" customHeight="1">
      <c r="A195" s="204"/>
      <c r="B195" s="205"/>
      <c r="C195" s="50"/>
      <c r="D195" s="206"/>
      <c r="E195" s="1"/>
      <c r="F195" s="1"/>
      <c r="G195" s="1"/>
      <c r="H195" s="207"/>
      <c r="I195" s="207"/>
      <c r="J195" s="1"/>
      <c r="K195" s="206"/>
      <c r="L195" s="208"/>
      <c r="M195" s="208"/>
      <c r="N195" s="209"/>
      <c r="O195" s="210"/>
    </row>
    <row r="196" ht="15.75" customHeight="1">
      <c r="A196" s="204"/>
      <c r="B196" s="205"/>
      <c r="C196" s="50"/>
      <c r="D196" s="206"/>
      <c r="E196" s="1"/>
      <c r="F196" s="1"/>
      <c r="G196" s="1"/>
      <c r="H196" s="207"/>
      <c r="I196" s="207"/>
      <c r="J196" s="1"/>
      <c r="K196" s="206"/>
      <c r="L196" s="208"/>
      <c r="M196" s="208"/>
      <c r="N196" s="209"/>
      <c r="O196" s="210"/>
    </row>
    <row r="197" ht="15.75" customHeight="1">
      <c r="A197" s="204"/>
      <c r="B197" s="205"/>
      <c r="C197" s="50"/>
      <c r="D197" s="206"/>
      <c r="E197" s="1"/>
      <c r="F197" s="1"/>
      <c r="G197" s="1"/>
      <c r="H197" s="207"/>
      <c r="I197" s="207"/>
      <c r="J197" s="1"/>
      <c r="K197" s="206"/>
      <c r="L197" s="208"/>
      <c r="M197" s="208"/>
      <c r="N197" s="209"/>
      <c r="O197" s="210"/>
    </row>
    <row r="198" ht="15.75" customHeight="1">
      <c r="A198" s="204"/>
      <c r="B198" s="205"/>
      <c r="C198" s="50"/>
      <c r="D198" s="206"/>
      <c r="E198" s="1"/>
      <c r="F198" s="1"/>
      <c r="G198" s="1"/>
      <c r="H198" s="207"/>
      <c r="I198" s="207"/>
      <c r="J198" s="1"/>
      <c r="K198" s="206"/>
      <c r="L198" s="208"/>
      <c r="M198" s="208"/>
      <c r="N198" s="209"/>
      <c r="O198" s="210"/>
    </row>
    <row r="199" ht="15.75" customHeight="1">
      <c r="A199" s="204"/>
      <c r="B199" s="205"/>
      <c r="C199" s="50"/>
      <c r="D199" s="206"/>
      <c r="E199" s="1"/>
      <c r="F199" s="1"/>
      <c r="G199" s="1"/>
      <c r="H199" s="207"/>
      <c r="I199" s="207"/>
      <c r="J199" s="1"/>
      <c r="K199" s="206"/>
      <c r="L199" s="208"/>
      <c r="M199" s="208"/>
      <c r="N199" s="209"/>
      <c r="O199" s="210"/>
    </row>
    <row r="200" ht="15.75" customHeight="1">
      <c r="A200" s="204"/>
      <c r="B200" s="205"/>
      <c r="C200" s="50"/>
      <c r="D200" s="206"/>
      <c r="E200" s="1"/>
      <c r="F200" s="1"/>
      <c r="G200" s="1"/>
      <c r="H200" s="207"/>
      <c r="I200" s="207"/>
      <c r="J200" s="1"/>
      <c r="K200" s="206"/>
      <c r="L200" s="208"/>
      <c r="M200" s="208"/>
      <c r="N200" s="209"/>
      <c r="O200" s="210"/>
    </row>
    <row r="201" ht="15.75" customHeight="1">
      <c r="A201" s="204"/>
      <c r="B201" s="205"/>
      <c r="C201" s="50"/>
      <c r="D201" s="206"/>
      <c r="E201" s="1"/>
      <c r="F201" s="1"/>
      <c r="G201" s="1"/>
      <c r="H201" s="207"/>
      <c r="I201" s="207"/>
      <c r="J201" s="1"/>
      <c r="K201" s="206"/>
      <c r="L201" s="208"/>
      <c r="M201" s="208"/>
      <c r="N201" s="209"/>
      <c r="O201" s="210"/>
    </row>
    <row r="202" ht="15.75" customHeight="1">
      <c r="A202" s="204"/>
      <c r="B202" s="205"/>
      <c r="C202" s="50"/>
      <c r="D202" s="206"/>
      <c r="E202" s="1"/>
      <c r="F202" s="1"/>
      <c r="G202" s="1"/>
      <c r="H202" s="207"/>
      <c r="I202" s="207"/>
      <c r="J202" s="1"/>
      <c r="K202" s="206"/>
      <c r="L202" s="208"/>
      <c r="M202" s="208"/>
      <c r="N202" s="209"/>
      <c r="O202" s="210"/>
    </row>
    <row r="203" ht="15.75" customHeight="1">
      <c r="A203" s="204"/>
      <c r="B203" s="205"/>
      <c r="C203" s="50"/>
      <c r="D203" s="206"/>
      <c r="E203" s="1"/>
      <c r="F203" s="1"/>
      <c r="G203" s="1"/>
      <c r="H203" s="207"/>
      <c r="I203" s="207"/>
      <c r="J203" s="1"/>
      <c r="K203" s="206"/>
      <c r="L203" s="208"/>
      <c r="M203" s="208"/>
      <c r="N203" s="209"/>
      <c r="O203" s="210"/>
    </row>
    <row r="204" ht="15.75" customHeight="1">
      <c r="A204" s="204"/>
      <c r="B204" s="205"/>
      <c r="C204" s="50"/>
      <c r="D204" s="206"/>
      <c r="E204" s="1"/>
      <c r="F204" s="1"/>
      <c r="G204" s="1"/>
      <c r="H204" s="207"/>
      <c r="I204" s="207"/>
      <c r="J204" s="1"/>
      <c r="K204" s="206"/>
      <c r="L204" s="208"/>
      <c r="M204" s="208"/>
      <c r="N204" s="209"/>
      <c r="O204" s="210"/>
    </row>
    <row r="205" ht="15.75" customHeight="1">
      <c r="A205" s="204"/>
      <c r="B205" s="205"/>
      <c r="C205" s="50"/>
      <c r="D205" s="206"/>
      <c r="E205" s="1"/>
      <c r="F205" s="1"/>
      <c r="G205" s="1"/>
      <c r="H205" s="207"/>
      <c r="I205" s="207"/>
      <c r="J205" s="1"/>
      <c r="K205" s="206"/>
      <c r="L205" s="208"/>
      <c r="M205" s="208"/>
      <c r="N205" s="209"/>
      <c r="O205" s="210"/>
    </row>
    <row r="206" ht="15.75" customHeight="1">
      <c r="A206" s="204"/>
      <c r="B206" s="205"/>
      <c r="C206" s="50"/>
      <c r="D206" s="206"/>
      <c r="E206" s="1"/>
      <c r="F206" s="1"/>
      <c r="G206" s="1"/>
      <c r="H206" s="207"/>
      <c r="I206" s="207"/>
      <c r="J206" s="1"/>
      <c r="K206" s="206"/>
      <c r="L206" s="208"/>
      <c r="M206" s="208"/>
      <c r="N206" s="209"/>
      <c r="O206" s="210"/>
    </row>
    <row r="207" ht="15.75" customHeight="1">
      <c r="A207" s="204"/>
      <c r="B207" s="205"/>
      <c r="C207" s="50"/>
      <c r="D207" s="206"/>
      <c r="E207" s="1"/>
      <c r="F207" s="1"/>
      <c r="G207" s="1"/>
      <c r="H207" s="207"/>
      <c r="I207" s="207"/>
      <c r="J207" s="1"/>
      <c r="K207" s="206"/>
      <c r="L207" s="208"/>
      <c r="M207" s="208"/>
      <c r="N207" s="209"/>
      <c r="O207" s="210"/>
    </row>
    <row r="208" ht="15.75" customHeight="1">
      <c r="A208" s="204"/>
      <c r="B208" s="205"/>
      <c r="C208" s="50"/>
      <c r="D208" s="206"/>
      <c r="E208" s="1"/>
      <c r="F208" s="1"/>
      <c r="G208" s="1"/>
      <c r="H208" s="207"/>
      <c r="I208" s="207"/>
      <c r="J208" s="1"/>
      <c r="K208" s="206"/>
      <c r="L208" s="208"/>
      <c r="M208" s="208"/>
      <c r="N208" s="209"/>
      <c r="O208" s="210"/>
    </row>
    <row r="209" ht="15.75" customHeight="1">
      <c r="A209" s="204"/>
      <c r="B209" s="205"/>
      <c r="C209" s="50"/>
      <c r="D209" s="206"/>
      <c r="E209" s="1"/>
      <c r="F209" s="1"/>
      <c r="G209" s="1"/>
      <c r="H209" s="207"/>
      <c r="I209" s="207"/>
      <c r="J209" s="1"/>
      <c r="K209" s="206"/>
      <c r="L209" s="208"/>
      <c r="M209" s="208"/>
      <c r="N209" s="209"/>
      <c r="O209" s="210"/>
    </row>
    <row r="210" ht="15.75" customHeight="1">
      <c r="A210" s="204"/>
      <c r="B210" s="205"/>
      <c r="C210" s="50"/>
      <c r="D210" s="206"/>
      <c r="E210" s="1"/>
      <c r="F210" s="1"/>
      <c r="G210" s="1"/>
      <c r="H210" s="207"/>
      <c r="I210" s="207"/>
      <c r="J210" s="1"/>
      <c r="K210" s="206"/>
      <c r="L210" s="208"/>
      <c r="M210" s="208"/>
      <c r="N210" s="209"/>
      <c r="O210" s="210"/>
    </row>
    <row r="211" ht="15.75" customHeight="1">
      <c r="A211" s="204"/>
      <c r="B211" s="205"/>
      <c r="C211" s="50"/>
      <c r="D211" s="206"/>
      <c r="E211" s="1"/>
      <c r="F211" s="1"/>
      <c r="G211" s="1"/>
      <c r="H211" s="207"/>
      <c r="I211" s="207"/>
      <c r="J211" s="1"/>
      <c r="K211" s="206"/>
      <c r="L211" s="208"/>
      <c r="M211" s="208"/>
      <c r="N211" s="209"/>
      <c r="O211" s="210"/>
    </row>
    <row r="212" ht="15.75" customHeight="1">
      <c r="A212" s="204"/>
      <c r="B212" s="205"/>
      <c r="C212" s="50"/>
      <c r="D212" s="206"/>
      <c r="E212" s="1"/>
      <c r="F212" s="1"/>
      <c r="G212" s="1"/>
      <c r="H212" s="207"/>
      <c r="I212" s="207"/>
      <c r="J212" s="1"/>
      <c r="K212" s="206"/>
      <c r="L212" s="208"/>
      <c r="M212" s="208"/>
      <c r="N212" s="209"/>
      <c r="O212" s="210"/>
    </row>
    <row r="213" ht="15.75" customHeight="1">
      <c r="A213" s="204"/>
      <c r="B213" s="205"/>
      <c r="C213" s="50"/>
      <c r="D213" s="206"/>
      <c r="E213" s="1"/>
      <c r="F213" s="1"/>
      <c r="G213" s="1"/>
      <c r="H213" s="207"/>
      <c r="I213" s="207"/>
      <c r="J213" s="1"/>
      <c r="K213" s="206"/>
      <c r="L213" s="208"/>
      <c r="M213" s="208"/>
      <c r="N213" s="209"/>
      <c r="O213" s="210"/>
    </row>
    <row r="214" ht="15.75" customHeight="1">
      <c r="A214" s="204"/>
      <c r="B214" s="205"/>
      <c r="C214" s="50"/>
      <c r="D214" s="206"/>
      <c r="E214" s="1"/>
      <c r="F214" s="1"/>
      <c r="G214" s="1"/>
      <c r="H214" s="207"/>
      <c r="I214" s="207"/>
      <c r="J214" s="1"/>
      <c r="K214" s="206"/>
      <c r="L214" s="208"/>
      <c r="M214" s="208"/>
      <c r="N214" s="209"/>
      <c r="O214" s="210"/>
    </row>
    <row r="215" ht="15.75" customHeight="1">
      <c r="A215" s="204"/>
      <c r="B215" s="205"/>
      <c r="C215" s="50"/>
      <c r="D215" s="206"/>
      <c r="E215" s="1"/>
      <c r="F215" s="1"/>
      <c r="G215" s="1"/>
      <c r="H215" s="207"/>
      <c r="I215" s="207"/>
      <c r="J215" s="1"/>
      <c r="K215" s="206"/>
      <c r="L215" s="208"/>
      <c r="M215" s="208"/>
      <c r="N215" s="209"/>
      <c r="O215" s="210"/>
    </row>
    <row r="216" ht="15.75" customHeight="1">
      <c r="A216" s="204"/>
      <c r="B216" s="205"/>
      <c r="C216" s="50"/>
      <c r="D216" s="206"/>
      <c r="E216" s="1"/>
      <c r="F216" s="1"/>
      <c r="G216" s="1"/>
      <c r="H216" s="207"/>
      <c r="I216" s="207"/>
      <c r="J216" s="1"/>
      <c r="K216" s="206"/>
      <c r="L216" s="208"/>
      <c r="M216" s="208"/>
      <c r="N216" s="209"/>
      <c r="O216" s="210"/>
    </row>
    <row r="217" ht="15.75" customHeight="1">
      <c r="A217" s="204"/>
      <c r="B217" s="205"/>
      <c r="C217" s="50"/>
      <c r="D217" s="206"/>
      <c r="E217" s="1"/>
      <c r="F217" s="1"/>
      <c r="G217" s="1"/>
      <c r="H217" s="207"/>
      <c r="I217" s="207"/>
      <c r="J217" s="1"/>
      <c r="K217" s="206"/>
      <c r="L217" s="208"/>
      <c r="M217" s="208"/>
      <c r="N217" s="209"/>
      <c r="O217" s="210"/>
    </row>
    <row r="218" ht="15.75" customHeight="1">
      <c r="A218" s="204"/>
      <c r="B218" s="205"/>
      <c r="C218" s="50"/>
      <c r="D218" s="206"/>
      <c r="E218" s="1"/>
      <c r="F218" s="1"/>
      <c r="G218" s="1"/>
      <c r="H218" s="207"/>
      <c r="I218" s="207"/>
      <c r="J218" s="1"/>
      <c r="K218" s="206"/>
      <c r="L218" s="208"/>
      <c r="M218" s="208"/>
      <c r="N218" s="209"/>
      <c r="O218" s="210"/>
    </row>
    <row r="219" ht="15.75" customHeight="1">
      <c r="A219" s="204"/>
      <c r="B219" s="205"/>
      <c r="C219" s="50"/>
      <c r="D219" s="206"/>
      <c r="E219" s="1"/>
      <c r="F219" s="1"/>
      <c r="G219" s="1"/>
      <c r="H219" s="207"/>
      <c r="I219" s="207"/>
      <c r="J219" s="1"/>
      <c r="K219" s="206"/>
      <c r="L219" s="208"/>
      <c r="M219" s="208"/>
      <c r="N219" s="209"/>
      <c r="O219" s="210"/>
    </row>
    <row r="220" ht="15.75" customHeight="1">
      <c r="A220" s="204"/>
      <c r="B220" s="205"/>
      <c r="C220" s="50"/>
      <c r="D220" s="206"/>
      <c r="E220" s="1"/>
      <c r="F220" s="1"/>
      <c r="G220" s="1"/>
      <c r="H220" s="207"/>
      <c r="I220" s="207"/>
      <c r="J220" s="1"/>
      <c r="K220" s="206"/>
      <c r="L220" s="208"/>
      <c r="M220" s="208"/>
      <c r="N220" s="209"/>
      <c r="O220" s="210"/>
    </row>
    <row r="221" ht="15.75" customHeight="1">
      <c r="A221" s="204"/>
      <c r="B221" s="205"/>
      <c r="C221" s="50"/>
      <c r="D221" s="206"/>
      <c r="E221" s="1"/>
      <c r="F221" s="1"/>
      <c r="G221" s="1"/>
      <c r="H221" s="207"/>
      <c r="I221" s="207"/>
      <c r="J221" s="1"/>
      <c r="K221" s="206"/>
      <c r="L221" s="208"/>
      <c r="M221" s="208"/>
      <c r="N221" s="209"/>
      <c r="O221" s="210"/>
    </row>
    <row r="222" ht="15.75" customHeight="1">
      <c r="A222" s="204"/>
      <c r="B222" s="205"/>
      <c r="C222" s="50"/>
      <c r="D222" s="206"/>
      <c r="E222" s="1"/>
      <c r="F222" s="1"/>
      <c r="G222" s="1"/>
      <c r="H222" s="207"/>
      <c r="I222" s="207"/>
      <c r="J222" s="1"/>
      <c r="K222" s="206"/>
      <c r="L222" s="208"/>
      <c r="M222" s="208"/>
      <c r="N222" s="209"/>
      <c r="O222" s="210"/>
    </row>
    <row r="223" ht="15.75" customHeight="1">
      <c r="A223" s="204"/>
      <c r="B223" s="205"/>
      <c r="C223" s="50"/>
      <c r="D223" s="206"/>
      <c r="E223" s="1"/>
      <c r="F223" s="1"/>
      <c r="G223" s="1"/>
      <c r="H223" s="207"/>
      <c r="I223" s="207"/>
      <c r="J223" s="1"/>
      <c r="K223" s="206"/>
      <c r="L223" s="208"/>
      <c r="M223" s="208"/>
      <c r="N223" s="209"/>
      <c r="O223" s="210"/>
    </row>
    <row r="224" ht="15.75" customHeight="1">
      <c r="A224" s="204"/>
      <c r="B224" s="205"/>
      <c r="C224" s="50"/>
      <c r="D224" s="206"/>
      <c r="E224" s="1"/>
      <c r="F224" s="1"/>
      <c r="G224" s="1"/>
      <c r="H224" s="207"/>
      <c r="I224" s="207"/>
      <c r="J224" s="1"/>
      <c r="K224" s="206"/>
      <c r="L224" s="208"/>
      <c r="M224" s="208"/>
      <c r="N224" s="209"/>
      <c r="O224" s="210"/>
    </row>
    <row r="225" ht="15.75" customHeight="1">
      <c r="A225" s="204"/>
      <c r="B225" s="205"/>
      <c r="C225" s="50"/>
      <c r="D225" s="206"/>
      <c r="E225" s="1"/>
      <c r="F225" s="1"/>
      <c r="G225" s="1"/>
      <c r="H225" s="207"/>
      <c r="I225" s="207"/>
      <c r="J225" s="1"/>
      <c r="K225" s="206"/>
      <c r="L225" s="208"/>
      <c r="M225" s="208"/>
      <c r="N225" s="209"/>
      <c r="O225" s="210"/>
    </row>
    <row r="226" ht="15.75" customHeight="1">
      <c r="A226" s="204"/>
      <c r="B226" s="205"/>
      <c r="C226" s="50"/>
      <c r="D226" s="206"/>
      <c r="E226" s="1"/>
      <c r="F226" s="1"/>
      <c r="G226" s="1"/>
      <c r="H226" s="207"/>
      <c r="I226" s="207"/>
      <c r="J226" s="1"/>
      <c r="K226" s="206"/>
      <c r="L226" s="208"/>
      <c r="M226" s="208"/>
      <c r="N226" s="209"/>
      <c r="O226" s="210"/>
    </row>
    <row r="227" ht="15.75" customHeight="1">
      <c r="A227" s="204"/>
      <c r="B227" s="205"/>
      <c r="C227" s="50"/>
      <c r="D227" s="206"/>
      <c r="E227" s="1"/>
      <c r="F227" s="1"/>
      <c r="G227" s="1"/>
      <c r="H227" s="207"/>
      <c r="I227" s="207"/>
      <c r="J227" s="1"/>
      <c r="K227" s="206"/>
      <c r="L227" s="208"/>
      <c r="M227" s="208"/>
      <c r="N227" s="209"/>
      <c r="O227" s="210"/>
    </row>
    <row r="228" ht="15.75" customHeight="1">
      <c r="A228" s="204"/>
      <c r="B228" s="205"/>
      <c r="C228" s="50"/>
      <c r="D228" s="206"/>
      <c r="E228" s="1"/>
      <c r="F228" s="1"/>
      <c r="G228" s="1"/>
      <c r="H228" s="207"/>
      <c r="I228" s="207"/>
      <c r="J228" s="1"/>
      <c r="K228" s="206"/>
      <c r="L228" s="208"/>
      <c r="M228" s="208"/>
      <c r="N228" s="209"/>
      <c r="O228" s="210"/>
    </row>
    <row r="229" ht="15.75" customHeight="1">
      <c r="A229" s="204"/>
      <c r="B229" s="205"/>
      <c r="C229" s="50"/>
      <c r="D229" s="206"/>
      <c r="E229" s="1"/>
      <c r="F229" s="1"/>
      <c r="G229" s="1"/>
      <c r="H229" s="207"/>
      <c r="I229" s="207"/>
      <c r="J229" s="1"/>
      <c r="K229" s="206"/>
      <c r="L229" s="208"/>
      <c r="M229" s="208"/>
      <c r="N229" s="209"/>
      <c r="O229" s="210"/>
    </row>
    <row r="230" ht="15.75" customHeight="1">
      <c r="A230" s="204"/>
      <c r="B230" s="205"/>
      <c r="C230" s="50"/>
      <c r="D230" s="206"/>
      <c r="E230" s="1"/>
      <c r="F230" s="1"/>
      <c r="G230" s="1"/>
      <c r="H230" s="207"/>
      <c r="I230" s="207"/>
      <c r="J230" s="1"/>
      <c r="K230" s="206"/>
      <c r="L230" s="208"/>
      <c r="M230" s="208"/>
      <c r="N230" s="209"/>
      <c r="O230" s="210"/>
    </row>
    <row r="231" ht="15.75" customHeight="1">
      <c r="A231" s="204"/>
      <c r="B231" s="205"/>
      <c r="C231" s="50"/>
      <c r="D231" s="206"/>
      <c r="E231" s="1"/>
      <c r="F231" s="1"/>
      <c r="G231" s="1"/>
      <c r="H231" s="207"/>
      <c r="I231" s="207"/>
      <c r="J231" s="1"/>
      <c r="K231" s="206"/>
      <c r="L231" s="208"/>
      <c r="M231" s="208"/>
      <c r="N231" s="209"/>
      <c r="O231" s="210"/>
    </row>
    <row r="232" ht="15.75" customHeight="1">
      <c r="A232" s="204"/>
      <c r="B232" s="205"/>
      <c r="C232" s="50"/>
      <c r="D232" s="206"/>
      <c r="E232" s="1"/>
      <c r="F232" s="1"/>
      <c r="G232" s="1"/>
      <c r="H232" s="207"/>
      <c r="I232" s="207"/>
      <c r="J232" s="1"/>
      <c r="K232" s="206"/>
      <c r="L232" s="208"/>
      <c r="M232" s="208"/>
      <c r="N232" s="209"/>
      <c r="O232" s="210"/>
    </row>
    <row r="233" ht="15.75" customHeight="1">
      <c r="A233" s="204"/>
      <c r="B233" s="205"/>
      <c r="C233" s="50"/>
      <c r="D233" s="206"/>
      <c r="E233" s="1"/>
      <c r="F233" s="1"/>
      <c r="G233" s="1"/>
      <c r="H233" s="207"/>
      <c r="I233" s="207"/>
      <c r="J233" s="1"/>
      <c r="K233" s="206"/>
      <c r="L233" s="208"/>
      <c r="M233" s="208"/>
      <c r="N233" s="209"/>
      <c r="O233" s="210"/>
    </row>
    <row r="234" ht="15.75" customHeight="1">
      <c r="A234" s="204"/>
      <c r="B234" s="205"/>
      <c r="C234" s="50"/>
      <c r="D234" s="206"/>
      <c r="E234" s="1"/>
      <c r="F234" s="1"/>
      <c r="G234" s="1"/>
      <c r="H234" s="207"/>
      <c r="I234" s="207"/>
      <c r="J234" s="1"/>
      <c r="K234" s="206"/>
      <c r="L234" s="208"/>
      <c r="M234" s="208"/>
      <c r="N234" s="209"/>
      <c r="O234" s="210"/>
    </row>
    <row r="235" ht="15.75" customHeight="1">
      <c r="A235" s="204"/>
      <c r="B235" s="205"/>
      <c r="C235" s="50"/>
      <c r="D235" s="206"/>
      <c r="E235" s="1"/>
      <c r="F235" s="1"/>
      <c r="G235" s="1"/>
      <c r="H235" s="207"/>
      <c r="I235" s="207"/>
      <c r="J235" s="1"/>
      <c r="K235" s="206"/>
      <c r="L235" s="208"/>
      <c r="M235" s="208"/>
      <c r="N235" s="209"/>
      <c r="O235" s="210"/>
    </row>
    <row r="236" ht="15.75" customHeight="1">
      <c r="A236" s="204"/>
      <c r="B236" s="205"/>
      <c r="C236" s="50"/>
      <c r="D236" s="206"/>
      <c r="E236" s="1"/>
      <c r="F236" s="1"/>
      <c r="G236" s="1"/>
      <c r="H236" s="207"/>
      <c r="I236" s="207"/>
      <c r="J236" s="1"/>
      <c r="K236" s="206"/>
      <c r="L236" s="208"/>
      <c r="M236" s="208"/>
      <c r="N236" s="209"/>
      <c r="O236" s="210"/>
    </row>
    <row r="237" ht="15.75" customHeight="1">
      <c r="A237" s="204"/>
      <c r="B237" s="205"/>
      <c r="C237" s="50"/>
      <c r="D237" s="206"/>
      <c r="E237" s="1"/>
      <c r="F237" s="1"/>
      <c r="G237" s="1"/>
      <c r="H237" s="207"/>
      <c r="I237" s="207"/>
      <c r="J237" s="1"/>
      <c r="K237" s="206"/>
      <c r="L237" s="208"/>
      <c r="M237" s="208"/>
      <c r="N237" s="209"/>
      <c r="O237" s="210"/>
    </row>
    <row r="238" ht="15.75" customHeight="1">
      <c r="A238" s="204"/>
      <c r="B238" s="205"/>
      <c r="C238" s="50"/>
      <c r="D238" s="206"/>
      <c r="E238" s="1"/>
      <c r="F238" s="1"/>
      <c r="G238" s="1"/>
      <c r="H238" s="207"/>
      <c r="I238" s="207"/>
      <c r="J238" s="1"/>
      <c r="K238" s="206"/>
      <c r="L238" s="208"/>
      <c r="M238" s="208"/>
      <c r="N238" s="209"/>
      <c r="O238" s="210"/>
    </row>
    <row r="239" ht="15.75" customHeight="1">
      <c r="A239" s="204"/>
      <c r="B239" s="205"/>
      <c r="C239" s="50"/>
      <c r="D239" s="206"/>
      <c r="E239" s="1"/>
      <c r="F239" s="1"/>
      <c r="G239" s="1"/>
      <c r="H239" s="207"/>
      <c r="I239" s="207"/>
      <c r="J239" s="1"/>
      <c r="K239" s="206"/>
      <c r="L239" s="208"/>
      <c r="M239" s="208"/>
      <c r="N239" s="209"/>
      <c r="O239" s="210"/>
    </row>
    <row r="240" ht="15.75" customHeight="1">
      <c r="A240" s="204"/>
      <c r="B240" s="205"/>
      <c r="C240" s="50"/>
      <c r="D240" s="206"/>
      <c r="E240" s="1"/>
      <c r="F240" s="1"/>
      <c r="G240" s="1"/>
      <c r="H240" s="207"/>
      <c r="I240" s="207"/>
      <c r="J240" s="1"/>
      <c r="K240" s="206"/>
      <c r="L240" s="208"/>
      <c r="M240" s="208"/>
      <c r="N240" s="209"/>
      <c r="O240" s="210"/>
    </row>
    <row r="241" ht="15.75" customHeight="1">
      <c r="A241" s="204"/>
      <c r="B241" s="205"/>
      <c r="C241" s="50"/>
      <c r="D241" s="206"/>
      <c r="E241" s="1"/>
      <c r="F241" s="1"/>
      <c r="G241" s="1"/>
      <c r="H241" s="207"/>
      <c r="I241" s="207"/>
      <c r="J241" s="1"/>
      <c r="K241" s="206"/>
      <c r="L241" s="208"/>
      <c r="M241" s="208"/>
      <c r="N241" s="209"/>
      <c r="O241" s="210"/>
    </row>
    <row r="242" ht="15.75" customHeight="1">
      <c r="A242" s="204"/>
      <c r="B242" s="205"/>
      <c r="C242" s="50"/>
      <c r="D242" s="206"/>
      <c r="E242" s="1"/>
      <c r="F242" s="1"/>
      <c r="G242" s="1"/>
      <c r="H242" s="207"/>
      <c r="I242" s="207"/>
      <c r="J242" s="1"/>
      <c r="K242" s="206"/>
      <c r="L242" s="208"/>
      <c r="M242" s="208"/>
      <c r="N242" s="209"/>
      <c r="O242" s="210"/>
    </row>
    <row r="243" ht="15.75" customHeight="1">
      <c r="A243" s="204"/>
      <c r="B243" s="205"/>
      <c r="C243" s="50"/>
      <c r="D243" s="206"/>
      <c r="E243" s="1"/>
      <c r="F243" s="1"/>
      <c r="G243" s="1"/>
      <c r="H243" s="207"/>
      <c r="I243" s="207"/>
      <c r="J243" s="1"/>
      <c r="K243" s="206"/>
      <c r="L243" s="208"/>
      <c r="M243" s="208"/>
      <c r="N243" s="209"/>
      <c r="O243" s="210"/>
    </row>
    <row r="244" ht="15.75" customHeight="1">
      <c r="A244" s="204"/>
      <c r="B244" s="205"/>
      <c r="C244" s="50"/>
      <c r="D244" s="206"/>
      <c r="E244" s="1"/>
      <c r="F244" s="1"/>
      <c r="G244" s="1"/>
      <c r="H244" s="207"/>
      <c r="I244" s="207"/>
      <c r="J244" s="1"/>
      <c r="K244" s="206"/>
      <c r="L244" s="208"/>
      <c r="M244" s="208"/>
      <c r="N244" s="209"/>
      <c r="O244" s="210"/>
    </row>
    <row r="245" ht="15.75" customHeight="1">
      <c r="A245" s="204"/>
      <c r="B245" s="205"/>
      <c r="C245" s="50"/>
      <c r="D245" s="206"/>
      <c r="E245" s="1"/>
      <c r="F245" s="1"/>
      <c r="G245" s="1"/>
      <c r="H245" s="207"/>
      <c r="I245" s="207"/>
      <c r="J245" s="1"/>
      <c r="K245" s="206"/>
      <c r="L245" s="208"/>
      <c r="M245" s="208"/>
      <c r="N245" s="209"/>
      <c r="O245" s="210"/>
    </row>
    <row r="246" ht="15.75" customHeight="1">
      <c r="A246" s="204"/>
      <c r="B246" s="205"/>
      <c r="C246" s="50"/>
      <c r="D246" s="206"/>
      <c r="E246" s="1"/>
      <c r="F246" s="1"/>
      <c r="G246" s="1"/>
      <c r="H246" s="207"/>
      <c r="I246" s="207"/>
      <c r="J246" s="1"/>
      <c r="K246" s="206"/>
      <c r="L246" s="208"/>
      <c r="M246" s="208"/>
      <c r="N246" s="209"/>
      <c r="O246" s="210"/>
    </row>
    <row r="247" ht="15.75" customHeight="1">
      <c r="A247" s="204"/>
      <c r="B247" s="205"/>
      <c r="C247" s="50"/>
      <c r="D247" s="206"/>
      <c r="E247" s="1"/>
      <c r="F247" s="1"/>
      <c r="G247" s="1"/>
      <c r="H247" s="207"/>
      <c r="I247" s="207"/>
      <c r="J247" s="1"/>
      <c r="K247" s="206"/>
      <c r="L247" s="208"/>
      <c r="M247" s="208"/>
      <c r="N247" s="209"/>
      <c r="O247" s="210"/>
    </row>
    <row r="248" ht="15.75" customHeight="1">
      <c r="A248" s="204"/>
      <c r="B248" s="205"/>
      <c r="C248" s="50"/>
      <c r="D248" s="206"/>
      <c r="E248" s="1"/>
      <c r="F248" s="1"/>
      <c r="G248" s="1"/>
      <c r="H248" s="207"/>
      <c r="I248" s="207"/>
      <c r="J248" s="1"/>
      <c r="K248" s="206"/>
      <c r="L248" s="208"/>
      <c r="M248" s="208"/>
      <c r="N248" s="209"/>
      <c r="O248" s="210"/>
    </row>
    <row r="249" ht="15.75" customHeight="1">
      <c r="A249" s="204"/>
      <c r="B249" s="205"/>
      <c r="C249" s="50"/>
      <c r="D249" s="206"/>
      <c r="E249" s="1"/>
      <c r="F249" s="1"/>
      <c r="G249" s="1"/>
      <c r="H249" s="207"/>
      <c r="I249" s="207"/>
      <c r="J249" s="1"/>
      <c r="K249" s="206"/>
      <c r="L249" s="208"/>
      <c r="M249" s="208"/>
      <c r="N249" s="209"/>
      <c r="O249" s="210"/>
    </row>
    <row r="250" ht="15.75" customHeight="1">
      <c r="A250" s="204"/>
      <c r="B250" s="205"/>
      <c r="C250" s="50"/>
      <c r="D250" s="206"/>
      <c r="E250" s="1"/>
      <c r="F250" s="1"/>
      <c r="G250" s="1"/>
      <c r="H250" s="207"/>
      <c r="I250" s="207"/>
      <c r="J250" s="1"/>
      <c r="K250" s="206"/>
      <c r="L250" s="208"/>
      <c r="M250" s="208"/>
      <c r="N250" s="209"/>
      <c r="O250" s="210"/>
    </row>
    <row r="251" ht="15.75" customHeight="1">
      <c r="A251" s="204"/>
      <c r="B251" s="205"/>
      <c r="C251" s="50"/>
      <c r="D251" s="206"/>
      <c r="E251" s="1"/>
      <c r="F251" s="1"/>
      <c r="G251" s="1"/>
      <c r="H251" s="207"/>
      <c r="I251" s="207"/>
      <c r="J251" s="1"/>
      <c r="K251" s="206"/>
      <c r="L251" s="208"/>
      <c r="M251" s="208"/>
      <c r="N251" s="209"/>
      <c r="O251" s="210"/>
    </row>
    <row r="252" ht="15.75" customHeight="1">
      <c r="A252" s="204"/>
      <c r="B252" s="205"/>
      <c r="C252" s="50"/>
      <c r="D252" s="206"/>
      <c r="E252" s="1"/>
      <c r="F252" s="1"/>
      <c r="G252" s="1"/>
      <c r="H252" s="207"/>
      <c r="I252" s="207"/>
      <c r="J252" s="1"/>
      <c r="K252" s="206"/>
      <c r="L252" s="208"/>
      <c r="M252" s="208"/>
      <c r="N252" s="209"/>
      <c r="O252" s="210"/>
    </row>
    <row r="253" ht="15.75" customHeight="1">
      <c r="A253" s="204"/>
      <c r="B253" s="205"/>
      <c r="C253" s="50"/>
      <c r="D253" s="206"/>
      <c r="E253" s="1"/>
      <c r="F253" s="1"/>
      <c r="G253" s="1"/>
      <c r="H253" s="207"/>
      <c r="I253" s="207"/>
      <c r="J253" s="1"/>
      <c r="K253" s="206"/>
      <c r="L253" s="208"/>
      <c r="M253" s="208"/>
      <c r="N253" s="209"/>
      <c r="O253" s="210"/>
    </row>
    <row r="254" ht="15.75" customHeight="1">
      <c r="A254" s="204"/>
      <c r="B254" s="205"/>
      <c r="C254" s="50"/>
      <c r="D254" s="206"/>
      <c r="E254" s="1"/>
      <c r="F254" s="1"/>
      <c r="G254" s="1"/>
      <c r="H254" s="207"/>
      <c r="I254" s="207"/>
      <c r="J254" s="1"/>
      <c r="K254" s="206"/>
      <c r="L254" s="208"/>
      <c r="M254" s="208"/>
      <c r="N254" s="209"/>
      <c r="O254" s="210"/>
    </row>
    <row r="255" ht="15.75" customHeight="1">
      <c r="A255" s="204"/>
      <c r="B255" s="205"/>
      <c r="C255" s="50"/>
      <c r="D255" s="206"/>
      <c r="E255" s="1"/>
      <c r="F255" s="1"/>
      <c r="G255" s="1"/>
      <c r="H255" s="207"/>
      <c r="I255" s="207"/>
      <c r="J255" s="1"/>
      <c r="K255" s="206"/>
      <c r="L255" s="208"/>
      <c r="M255" s="208"/>
      <c r="N255" s="209"/>
      <c r="O255" s="210"/>
    </row>
    <row r="256" ht="15.75" customHeight="1">
      <c r="A256" s="204"/>
      <c r="B256" s="205"/>
      <c r="C256" s="50"/>
      <c r="D256" s="206"/>
      <c r="E256" s="1"/>
      <c r="F256" s="1"/>
      <c r="G256" s="1"/>
      <c r="H256" s="207"/>
      <c r="I256" s="207"/>
      <c r="J256" s="1"/>
      <c r="K256" s="206"/>
      <c r="L256" s="208"/>
      <c r="M256" s="208"/>
      <c r="N256" s="209"/>
      <c r="O256" s="210"/>
    </row>
    <row r="257" ht="15.75" customHeight="1">
      <c r="A257" s="204"/>
      <c r="B257" s="205"/>
      <c r="C257" s="50"/>
      <c r="D257" s="206"/>
      <c r="E257" s="1"/>
      <c r="F257" s="1"/>
      <c r="G257" s="1"/>
      <c r="H257" s="207"/>
      <c r="I257" s="207"/>
      <c r="J257" s="1"/>
      <c r="K257" s="206"/>
      <c r="L257" s="208"/>
      <c r="M257" s="208"/>
      <c r="N257" s="209"/>
      <c r="O257" s="210"/>
    </row>
    <row r="258" ht="15.75" customHeight="1">
      <c r="A258" s="204"/>
      <c r="B258" s="205"/>
      <c r="C258" s="50"/>
      <c r="D258" s="206"/>
      <c r="E258" s="1"/>
      <c r="F258" s="1"/>
      <c r="G258" s="1"/>
      <c r="H258" s="207"/>
      <c r="I258" s="207"/>
      <c r="J258" s="1"/>
      <c r="K258" s="206"/>
      <c r="L258" s="208"/>
      <c r="M258" s="208"/>
      <c r="N258" s="209"/>
      <c r="O258" s="210"/>
    </row>
    <row r="259" ht="15.75" customHeight="1">
      <c r="A259" s="204"/>
      <c r="B259" s="205"/>
      <c r="C259" s="50"/>
      <c r="D259" s="206"/>
      <c r="E259" s="1"/>
      <c r="F259" s="1"/>
      <c r="G259" s="1"/>
      <c r="H259" s="207"/>
      <c r="I259" s="207"/>
      <c r="J259" s="1"/>
      <c r="K259" s="206"/>
      <c r="L259" s="208"/>
      <c r="M259" s="208"/>
      <c r="N259" s="209"/>
      <c r="O259" s="210"/>
    </row>
    <row r="260" ht="15.75" customHeight="1">
      <c r="A260" s="204"/>
      <c r="B260" s="205"/>
      <c r="C260" s="50"/>
      <c r="D260" s="206"/>
      <c r="E260" s="1"/>
      <c r="F260" s="1"/>
      <c r="G260" s="1"/>
      <c r="H260" s="207"/>
      <c r="I260" s="207"/>
      <c r="J260" s="1"/>
      <c r="K260" s="206"/>
      <c r="L260" s="208"/>
      <c r="M260" s="208"/>
      <c r="N260" s="209"/>
      <c r="O260" s="210"/>
    </row>
    <row r="261" ht="15.75" customHeight="1">
      <c r="A261" s="204"/>
      <c r="B261" s="205"/>
      <c r="C261" s="50"/>
      <c r="D261" s="206"/>
      <c r="E261" s="1"/>
      <c r="F261" s="1"/>
      <c r="G261" s="1"/>
      <c r="H261" s="207"/>
      <c r="I261" s="207"/>
      <c r="J261" s="1"/>
      <c r="K261" s="206"/>
      <c r="L261" s="208"/>
      <c r="M261" s="208"/>
      <c r="N261" s="209"/>
      <c r="O261" s="210"/>
    </row>
    <row r="262" ht="15.75" customHeight="1">
      <c r="A262" s="204"/>
      <c r="B262" s="205"/>
      <c r="C262" s="50"/>
      <c r="D262" s="206"/>
      <c r="E262" s="1"/>
      <c r="F262" s="1"/>
      <c r="G262" s="1"/>
      <c r="H262" s="207"/>
      <c r="I262" s="207"/>
      <c r="J262" s="1"/>
      <c r="K262" s="206"/>
      <c r="L262" s="208"/>
      <c r="M262" s="208"/>
      <c r="N262" s="209"/>
      <c r="O262" s="210"/>
    </row>
    <row r="263" ht="15.75" customHeight="1">
      <c r="A263" s="204"/>
      <c r="B263" s="205"/>
      <c r="C263" s="50"/>
      <c r="D263" s="206"/>
      <c r="E263" s="1"/>
      <c r="F263" s="1"/>
      <c r="G263" s="1"/>
      <c r="H263" s="207"/>
      <c r="I263" s="207"/>
      <c r="J263" s="1"/>
      <c r="K263" s="206"/>
      <c r="L263" s="208"/>
      <c r="M263" s="208"/>
      <c r="N263" s="209"/>
      <c r="O263" s="210"/>
    </row>
    <row r="264" ht="15.75" customHeight="1">
      <c r="A264" s="204"/>
      <c r="B264" s="205"/>
      <c r="C264" s="50"/>
      <c r="D264" s="206"/>
      <c r="E264" s="1"/>
      <c r="F264" s="1"/>
      <c r="G264" s="1"/>
      <c r="H264" s="207"/>
      <c r="I264" s="207"/>
      <c r="J264" s="1"/>
      <c r="K264" s="206"/>
      <c r="L264" s="208"/>
      <c r="M264" s="208"/>
      <c r="N264" s="209"/>
      <c r="O264" s="210"/>
    </row>
    <row r="265" ht="15.75" customHeight="1">
      <c r="A265" s="204"/>
      <c r="B265" s="205"/>
      <c r="C265" s="50"/>
      <c r="D265" s="206"/>
      <c r="E265" s="1"/>
      <c r="F265" s="1"/>
      <c r="G265" s="1"/>
      <c r="H265" s="207"/>
      <c r="I265" s="207"/>
      <c r="J265" s="1"/>
      <c r="K265" s="206"/>
      <c r="L265" s="208"/>
      <c r="M265" s="208"/>
      <c r="N265" s="209"/>
      <c r="O265" s="210"/>
    </row>
    <row r="266" ht="15.75" customHeight="1">
      <c r="A266" s="204"/>
      <c r="B266" s="205"/>
      <c r="C266" s="50"/>
      <c r="D266" s="206"/>
      <c r="E266" s="1"/>
      <c r="F266" s="1"/>
      <c r="G266" s="1"/>
      <c r="H266" s="207"/>
      <c r="I266" s="207"/>
      <c r="J266" s="1"/>
      <c r="K266" s="206"/>
      <c r="L266" s="208"/>
      <c r="M266" s="208"/>
      <c r="N266" s="209"/>
      <c r="O266" s="210"/>
    </row>
    <row r="267" ht="15.75" customHeight="1">
      <c r="A267" s="204"/>
      <c r="B267" s="205"/>
      <c r="C267" s="50"/>
      <c r="D267" s="206"/>
      <c r="E267" s="1"/>
      <c r="F267" s="1"/>
      <c r="G267" s="1"/>
      <c r="H267" s="207"/>
      <c r="I267" s="207"/>
      <c r="J267" s="1"/>
      <c r="K267" s="206"/>
      <c r="L267" s="208"/>
      <c r="M267" s="208"/>
      <c r="N267" s="209"/>
      <c r="O267" s="210"/>
    </row>
    <row r="268" ht="15.75" customHeight="1">
      <c r="A268" s="204"/>
      <c r="B268" s="205"/>
      <c r="C268" s="50"/>
      <c r="D268" s="206"/>
      <c r="E268" s="1"/>
      <c r="F268" s="1"/>
      <c r="G268" s="1"/>
      <c r="H268" s="207"/>
      <c r="I268" s="207"/>
      <c r="J268" s="1"/>
      <c r="K268" s="206"/>
      <c r="L268" s="208"/>
      <c r="M268" s="208"/>
      <c r="N268" s="209"/>
      <c r="O268" s="210"/>
    </row>
    <row r="269" ht="15.75" customHeight="1">
      <c r="A269" s="204"/>
      <c r="B269" s="205"/>
      <c r="C269" s="50"/>
      <c r="D269" s="206"/>
      <c r="E269" s="1"/>
      <c r="F269" s="1"/>
      <c r="G269" s="1"/>
      <c r="H269" s="207"/>
      <c r="I269" s="207"/>
      <c r="J269" s="1"/>
      <c r="K269" s="206"/>
      <c r="L269" s="208"/>
      <c r="M269" s="208"/>
      <c r="N269" s="209"/>
      <c r="O269" s="210"/>
    </row>
    <row r="270" ht="15.75" customHeight="1">
      <c r="A270" s="204"/>
      <c r="B270" s="205"/>
      <c r="C270" s="50"/>
      <c r="D270" s="206"/>
      <c r="E270" s="1"/>
      <c r="F270" s="1"/>
      <c r="G270" s="1"/>
      <c r="H270" s="207"/>
      <c r="I270" s="207"/>
      <c r="J270" s="1"/>
      <c r="K270" s="206"/>
      <c r="L270" s="208"/>
      <c r="M270" s="208"/>
      <c r="N270" s="209"/>
      <c r="O270" s="210"/>
    </row>
    <row r="271" ht="15.75" customHeight="1">
      <c r="A271" s="204"/>
      <c r="B271" s="205"/>
      <c r="C271" s="50"/>
      <c r="D271" s="206"/>
      <c r="E271" s="1"/>
      <c r="F271" s="1"/>
      <c r="G271" s="1"/>
      <c r="H271" s="207"/>
      <c r="I271" s="207"/>
      <c r="J271" s="1"/>
      <c r="K271" s="206"/>
      <c r="L271" s="208"/>
      <c r="M271" s="208"/>
      <c r="N271" s="209"/>
      <c r="O271" s="210"/>
    </row>
    <row r="272" ht="15.75" customHeight="1">
      <c r="A272" s="204"/>
      <c r="B272" s="205"/>
      <c r="C272" s="50"/>
      <c r="D272" s="206"/>
      <c r="E272" s="1"/>
      <c r="F272" s="1"/>
      <c r="G272" s="1"/>
      <c r="H272" s="207"/>
      <c r="I272" s="207"/>
      <c r="J272" s="1"/>
      <c r="K272" s="206"/>
      <c r="L272" s="208"/>
      <c r="M272" s="208"/>
      <c r="N272" s="209"/>
      <c r="O272" s="210"/>
    </row>
    <row r="273" ht="15.75" customHeight="1">
      <c r="A273" s="204"/>
      <c r="B273" s="205"/>
      <c r="C273" s="50"/>
      <c r="D273" s="206"/>
      <c r="E273" s="1"/>
      <c r="F273" s="1"/>
      <c r="G273" s="1"/>
      <c r="H273" s="207"/>
      <c r="I273" s="207"/>
      <c r="J273" s="1"/>
      <c r="K273" s="206"/>
      <c r="L273" s="208"/>
      <c r="M273" s="208"/>
      <c r="N273" s="209"/>
      <c r="O273" s="210"/>
    </row>
    <row r="274" ht="15.75" customHeight="1">
      <c r="A274" s="204"/>
      <c r="B274" s="205"/>
      <c r="C274" s="50"/>
      <c r="D274" s="206"/>
      <c r="E274" s="1"/>
      <c r="F274" s="1"/>
      <c r="G274" s="1"/>
      <c r="H274" s="207"/>
      <c r="I274" s="207"/>
      <c r="J274" s="1"/>
      <c r="K274" s="206"/>
      <c r="L274" s="208"/>
      <c r="M274" s="208"/>
      <c r="N274" s="209"/>
      <c r="O274" s="210"/>
    </row>
    <row r="275" ht="15.75" customHeight="1">
      <c r="A275" s="204"/>
      <c r="B275" s="205"/>
      <c r="C275" s="50"/>
      <c r="D275" s="206"/>
      <c r="E275" s="1"/>
      <c r="F275" s="1"/>
      <c r="G275" s="1"/>
      <c r="H275" s="207"/>
      <c r="I275" s="207"/>
      <c r="J275" s="1"/>
      <c r="K275" s="206"/>
      <c r="L275" s="208"/>
      <c r="M275" s="208"/>
      <c r="N275" s="209"/>
      <c r="O275" s="210"/>
    </row>
    <row r="276" ht="15.75" customHeight="1">
      <c r="A276" s="204"/>
      <c r="B276" s="205"/>
      <c r="C276" s="50"/>
      <c r="D276" s="206"/>
      <c r="E276" s="1"/>
      <c r="F276" s="1"/>
      <c r="G276" s="1"/>
      <c r="H276" s="207"/>
      <c r="I276" s="207"/>
      <c r="J276" s="1"/>
      <c r="K276" s="206"/>
      <c r="L276" s="208"/>
      <c r="M276" s="208"/>
      <c r="N276" s="209"/>
      <c r="O276" s="210"/>
    </row>
    <row r="277" ht="15.75" customHeight="1">
      <c r="A277" s="204"/>
      <c r="B277" s="205"/>
      <c r="C277" s="50"/>
      <c r="D277" s="206"/>
      <c r="E277" s="1"/>
      <c r="F277" s="1"/>
      <c r="G277" s="1"/>
      <c r="H277" s="207"/>
      <c r="I277" s="207"/>
      <c r="J277" s="1"/>
      <c r="K277" s="206"/>
      <c r="L277" s="208"/>
      <c r="M277" s="208"/>
      <c r="N277" s="209"/>
      <c r="O277" s="210"/>
    </row>
    <row r="278" ht="15.75" customHeight="1">
      <c r="A278" s="204"/>
      <c r="B278" s="205"/>
      <c r="C278" s="50"/>
      <c r="D278" s="206"/>
      <c r="E278" s="1"/>
      <c r="F278" s="1"/>
      <c r="G278" s="1"/>
      <c r="H278" s="207"/>
      <c r="I278" s="207"/>
      <c r="J278" s="1"/>
      <c r="K278" s="206"/>
      <c r="L278" s="208"/>
      <c r="M278" s="208"/>
      <c r="N278" s="209"/>
      <c r="O278" s="210"/>
    </row>
    <row r="279" ht="15.75" customHeight="1">
      <c r="A279" s="204"/>
      <c r="B279" s="205"/>
      <c r="C279" s="50"/>
      <c r="D279" s="206"/>
      <c r="E279" s="1"/>
      <c r="F279" s="1"/>
      <c r="G279" s="1"/>
      <c r="H279" s="207"/>
      <c r="I279" s="207"/>
      <c r="J279" s="1"/>
      <c r="K279" s="206"/>
      <c r="L279" s="208"/>
      <c r="M279" s="208"/>
      <c r="N279" s="209"/>
      <c r="O279" s="210"/>
    </row>
    <row r="280" ht="15.75" customHeight="1">
      <c r="A280" s="204"/>
      <c r="B280" s="205"/>
      <c r="C280" s="50"/>
      <c r="D280" s="206"/>
      <c r="E280" s="1"/>
      <c r="F280" s="1"/>
      <c r="G280" s="1"/>
      <c r="H280" s="207"/>
      <c r="I280" s="207"/>
      <c r="J280" s="1"/>
      <c r="K280" s="206"/>
      <c r="L280" s="208"/>
      <c r="M280" s="208"/>
      <c r="N280" s="209"/>
      <c r="O280" s="210"/>
    </row>
    <row r="281" ht="15.75" customHeight="1">
      <c r="A281" s="204"/>
      <c r="B281" s="205"/>
      <c r="C281" s="50"/>
      <c r="D281" s="206"/>
      <c r="E281" s="1"/>
      <c r="F281" s="1"/>
      <c r="G281" s="1"/>
      <c r="H281" s="207"/>
      <c r="I281" s="207"/>
      <c r="J281" s="1"/>
      <c r="K281" s="206"/>
      <c r="L281" s="208"/>
      <c r="M281" s="208"/>
      <c r="N281" s="209"/>
      <c r="O281" s="210"/>
    </row>
    <row r="282" ht="15.75" customHeight="1">
      <c r="A282" s="204"/>
      <c r="B282" s="205"/>
      <c r="C282" s="50"/>
      <c r="D282" s="206"/>
      <c r="E282" s="1"/>
      <c r="F282" s="1"/>
      <c r="G282" s="1"/>
      <c r="H282" s="207"/>
      <c r="I282" s="207"/>
      <c r="J282" s="1"/>
      <c r="K282" s="206"/>
      <c r="L282" s="208"/>
      <c r="M282" s="208"/>
      <c r="N282" s="209"/>
      <c r="O282" s="210"/>
    </row>
    <row r="283" ht="15.75" customHeight="1">
      <c r="A283" s="204"/>
      <c r="B283" s="205"/>
      <c r="C283" s="50"/>
      <c r="D283" s="206"/>
      <c r="E283" s="1"/>
      <c r="F283" s="1"/>
      <c r="G283" s="1"/>
      <c r="H283" s="207"/>
      <c r="I283" s="207"/>
      <c r="J283" s="1"/>
      <c r="K283" s="206"/>
      <c r="L283" s="208"/>
      <c r="M283" s="208"/>
      <c r="N283" s="209"/>
      <c r="O283" s="210"/>
    </row>
    <row r="284" ht="15.75" customHeight="1">
      <c r="A284" s="204"/>
      <c r="B284" s="205"/>
      <c r="C284" s="50"/>
      <c r="D284" s="206"/>
      <c r="E284" s="1"/>
      <c r="F284" s="1"/>
      <c r="G284" s="1"/>
      <c r="H284" s="207"/>
      <c r="I284" s="207"/>
      <c r="J284" s="1"/>
      <c r="K284" s="206"/>
      <c r="L284" s="208"/>
      <c r="M284" s="208"/>
      <c r="N284" s="209"/>
      <c r="O284" s="210"/>
    </row>
    <row r="285" ht="15.75" customHeight="1">
      <c r="A285" s="204"/>
      <c r="B285" s="205"/>
      <c r="C285" s="50"/>
      <c r="D285" s="206"/>
      <c r="E285" s="1"/>
      <c r="F285" s="1"/>
      <c r="G285" s="1"/>
      <c r="H285" s="207"/>
      <c r="I285" s="207"/>
      <c r="J285" s="1"/>
      <c r="K285" s="206"/>
      <c r="L285" s="208"/>
      <c r="M285" s="208"/>
      <c r="N285" s="209"/>
      <c r="O285" s="210"/>
    </row>
    <row r="286" ht="15.75" customHeight="1">
      <c r="A286" s="204"/>
      <c r="B286" s="205"/>
      <c r="C286" s="50"/>
      <c r="D286" s="206"/>
      <c r="E286" s="1"/>
      <c r="F286" s="1"/>
      <c r="G286" s="1"/>
      <c r="H286" s="207"/>
      <c r="I286" s="207"/>
      <c r="J286" s="1"/>
      <c r="K286" s="206"/>
      <c r="L286" s="208"/>
      <c r="M286" s="208"/>
      <c r="N286" s="209"/>
      <c r="O286" s="210"/>
    </row>
    <row r="287" ht="15.75" customHeight="1">
      <c r="A287" s="204"/>
      <c r="B287" s="205"/>
      <c r="C287" s="50"/>
      <c r="D287" s="206"/>
      <c r="E287" s="1"/>
      <c r="F287" s="1"/>
      <c r="G287" s="1"/>
      <c r="H287" s="207"/>
      <c r="I287" s="207"/>
      <c r="J287" s="1"/>
      <c r="K287" s="206"/>
      <c r="L287" s="208"/>
      <c r="M287" s="208"/>
      <c r="N287" s="209"/>
      <c r="O287" s="210"/>
    </row>
    <row r="288" ht="15.75" customHeight="1">
      <c r="A288" s="204"/>
      <c r="B288" s="205"/>
      <c r="C288" s="50"/>
      <c r="D288" s="206"/>
      <c r="E288" s="1"/>
      <c r="F288" s="1"/>
      <c r="G288" s="1"/>
      <c r="H288" s="207"/>
      <c r="I288" s="207"/>
      <c r="J288" s="1"/>
      <c r="K288" s="206"/>
      <c r="L288" s="208"/>
      <c r="M288" s="208"/>
      <c r="N288" s="209"/>
      <c r="O288" s="210"/>
    </row>
    <row r="289" ht="15.75" customHeight="1">
      <c r="A289" s="204"/>
      <c r="B289" s="205"/>
      <c r="C289" s="50"/>
      <c r="D289" s="206"/>
      <c r="E289" s="1"/>
      <c r="F289" s="1"/>
      <c r="G289" s="1"/>
      <c r="H289" s="207"/>
      <c r="I289" s="207"/>
      <c r="J289" s="1"/>
      <c r="K289" s="206"/>
      <c r="L289" s="208"/>
      <c r="M289" s="208"/>
      <c r="N289" s="209"/>
      <c r="O289" s="210"/>
    </row>
    <row r="290" ht="15.75" customHeight="1">
      <c r="A290" s="204"/>
      <c r="B290" s="205"/>
      <c r="C290" s="50"/>
      <c r="D290" s="206"/>
      <c r="E290" s="1"/>
      <c r="F290" s="1"/>
      <c r="G290" s="1"/>
      <c r="H290" s="207"/>
      <c r="I290" s="207"/>
      <c r="J290" s="1"/>
      <c r="K290" s="206"/>
      <c r="L290" s="208"/>
      <c r="M290" s="208"/>
      <c r="N290" s="209"/>
      <c r="O290" s="210"/>
    </row>
    <row r="291" ht="15.75" customHeight="1">
      <c r="A291" s="204"/>
      <c r="B291" s="205"/>
      <c r="C291" s="50"/>
      <c r="D291" s="206"/>
      <c r="E291" s="1"/>
      <c r="F291" s="1"/>
      <c r="G291" s="1"/>
      <c r="H291" s="207"/>
      <c r="I291" s="207"/>
      <c r="J291" s="1"/>
      <c r="K291" s="206"/>
      <c r="L291" s="208"/>
      <c r="M291" s="208"/>
      <c r="N291" s="209"/>
      <c r="O291" s="210"/>
    </row>
    <row r="292" ht="15.75" customHeight="1">
      <c r="A292" s="204"/>
      <c r="B292" s="205"/>
      <c r="C292" s="50"/>
      <c r="D292" s="206"/>
      <c r="E292" s="1"/>
      <c r="F292" s="1"/>
      <c r="G292" s="1"/>
      <c r="H292" s="207"/>
      <c r="I292" s="207"/>
      <c r="J292" s="1"/>
      <c r="K292" s="206"/>
      <c r="L292" s="208"/>
      <c r="M292" s="208"/>
      <c r="N292" s="209"/>
      <c r="O292" s="210"/>
    </row>
    <row r="293" ht="15.75" customHeight="1">
      <c r="A293" s="204"/>
      <c r="B293" s="205"/>
      <c r="C293" s="50"/>
      <c r="D293" s="206"/>
      <c r="E293" s="1"/>
      <c r="F293" s="1"/>
      <c r="G293" s="1"/>
      <c r="H293" s="207"/>
      <c r="I293" s="207"/>
      <c r="J293" s="1"/>
      <c r="K293" s="206"/>
      <c r="L293" s="208"/>
      <c r="M293" s="208"/>
      <c r="N293" s="209"/>
      <c r="O293" s="210"/>
    </row>
    <row r="294" ht="15.75" customHeight="1">
      <c r="A294" s="204"/>
      <c r="B294" s="205"/>
      <c r="C294" s="50"/>
      <c r="D294" s="206"/>
      <c r="E294" s="1"/>
      <c r="F294" s="1"/>
      <c r="G294" s="1"/>
      <c r="H294" s="207"/>
      <c r="I294" s="207"/>
      <c r="J294" s="1"/>
      <c r="K294" s="206"/>
      <c r="L294" s="208"/>
      <c r="M294" s="208"/>
      <c r="N294" s="209"/>
      <c r="O294" s="210"/>
    </row>
    <row r="295" ht="15.75" customHeight="1">
      <c r="A295" s="204"/>
      <c r="B295" s="205"/>
      <c r="C295" s="50"/>
      <c r="D295" s="206"/>
      <c r="E295" s="1"/>
      <c r="F295" s="1"/>
      <c r="G295" s="1"/>
      <c r="H295" s="207"/>
      <c r="I295" s="207"/>
      <c r="J295" s="1"/>
      <c r="K295" s="206"/>
      <c r="L295" s="208"/>
      <c r="M295" s="208"/>
      <c r="N295" s="209"/>
      <c r="O295" s="210"/>
    </row>
    <row r="296" ht="15.75" customHeight="1">
      <c r="A296" s="204"/>
      <c r="B296" s="205"/>
      <c r="C296" s="50"/>
      <c r="D296" s="206"/>
      <c r="E296" s="1"/>
      <c r="F296" s="1"/>
      <c r="G296" s="1"/>
      <c r="H296" s="207"/>
      <c r="I296" s="207"/>
      <c r="J296" s="1"/>
      <c r="K296" s="206"/>
      <c r="L296" s="208"/>
      <c r="M296" s="208"/>
      <c r="N296" s="209"/>
      <c r="O296" s="210"/>
    </row>
    <row r="297" ht="15.75" customHeight="1">
      <c r="A297" s="204"/>
      <c r="B297" s="205"/>
      <c r="C297" s="50"/>
      <c r="D297" s="206"/>
      <c r="E297" s="1"/>
      <c r="F297" s="1"/>
      <c r="G297" s="1"/>
      <c r="H297" s="207"/>
      <c r="I297" s="207"/>
      <c r="J297" s="1"/>
      <c r="K297" s="206"/>
      <c r="L297" s="208"/>
      <c r="M297" s="208"/>
      <c r="N297" s="209"/>
      <c r="O297" s="210"/>
    </row>
    <row r="298" ht="15.75" customHeight="1">
      <c r="A298" s="204"/>
      <c r="B298" s="205"/>
      <c r="C298" s="50"/>
      <c r="D298" s="206"/>
      <c r="E298" s="1"/>
      <c r="F298" s="1"/>
      <c r="G298" s="1"/>
      <c r="H298" s="207"/>
      <c r="I298" s="207"/>
      <c r="J298" s="1"/>
      <c r="K298" s="206"/>
      <c r="L298" s="208"/>
      <c r="M298" s="208"/>
      <c r="N298" s="209"/>
      <c r="O298" s="210"/>
    </row>
    <row r="299" ht="15.75" customHeight="1">
      <c r="A299" s="204"/>
      <c r="B299" s="205"/>
      <c r="C299" s="50"/>
      <c r="D299" s="206"/>
      <c r="E299" s="1"/>
      <c r="F299" s="1"/>
      <c r="G299" s="1"/>
      <c r="H299" s="207"/>
      <c r="I299" s="207"/>
      <c r="J299" s="1"/>
      <c r="K299" s="206"/>
      <c r="L299" s="208"/>
      <c r="M299" s="208"/>
      <c r="N299" s="209"/>
      <c r="O299" s="210"/>
    </row>
    <row r="300" ht="15.75" customHeight="1">
      <c r="A300" s="204"/>
      <c r="B300" s="205"/>
      <c r="C300" s="50"/>
      <c r="D300" s="206"/>
      <c r="E300" s="1"/>
      <c r="F300" s="1"/>
      <c r="G300" s="1"/>
      <c r="H300" s="207"/>
      <c r="I300" s="207"/>
      <c r="J300" s="1"/>
      <c r="K300" s="206"/>
      <c r="L300" s="208"/>
      <c r="M300" s="208"/>
      <c r="N300" s="209"/>
      <c r="O300" s="210"/>
    </row>
    <row r="301" ht="15.75" customHeight="1">
      <c r="A301" s="204"/>
      <c r="B301" s="205"/>
      <c r="C301" s="50"/>
      <c r="D301" s="206"/>
      <c r="E301" s="1"/>
      <c r="F301" s="1"/>
      <c r="G301" s="1"/>
      <c r="H301" s="207"/>
      <c r="I301" s="207"/>
      <c r="J301" s="1"/>
      <c r="K301" s="206"/>
      <c r="L301" s="208"/>
      <c r="M301" s="208"/>
      <c r="N301" s="209"/>
      <c r="O301" s="210"/>
    </row>
    <row r="302" ht="15.75" customHeight="1">
      <c r="A302" s="204"/>
      <c r="B302" s="205"/>
      <c r="C302" s="50"/>
      <c r="D302" s="206"/>
      <c r="E302" s="1"/>
      <c r="F302" s="1"/>
      <c r="G302" s="1"/>
      <c r="H302" s="207"/>
      <c r="I302" s="207"/>
      <c r="J302" s="1"/>
      <c r="K302" s="206"/>
      <c r="L302" s="208"/>
      <c r="M302" s="208"/>
      <c r="N302" s="209"/>
      <c r="O302" s="210"/>
    </row>
    <row r="303" ht="15.75" customHeight="1">
      <c r="A303" s="204"/>
      <c r="B303" s="205"/>
      <c r="C303" s="50"/>
      <c r="D303" s="206"/>
      <c r="E303" s="1"/>
      <c r="F303" s="1"/>
      <c r="G303" s="1"/>
      <c r="H303" s="207"/>
      <c r="I303" s="207"/>
      <c r="J303" s="1"/>
      <c r="K303" s="206"/>
      <c r="L303" s="208"/>
      <c r="M303" s="208"/>
      <c r="N303" s="209"/>
      <c r="O303" s="210"/>
    </row>
    <row r="304" ht="15.75" customHeight="1">
      <c r="A304" s="204"/>
      <c r="B304" s="205"/>
      <c r="C304" s="50"/>
      <c r="D304" s="206"/>
      <c r="E304" s="1"/>
      <c r="F304" s="1"/>
      <c r="G304" s="1"/>
      <c r="H304" s="207"/>
      <c r="I304" s="207"/>
      <c r="J304" s="1"/>
      <c r="K304" s="206"/>
      <c r="L304" s="208"/>
      <c r="M304" s="208"/>
      <c r="N304" s="209"/>
      <c r="O304" s="210"/>
    </row>
    <row r="305" ht="15.75" customHeight="1">
      <c r="A305" s="204"/>
      <c r="B305" s="205"/>
      <c r="C305" s="50"/>
      <c r="D305" s="206"/>
      <c r="E305" s="1"/>
      <c r="F305" s="1"/>
      <c r="G305" s="1"/>
      <c r="H305" s="207"/>
      <c r="I305" s="207"/>
      <c r="J305" s="1"/>
      <c r="K305" s="206"/>
      <c r="L305" s="208"/>
      <c r="M305" s="208"/>
      <c r="N305" s="209"/>
      <c r="O305" s="210"/>
    </row>
    <row r="306" ht="15.75" customHeight="1">
      <c r="A306" s="204"/>
      <c r="B306" s="205"/>
      <c r="C306" s="50"/>
      <c r="D306" s="206"/>
      <c r="E306" s="1"/>
      <c r="F306" s="1"/>
      <c r="G306" s="1"/>
      <c r="H306" s="207"/>
      <c r="I306" s="207"/>
      <c r="J306" s="1"/>
      <c r="K306" s="206"/>
      <c r="L306" s="208"/>
      <c r="M306" s="208"/>
      <c r="N306" s="209"/>
      <c r="O306" s="210"/>
    </row>
    <row r="307" ht="15.75" customHeight="1">
      <c r="A307" s="204"/>
      <c r="B307" s="205"/>
      <c r="C307" s="50"/>
      <c r="D307" s="206"/>
      <c r="E307" s="1"/>
      <c r="F307" s="1"/>
      <c r="G307" s="1"/>
      <c r="H307" s="207"/>
      <c r="I307" s="207"/>
      <c r="J307" s="1"/>
      <c r="K307" s="206"/>
      <c r="L307" s="208"/>
      <c r="M307" s="208"/>
      <c r="N307" s="209"/>
      <c r="O307" s="210"/>
    </row>
    <row r="308" ht="15.75" customHeight="1">
      <c r="A308" s="204"/>
      <c r="B308" s="205"/>
      <c r="C308" s="50"/>
      <c r="D308" s="206"/>
      <c r="E308" s="1"/>
      <c r="F308" s="1"/>
      <c r="G308" s="1"/>
      <c r="H308" s="207"/>
      <c r="I308" s="207"/>
      <c r="J308" s="1"/>
      <c r="K308" s="206"/>
      <c r="L308" s="208"/>
      <c r="M308" s="208"/>
      <c r="N308" s="209"/>
      <c r="O308" s="210"/>
    </row>
    <row r="309" ht="15.75" customHeight="1">
      <c r="A309" s="204"/>
      <c r="B309" s="205"/>
      <c r="C309" s="50"/>
      <c r="D309" s="206"/>
      <c r="E309" s="1"/>
      <c r="F309" s="1"/>
      <c r="G309" s="1"/>
      <c r="H309" s="207"/>
      <c r="I309" s="207"/>
      <c r="J309" s="1"/>
      <c r="K309" s="206"/>
      <c r="L309" s="208"/>
      <c r="M309" s="208"/>
      <c r="N309" s="209"/>
      <c r="O309" s="210"/>
    </row>
    <row r="310" ht="15.75" customHeight="1">
      <c r="A310" s="204"/>
      <c r="B310" s="205"/>
      <c r="C310" s="50"/>
      <c r="D310" s="206"/>
      <c r="E310" s="1"/>
      <c r="F310" s="1"/>
      <c r="G310" s="1"/>
      <c r="H310" s="207"/>
      <c r="I310" s="207"/>
      <c r="J310" s="1"/>
      <c r="K310" s="206"/>
      <c r="L310" s="208"/>
      <c r="M310" s="208"/>
      <c r="N310" s="209"/>
      <c r="O310" s="210"/>
    </row>
    <row r="311" ht="15.75" customHeight="1">
      <c r="A311" s="204"/>
      <c r="B311" s="205"/>
      <c r="C311" s="50"/>
      <c r="D311" s="206"/>
      <c r="E311" s="1"/>
      <c r="F311" s="1"/>
      <c r="G311" s="1"/>
      <c r="H311" s="207"/>
      <c r="I311" s="207"/>
      <c r="J311" s="1"/>
      <c r="K311" s="206"/>
      <c r="L311" s="208"/>
      <c r="M311" s="208"/>
      <c r="N311" s="209"/>
      <c r="O311" s="210"/>
    </row>
    <row r="312" ht="15.75" customHeight="1">
      <c r="A312" s="204"/>
      <c r="B312" s="205"/>
      <c r="C312" s="50"/>
      <c r="D312" s="206"/>
      <c r="E312" s="1"/>
      <c r="F312" s="1"/>
      <c r="G312" s="1"/>
      <c r="H312" s="207"/>
      <c r="I312" s="207"/>
      <c r="J312" s="1"/>
      <c r="K312" s="206"/>
      <c r="L312" s="208"/>
      <c r="M312" s="208"/>
      <c r="N312" s="209"/>
      <c r="O312" s="210"/>
    </row>
    <row r="313" ht="15.75" customHeight="1">
      <c r="A313" s="204"/>
      <c r="B313" s="205"/>
      <c r="C313" s="50"/>
      <c r="D313" s="206"/>
      <c r="E313" s="1"/>
      <c r="F313" s="1"/>
      <c r="G313" s="1"/>
      <c r="H313" s="207"/>
      <c r="I313" s="207"/>
      <c r="J313" s="1"/>
      <c r="K313" s="206"/>
      <c r="L313" s="208"/>
      <c r="M313" s="208"/>
      <c r="N313" s="209"/>
      <c r="O313" s="210"/>
    </row>
    <row r="314" ht="15.75" customHeight="1">
      <c r="A314" s="204"/>
      <c r="B314" s="205"/>
      <c r="C314" s="50"/>
      <c r="D314" s="206"/>
      <c r="E314" s="1"/>
      <c r="F314" s="1"/>
      <c r="G314" s="1"/>
      <c r="H314" s="207"/>
      <c r="I314" s="207"/>
      <c r="J314" s="1"/>
      <c r="K314" s="206"/>
      <c r="L314" s="208"/>
      <c r="M314" s="208"/>
      <c r="N314" s="209"/>
      <c r="O314" s="210"/>
    </row>
    <row r="315" ht="15.75" customHeight="1">
      <c r="A315" s="204"/>
      <c r="B315" s="205"/>
      <c r="C315" s="50"/>
      <c r="D315" s="206"/>
      <c r="E315" s="1"/>
      <c r="F315" s="1"/>
      <c r="G315" s="1"/>
      <c r="H315" s="207"/>
      <c r="I315" s="207"/>
      <c r="J315" s="1"/>
      <c r="K315" s="206"/>
      <c r="L315" s="208"/>
      <c r="M315" s="208"/>
      <c r="N315" s="209"/>
      <c r="O315" s="210"/>
    </row>
    <row r="316" ht="15.75" customHeight="1">
      <c r="A316" s="204"/>
      <c r="B316" s="205"/>
      <c r="C316" s="50"/>
      <c r="D316" s="206"/>
      <c r="E316" s="1"/>
      <c r="F316" s="1"/>
      <c r="G316" s="1"/>
      <c r="H316" s="207"/>
      <c r="I316" s="207"/>
      <c r="J316" s="1"/>
      <c r="K316" s="206"/>
      <c r="L316" s="208"/>
      <c r="M316" s="208"/>
      <c r="N316" s="209"/>
      <c r="O316" s="210"/>
    </row>
    <row r="317" ht="15.75" customHeight="1">
      <c r="A317" s="204"/>
      <c r="B317" s="205"/>
      <c r="C317" s="50"/>
      <c r="D317" s="206"/>
      <c r="E317" s="1"/>
      <c r="F317" s="1"/>
      <c r="G317" s="1"/>
      <c r="H317" s="207"/>
      <c r="I317" s="207"/>
      <c r="J317" s="1"/>
      <c r="K317" s="206"/>
      <c r="L317" s="208"/>
      <c r="M317" s="208"/>
      <c r="N317" s="209"/>
      <c r="O317" s="210"/>
    </row>
    <row r="318" ht="15.75" customHeight="1">
      <c r="A318" s="204"/>
      <c r="B318" s="205"/>
      <c r="C318" s="50"/>
      <c r="D318" s="206"/>
      <c r="E318" s="1"/>
      <c r="F318" s="1"/>
      <c r="G318" s="1"/>
      <c r="H318" s="207"/>
      <c r="I318" s="207"/>
      <c r="J318" s="1"/>
      <c r="K318" s="206"/>
      <c r="L318" s="208"/>
      <c r="M318" s="208"/>
      <c r="N318" s="209"/>
      <c r="O318" s="210"/>
    </row>
    <row r="319" ht="15.75" customHeight="1">
      <c r="A319" s="204"/>
      <c r="B319" s="205"/>
      <c r="C319" s="50"/>
      <c r="D319" s="206"/>
      <c r="E319" s="1"/>
      <c r="F319" s="1"/>
      <c r="G319" s="1"/>
      <c r="H319" s="207"/>
      <c r="I319" s="207"/>
      <c r="J319" s="1"/>
      <c r="K319" s="206"/>
      <c r="L319" s="208"/>
      <c r="M319" s="208"/>
      <c r="N319" s="209"/>
      <c r="O319" s="210"/>
    </row>
    <row r="320" ht="15.75" customHeight="1">
      <c r="A320" s="204"/>
      <c r="B320" s="205"/>
      <c r="C320" s="50"/>
      <c r="D320" s="206"/>
      <c r="E320" s="1"/>
      <c r="F320" s="1"/>
      <c r="G320" s="1"/>
      <c r="H320" s="207"/>
      <c r="I320" s="207"/>
      <c r="J320" s="1"/>
      <c r="K320" s="206"/>
      <c r="L320" s="208"/>
      <c r="M320" s="208"/>
      <c r="N320" s="209"/>
      <c r="O320" s="210"/>
    </row>
    <row r="321" ht="15.75" customHeight="1">
      <c r="A321" s="204"/>
      <c r="B321" s="205"/>
      <c r="C321" s="50"/>
      <c r="D321" s="206"/>
      <c r="E321" s="1"/>
      <c r="F321" s="1"/>
      <c r="G321" s="1"/>
      <c r="H321" s="207"/>
      <c r="I321" s="207"/>
      <c r="J321" s="1"/>
      <c r="K321" s="206"/>
      <c r="L321" s="208"/>
      <c r="M321" s="208"/>
      <c r="N321" s="209"/>
      <c r="O321" s="210"/>
    </row>
    <row r="322" ht="15.75" customHeight="1">
      <c r="A322" s="204"/>
      <c r="B322" s="205"/>
      <c r="C322" s="50"/>
      <c r="D322" s="206"/>
      <c r="E322" s="1"/>
      <c r="F322" s="1"/>
      <c r="G322" s="1"/>
      <c r="H322" s="207"/>
      <c r="I322" s="207"/>
      <c r="J322" s="1"/>
      <c r="K322" s="206"/>
      <c r="L322" s="208"/>
      <c r="M322" s="208"/>
      <c r="N322" s="209"/>
      <c r="O322" s="210"/>
    </row>
    <row r="323" ht="15.75" customHeight="1">
      <c r="A323" s="204"/>
      <c r="B323" s="205"/>
      <c r="C323" s="50"/>
      <c r="D323" s="206"/>
      <c r="E323" s="1"/>
      <c r="F323" s="1"/>
      <c r="G323" s="1"/>
      <c r="H323" s="207"/>
      <c r="I323" s="207"/>
      <c r="J323" s="1"/>
      <c r="K323" s="206"/>
      <c r="L323" s="208"/>
      <c r="M323" s="208"/>
      <c r="N323" s="209"/>
      <c r="O323" s="210"/>
    </row>
    <row r="324" ht="15.75" customHeight="1">
      <c r="A324" s="204"/>
      <c r="B324" s="205"/>
      <c r="C324" s="50"/>
      <c r="D324" s="206"/>
      <c r="E324" s="1"/>
      <c r="F324" s="1"/>
      <c r="G324" s="1"/>
      <c r="H324" s="207"/>
      <c r="I324" s="207"/>
      <c r="J324" s="1"/>
      <c r="K324" s="206"/>
      <c r="L324" s="208"/>
      <c r="M324" s="208"/>
      <c r="N324" s="209"/>
      <c r="O324" s="210"/>
    </row>
    <row r="325" ht="15.75" customHeight="1">
      <c r="A325" s="204"/>
      <c r="B325" s="205"/>
      <c r="C325" s="50"/>
      <c r="D325" s="206"/>
      <c r="E325" s="1"/>
      <c r="F325" s="1"/>
      <c r="G325" s="1"/>
      <c r="H325" s="207"/>
      <c r="I325" s="207"/>
      <c r="J325" s="1"/>
      <c r="K325" s="206"/>
      <c r="L325" s="208"/>
      <c r="M325" s="208"/>
      <c r="N325" s="209"/>
      <c r="O325" s="210"/>
    </row>
    <row r="326" ht="15.75" customHeight="1">
      <c r="A326" s="204"/>
      <c r="B326" s="205"/>
      <c r="C326" s="50"/>
      <c r="D326" s="206"/>
      <c r="E326" s="1"/>
      <c r="F326" s="1"/>
      <c r="G326" s="1"/>
      <c r="H326" s="207"/>
      <c r="I326" s="207"/>
      <c r="J326" s="1"/>
      <c r="K326" s="206"/>
      <c r="L326" s="208"/>
      <c r="M326" s="208"/>
      <c r="N326" s="209"/>
      <c r="O326" s="210"/>
    </row>
    <row r="327" ht="15.75" customHeight="1">
      <c r="A327" s="204"/>
      <c r="B327" s="205"/>
      <c r="C327" s="50"/>
      <c r="D327" s="206"/>
      <c r="E327" s="1"/>
      <c r="F327" s="1"/>
      <c r="G327" s="1"/>
      <c r="H327" s="207"/>
      <c r="I327" s="207"/>
      <c r="J327" s="1"/>
      <c r="K327" s="206"/>
      <c r="L327" s="208"/>
      <c r="M327" s="208"/>
      <c r="N327" s="209"/>
      <c r="O327" s="210"/>
    </row>
    <row r="328" ht="15.75" customHeight="1">
      <c r="A328" s="204"/>
      <c r="B328" s="205"/>
      <c r="C328" s="50"/>
      <c r="D328" s="206"/>
      <c r="E328" s="1"/>
      <c r="F328" s="1"/>
      <c r="G328" s="1"/>
      <c r="H328" s="207"/>
      <c r="I328" s="207"/>
      <c r="J328" s="1"/>
      <c r="K328" s="206"/>
      <c r="L328" s="208"/>
      <c r="M328" s="208"/>
      <c r="N328" s="209"/>
      <c r="O328" s="210"/>
    </row>
    <row r="329" ht="15.75" customHeight="1">
      <c r="A329" s="204"/>
      <c r="B329" s="205"/>
      <c r="C329" s="50"/>
      <c r="D329" s="206"/>
      <c r="E329" s="1"/>
      <c r="F329" s="1"/>
      <c r="G329" s="1"/>
      <c r="H329" s="207"/>
      <c r="I329" s="207"/>
      <c r="J329" s="1"/>
      <c r="K329" s="206"/>
      <c r="L329" s="208"/>
      <c r="M329" s="208"/>
      <c r="N329" s="209"/>
      <c r="O329" s="210"/>
    </row>
    <row r="330" ht="15.75" customHeight="1">
      <c r="A330" s="204"/>
      <c r="B330" s="205"/>
      <c r="C330" s="50"/>
      <c r="D330" s="206"/>
      <c r="E330" s="1"/>
      <c r="F330" s="1"/>
      <c r="G330" s="1"/>
      <c r="H330" s="207"/>
      <c r="I330" s="207"/>
      <c r="J330" s="1"/>
      <c r="K330" s="206"/>
      <c r="L330" s="208"/>
      <c r="M330" s="208"/>
      <c r="N330" s="209"/>
      <c r="O330" s="210"/>
    </row>
    <row r="331" ht="15.75" customHeight="1">
      <c r="A331" s="204"/>
      <c r="B331" s="205"/>
      <c r="C331" s="50"/>
      <c r="D331" s="206"/>
      <c r="E331" s="1"/>
      <c r="F331" s="1"/>
      <c r="G331" s="1"/>
      <c r="H331" s="207"/>
      <c r="I331" s="207"/>
      <c r="J331" s="1"/>
      <c r="K331" s="206"/>
      <c r="L331" s="208"/>
      <c r="M331" s="208"/>
      <c r="N331" s="209"/>
      <c r="O331" s="210"/>
    </row>
    <row r="332" ht="15.75" customHeight="1">
      <c r="A332" s="204"/>
      <c r="B332" s="205"/>
      <c r="C332" s="50"/>
      <c r="D332" s="206"/>
      <c r="E332" s="1"/>
      <c r="F332" s="1"/>
      <c r="G332" s="1"/>
      <c r="H332" s="207"/>
      <c r="I332" s="207"/>
      <c r="J332" s="1"/>
      <c r="K332" s="206"/>
      <c r="L332" s="208"/>
      <c r="M332" s="208"/>
      <c r="N332" s="209"/>
      <c r="O332" s="210"/>
    </row>
    <row r="333" ht="15.75" customHeight="1">
      <c r="A333" s="204"/>
      <c r="B333" s="205"/>
      <c r="C333" s="50"/>
      <c r="D333" s="206"/>
      <c r="E333" s="1"/>
      <c r="F333" s="1"/>
      <c r="G333" s="1"/>
      <c r="H333" s="207"/>
      <c r="I333" s="207"/>
      <c r="J333" s="1"/>
      <c r="K333" s="206"/>
      <c r="L333" s="208"/>
      <c r="M333" s="208"/>
      <c r="N333" s="209"/>
      <c r="O333" s="210"/>
    </row>
    <row r="334" ht="15.75" customHeight="1">
      <c r="A334" s="204"/>
      <c r="B334" s="205"/>
      <c r="C334" s="50"/>
      <c r="D334" s="206"/>
      <c r="E334" s="1"/>
      <c r="F334" s="1"/>
      <c r="G334" s="1"/>
      <c r="H334" s="207"/>
      <c r="I334" s="207"/>
      <c r="J334" s="1"/>
      <c r="K334" s="206"/>
      <c r="L334" s="208"/>
      <c r="M334" s="208"/>
      <c r="N334" s="209"/>
      <c r="O334" s="210"/>
    </row>
    <row r="335" ht="15.75" customHeight="1">
      <c r="A335" s="204"/>
      <c r="B335" s="205"/>
      <c r="C335" s="50"/>
      <c r="D335" s="206"/>
      <c r="E335" s="1"/>
      <c r="F335" s="1"/>
      <c r="G335" s="1"/>
      <c r="H335" s="207"/>
      <c r="I335" s="207"/>
      <c r="J335" s="1"/>
      <c r="K335" s="206"/>
      <c r="L335" s="208"/>
      <c r="M335" s="208"/>
      <c r="N335" s="209"/>
      <c r="O335" s="210"/>
    </row>
    <row r="336" ht="15.75" customHeight="1">
      <c r="A336" s="204"/>
      <c r="B336" s="205"/>
      <c r="C336" s="50"/>
      <c r="D336" s="206"/>
      <c r="E336" s="1"/>
      <c r="F336" s="1"/>
      <c r="G336" s="1"/>
      <c r="H336" s="207"/>
      <c r="I336" s="207"/>
      <c r="J336" s="1"/>
      <c r="K336" s="206"/>
      <c r="L336" s="208"/>
      <c r="M336" s="208"/>
      <c r="N336" s="209"/>
      <c r="O336" s="210"/>
    </row>
    <row r="337" ht="15.75" customHeight="1">
      <c r="A337" s="204"/>
      <c r="B337" s="205"/>
      <c r="C337" s="50"/>
      <c r="D337" s="206"/>
      <c r="E337" s="1"/>
      <c r="F337" s="1"/>
      <c r="G337" s="1"/>
      <c r="H337" s="207"/>
      <c r="I337" s="207"/>
      <c r="J337" s="1"/>
      <c r="K337" s="206"/>
      <c r="L337" s="208"/>
      <c r="M337" s="208"/>
      <c r="N337" s="209"/>
      <c r="O337" s="210"/>
    </row>
    <row r="338" ht="15.75" customHeight="1">
      <c r="A338" s="204"/>
      <c r="B338" s="205"/>
      <c r="C338" s="50"/>
      <c r="D338" s="206"/>
      <c r="E338" s="1"/>
      <c r="F338" s="1"/>
      <c r="G338" s="1"/>
      <c r="H338" s="207"/>
      <c r="I338" s="207"/>
      <c r="J338" s="1"/>
      <c r="K338" s="206"/>
      <c r="L338" s="208"/>
      <c r="M338" s="208"/>
      <c r="N338" s="209"/>
      <c r="O338" s="210"/>
    </row>
    <row r="339" ht="15.75" customHeight="1">
      <c r="A339" s="209"/>
      <c r="B339" s="209"/>
      <c r="D339" s="339"/>
      <c r="K339" s="339"/>
      <c r="L339" s="340"/>
      <c r="M339" s="340"/>
      <c r="N339" s="209"/>
    </row>
    <row r="340" ht="15.75" customHeight="1">
      <c r="A340" s="209"/>
      <c r="B340" s="209"/>
      <c r="D340" s="339"/>
      <c r="K340" s="339"/>
      <c r="L340" s="340"/>
      <c r="M340" s="340"/>
      <c r="N340" s="209"/>
    </row>
    <row r="341" ht="15.75" customHeight="1">
      <c r="A341" s="209"/>
      <c r="B341" s="209"/>
      <c r="D341" s="339"/>
      <c r="K341" s="339"/>
      <c r="L341" s="340"/>
      <c r="M341" s="340"/>
      <c r="N341" s="209"/>
    </row>
    <row r="342" ht="15.75" customHeight="1">
      <c r="A342" s="209"/>
      <c r="B342" s="209"/>
      <c r="D342" s="339"/>
      <c r="K342" s="339"/>
      <c r="L342" s="340"/>
      <c r="M342" s="340"/>
      <c r="N342" s="209"/>
    </row>
    <row r="343" ht="15.75" customHeight="1">
      <c r="A343" s="209"/>
      <c r="B343" s="209"/>
      <c r="D343" s="339"/>
      <c r="K343" s="339"/>
      <c r="L343" s="340"/>
      <c r="M343" s="340"/>
      <c r="N343" s="209"/>
    </row>
    <row r="344" ht="15.75" customHeight="1">
      <c r="A344" s="209"/>
      <c r="B344" s="209"/>
      <c r="D344" s="339"/>
      <c r="K344" s="339"/>
      <c r="L344" s="340"/>
      <c r="M344" s="340"/>
      <c r="N344" s="209"/>
    </row>
    <row r="345" ht="15.75" customHeight="1">
      <c r="A345" s="209"/>
      <c r="B345" s="209"/>
      <c r="D345" s="339"/>
      <c r="K345" s="339"/>
      <c r="L345" s="340"/>
      <c r="M345" s="340"/>
      <c r="N345" s="209"/>
    </row>
    <row r="346" ht="15.75" customHeight="1">
      <c r="A346" s="209"/>
      <c r="B346" s="209"/>
      <c r="D346" s="339"/>
      <c r="K346" s="339"/>
      <c r="L346" s="340"/>
      <c r="M346" s="340"/>
      <c r="N346" s="209"/>
    </row>
    <row r="347" ht="15.75" customHeight="1">
      <c r="A347" s="209"/>
      <c r="B347" s="209"/>
      <c r="D347" s="339"/>
      <c r="K347" s="339"/>
      <c r="L347" s="340"/>
      <c r="M347" s="340"/>
      <c r="N347" s="209"/>
    </row>
    <row r="348" ht="15.75" customHeight="1">
      <c r="A348" s="209"/>
      <c r="B348" s="209"/>
      <c r="D348" s="339"/>
      <c r="K348" s="339"/>
      <c r="L348" s="340"/>
      <c r="M348" s="340"/>
      <c r="N348" s="209"/>
    </row>
    <row r="349" ht="15.75" customHeight="1">
      <c r="A349" s="209"/>
      <c r="B349" s="209"/>
      <c r="D349" s="339"/>
      <c r="K349" s="339"/>
      <c r="L349" s="340"/>
      <c r="M349" s="340"/>
      <c r="N349" s="209"/>
    </row>
    <row r="350" ht="15.75" customHeight="1">
      <c r="A350" s="209"/>
      <c r="B350" s="209"/>
      <c r="D350" s="339"/>
      <c r="K350" s="339"/>
      <c r="L350" s="340"/>
      <c r="M350" s="340"/>
      <c r="N350" s="209"/>
    </row>
    <row r="351" ht="15.75" customHeight="1">
      <c r="A351" s="209"/>
      <c r="B351" s="209"/>
      <c r="D351" s="339"/>
      <c r="K351" s="339"/>
      <c r="L351" s="340"/>
      <c r="M351" s="340"/>
      <c r="N351" s="209"/>
    </row>
    <row r="352" ht="15.75" customHeight="1">
      <c r="A352" s="209"/>
      <c r="B352" s="209"/>
      <c r="D352" s="339"/>
      <c r="K352" s="339"/>
      <c r="L352" s="340"/>
      <c r="M352" s="340"/>
      <c r="N352" s="209"/>
    </row>
    <row r="353" ht="15.75" customHeight="1">
      <c r="A353" s="209"/>
      <c r="B353" s="209"/>
      <c r="D353" s="339"/>
      <c r="K353" s="339"/>
      <c r="L353" s="340"/>
      <c r="M353" s="340"/>
      <c r="N353" s="209"/>
    </row>
    <row r="354" ht="15.75" customHeight="1">
      <c r="A354" s="209"/>
      <c r="B354" s="209"/>
      <c r="D354" s="339"/>
      <c r="K354" s="339"/>
      <c r="L354" s="340"/>
      <c r="M354" s="340"/>
      <c r="N354" s="209"/>
    </row>
    <row r="355" ht="15.75" customHeight="1">
      <c r="A355" s="209"/>
      <c r="B355" s="209"/>
      <c r="D355" s="339"/>
      <c r="K355" s="339"/>
      <c r="L355" s="340"/>
      <c r="M355" s="340"/>
      <c r="N355" s="209"/>
    </row>
    <row r="356" ht="15.75" customHeight="1">
      <c r="A356" s="209"/>
      <c r="B356" s="209"/>
      <c r="D356" s="339"/>
      <c r="K356" s="339"/>
      <c r="L356" s="340"/>
      <c r="M356" s="340"/>
      <c r="N356" s="209"/>
    </row>
    <row r="357" ht="15.75" customHeight="1">
      <c r="A357" s="209"/>
      <c r="B357" s="209"/>
      <c r="D357" s="339"/>
      <c r="K357" s="339"/>
      <c r="L357" s="340"/>
      <c r="M357" s="340"/>
      <c r="N357" s="209"/>
    </row>
    <row r="358" ht="15.75" customHeight="1">
      <c r="A358" s="209"/>
      <c r="B358" s="209"/>
      <c r="D358" s="339"/>
      <c r="K358" s="339"/>
      <c r="L358" s="340"/>
      <c r="M358" s="340"/>
      <c r="N358" s="209"/>
    </row>
    <row r="359" ht="15.75" customHeight="1">
      <c r="A359" s="209"/>
      <c r="B359" s="209"/>
      <c r="D359" s="339"/>
      <c r="K359" s="339"/>
      <c r="L359" s="340"/>
      <c r="M359" s="340"/>
      <c r="N359" s="209"/>
    </row>
    <row r="360" ht="15.75" customHeight="1">
      <c r="A360" s="209"/>
      <c r="B360" s="209"/>
      <c r="D360" s="339"/>
      <c r="K360" s="339"/>
      <c r="L360" s="340"/>
      <c r="M360" s="340"/>
      <c r="N360" s="209"/>
    </row>
    <row r="361" ht="15.75" customHeight="1">
      <c r="A361" s="209"/>
      <c r="B361" s="209"/>
      <c r="D361" s="339"/>
      <c r="K361" s="339"/>
      <c r="L361" s="340"/>
      <c r="M361" s="340"/>
      <c r="N361" s="209"/>
    </row>
    <row r="362" ht="15.75" customHeight="1">
      <c r="A362" s="209"/>
      <c r="B362" s="209"/>
      <c r="D362" s="339"/>
      <c r="K362" s="339"/>
      <c r="L362" s="340"/>
      <c r="M362" s="340"/>
      <c r="N362" s="209"/>
    </row>
    <row r="363" ht="15.75" customHeight="1">
      <c r="A363" s="209"/>
      <c r="B363" s="209"/>
      <c r="D363" s="339"/>
      <c r="K363" s="339"/>
      <c r="L363" s="340"/>
      <c r="M363" s="340"/>
      <c r="N363" s="209"/>
    </row>
    <row r="364" ht="15.75" customHeight="1">
      <c r="A364" s="209"/>
      <c r="B364" s="209"/>
      <c r="D364" s="339"/>
      <c r="K364" s="339"/>
      <c r="L364" s="340"/>
      <c r="M364" s="340"/>
      <c r="N364" s="209"/>
    </row>
    <row r="365" ht="15.75" customHeight="1">
      <c r="A365" s="209"/>
      <c r="B365" s="209"/>
      <c r="D365" s="339"/>
      <c r="K365" s="339"/>
      <c r="L365" s="340"/>
      <c r="M365" s="340"/>
      <c r="N365" s="209"/>
    </row>
    <row r="366" ht="15.75" customHeight="1">
      <c r="A366" s="209"/>
      <c r="B366" s="209"/>
      <c r="D366" s="339"/>
      <c r="K366" s="339"/>
      <c r="L366" s="340"/>
      <c r="M366" s="340"/>
      <c r="N366" s="209"/>
    </row>
    <row r="367" ht="15.75" customHeight="1">
      <c r="A367" s="209"/>
      <c r="B367" s="209"/>
      <c r="D367" s="339"/>
      <c r="K367" s="339"/>
      <c r="L367" s="340"/>
      <c r="M367" s="340"/>
      <c r="N367" s="209"/>
    </row>
    <row r="368" ht="15.75" customHeight="1">
      <c r="A368" s="209"/>
      <c r="B368" s="209"/>
      <c r="D368" s="339"/>
      <c r="K368" s="339"/>
      <c r="L368" s="340"/>
      <c r="M368" s="340"/>
      <c r="N368" s="209"/>
    </row>
    <row r="369" ht="15.75" customHeight="1">
      <c r="A369" s="209"/>
      <c r="B369" s="209"/>
      <c r="D369" s="339"/>
      <c r="K369" s="339"/>
      <c r="L369" s="340"/>
      <c r="M369" s="340"/>
      <c r="N369" s="209"/>
    </row>
    <row r="370" ht="15.75" customHeight="1">
      <c r="A370" s="209"/>
      <c r="B370" s="209"/>
      <c r="D370" s="339"/>
      <c r="K370" s="339"/>
      <c r="L370" s="340"/>
      <c r="M370" s="340"/>
      <c r="N370" s="209"/>
    </row>
    <row r="371" ht="15.75" customHeight="1">
      <c r="A371" s="209"/>
      <c r="B371" s="209"/>
      <c r="D371" s="339"/>
      <c r="K371" s="339"/>
      <c r="L371" s="340"/>
      <c r="M371" s="340"/>
      <c r="N371" s="209"/>
    </row>
    <row r="372" ht="15.75" customHeight="1">
      <c r="A372" s="209"/>
      <c r="B372" s="209"/>
      <c r="D372" s="339"/>
      <c r="K372" s="339"/>
      <c r="L372" s="340"/>
      <c r="M372" s="340"/>
      <c r="N372" s="209"/>
    </row>
    <row r="373" ht="15.75" customHeight="1">
      <c r="A373" s="209"/>
      <c r="B373" s="209"/>
      <c r="D373" s="339"/>
      <c r="K373" s="339"/>
      <c r="L373" s="340"/>
      <c r="M373" s="340"/>
      <c r="N373" s="209"/>
    </row>
    <row r="374" ht="15.75" customHeight="1">
      <c r="A374" s="209"/>
      <c r="B374" s="209"/>
      <c r="D374" s="339"/>
      <c r="K374" s="339"/>
      <c r="L374" s="340"/>
      <c r="M374" s="340"/>
      <c r="N374" s="209"/>
    </row>
    <row r="375" ht="15.75" customHeight="1">
      <c r="A375" s="209"/>
      <c r="B375" s="209"/>
      <c r="D375" s="339"/>
      <c r="K375" s="339"/>
      <c r="L375" s="340"/>
      <c r="M375" s="340"/>
      <c r="N375" s="209"/>
    </row>
    <row r="376" ht="15.75" customHeight="1">
      <c r="A376" s="209"/>
      <c r="B376" s="209"/>
      <c r="D376" s="339"/>
      <c r="K376" s="339"/>
      <c r="L376" s="340"/>
      <c r="M376" s="340"/>
      <c r="N376" s="209"/>
    </row>
    <row r="377" ht="15.75" customHeight="1">
      <c r="A377" s="209"/>
      <c r="B377" s="209"/>
      <c r="D377" s="339"/>
      <c r="K377" s="339"/>
      <c r="L377" s="340"/>
      <c r="M377" s="340"/>
      <c r="N377" s="209"/>
    </row>
    <row r="378" ht="15.75" customHeight="1">
      <c r="A378" s="209"/>
      <c r="B378" s="209"/>
      <c r="D378" s="339"/>
      <c r="K378" s="339"/>
      <c r="L378" s="340"/>
      <c r="M378" s="340"/>
      <c r="N378" s="209"/>
    </row>
    <row r="379" ht="15.75" customHeight="1">
      <c r="A379" s="209"/>
      <c r="B379" s="209"/>
      <c r="D379" s="339"/>
      <c r="K379" s="339"/>
      <c r="L379" s="340"/>
      <c r="M379" s="340"/>
      <c r="N379" s="209"/>
    </row>
    <row r="380" ht="15.75" customHeight="1">
      <c r="A380" s="209"/>
      <c r="B380" s="209"/>
      <c r="D380" s="339"/>
      <c r="K380" s="339"/>
      <c r="L380" s="340"/>
      <c r="M380" s="340"/>
      <c r="N380" s="209"/>
    </row>
    <row r="381" ht="15.75" customHeight="1">
      <c r="A381" s="209"/>
      <c r="B381" s="209"/>
      <c r="D381" s="339"/>
      <c r="K381" s="339"/>
      <c r="L381" s="340"/>
      <c r="M381" s="340"/>
      <c r="N381" s="209"/>
    </row>
    <row r="382" ht="15.75" customHeight="1">
      <c r="A382" s="209"/>
      <c r="B382" s="209"/>
      <c r="D382" s="339"/>
      <c r="K382" s="339"/>
      <c r="L382" s="340"/>
      <c r="M382" s="340"/>
      <c r="N382" s="209"/>
    </row>
    <row r="383" ht="15.75" customHeight="1">
      <c r="A383" s="209"/>
      <c r="B383" s="209"/>
      <c r="D383" s="339"/>
      <c r="K383" s="339"/>
      <c r="L383" s="340"/>
      <c r="M383" s="340"/>
      <c r="N383" s="209"/>
    </row>
    <row r="384" ht="15.75" customHeight="1">
      <c r="A384" s="209"/>
      <c r="B384" s="209"/>
      <c r="D384" s="339"/>
      <c r="K384" s="339"/>
      <c r="L384" s="340"/>
      <c r="M384" s="340"/>
      <c r="N384" s="209"/>
    </row>
    <row r="385" ht="15.75" customHeight="1">
      <c r="A385" s="209"/>
      <c r="B385" s="209"/>
      <c r="D385" s="339"/>
      <c r="K385" s="339"/>
      <c r="L385" s="340"/>
      <c r="M385" s="340"/>
      <c r="N385" s="209"/>
    </row>
    <row r="386" ht="15.75" customHeight="1">
      <c r="A386" s="209"/>
      <c r="B386" s="209"/>
      <c r="D386" s="339"/>
      <c r="K386" s="339"/>
      <c r="L386" s="340"/>
      <c r="M386" s="340"/>
      <c r="N386" s="209"/>
    </row>
    <row r="387" ht="15.75" customHeight="1">
      <c r="A387" s="209"/>
      <c r="B387" s="209"/>
      <c r="D387" s="339"/>
      <c r="K387" s="339"/>
      <c r="L387" s="340"/>
      <c r="M387" s="340"/>
      <c r="N387" s="209"/>
    </row>
    <row r="388" ht="15.75" customHeight="1">
      <c r="A388" s="209"/>
      <c r="B388" s="209"/>
      <c r="D388" s="339"/>
      <c r="K388" s="339"/>
      <c r="L388" s="340"/>
      <c r="M388" s="340"/>
      <c r="N388" s="209"/>
    </row>
    <row r="389" ht="15.75" customHeight="1">
      <c r="A389" s="209"/>
      <c r="B389" s="209"/>
      <c r="D389" s="339"/>
      <c r="K389" s="339"/>
      <c r="L389" s="340"/>
      <c r="M389" s="340"/>
      <c r="N389" s="209"/>
    </row>
    <row r="390" ht="15.75" customHeight="1">
      <c r="A390" s="209"/>
      <c r="B390" s="209"/>
      <c r="D390" s="339"/>
      <c r="K390" s="339"/>
      <c r="L390" s="340"/>
      <c r="M390" s="340"/>
      <c r="N390" s="209"/>
    </row>
    <row r="391" ht="15.75" customHeight="1">
      <c r="A391" s="209"/>
      <c r="B391" s="209"/>
      <c r="D391" s="339"/>
      <c r="K391" s="339"/>
      <c r="L391" s="340"/>
      <c r="M391" s="340"/>
      <c r="N391" s="209"/>
    </row>
    <row r="392" ht="15.75" customHeight="1">
      <c r="A392" s="209"/>
      <c r="B392" s="209"/>
      <c r="D392" s="339"/>
      <c r="K392" s="339"/>
      <c r="L392" s="340"/>
      <c r="M392" s="340"/>
      <c r="N392" s="209"/>
    </row>
    <row r="393" ht="15.75" customHeight="1">
      <c r="A393" s="209"/>
      <c r="B393" s="209"/>
      <c r="D393" s="339"/>
      <c r="K393" s="339"/>
      <c r="L393" s="340"/>
      <c r="M393" s="340"/>
      <c r="N393" s="209"/>
    </row>
    <row r="394" ht="15.75" customHeight="1">
      <c r="A394" s="209"/>
      <c r="B394" s="209"/>
      <c r="D394" s="339"/>
      <c r="K394" s="339"/>
      <c r="L394" s="340"/>
      <c r="M394" s="340"/>
      <c r="N394" s="209"/>
    </row>
    <row r="395" ht="15.75" customHeight="1">
      <c r="A395" s="209"/>
      <c r="B395" s="209"/>
      <c r="D395" s="339"/>
      <c r="K395" s="339"/>
      <c r="L395" s="340"/>
      <c r="M395" s="340"/>
      <c r="N395" s="209"/>
    </row>
    <row r="396" ht="15.75" customHeight="1">
      <c r="A396" s="209"/>
      <c r="B396" s="209"/>
      <c r="D396" s="339"/>
      <c r="K396" s="339"/>
      <c r="L396" s="340"/>
      <c r="M396" s="340"/>
      <c r="N396" s="209"/>
    </row>
    <row r="397" ht="15.75" customHeight="1">
      <c r="A397" s="209"/>
      <c r="B397" s="209"/>
      <c r="D397" s="339"/>
      <c r="K397" s="339"/>
      <c r="L397" s="340"/>
      <c r="M397" s="340"/>
      <c r="N397" s="209"/>
    </row>
    <row r="398" ht="15.75" customHeight="1">
      <c r="A398" s="209"/>
      <c r="B398" s="209"/>
      <c r="D398" s="339"/>
      <c r="K398" s="339"/>
      <c r="L398" s="340"/>
      <c r="M398" s="340"/>
      <c r="N398" s="209"/>
    </row>
    <row r="399" ht="15.75" customHeight="1">
      <c r="A399" s="209"/>
      <c r="B399" s="209"/>
      <c r="D399" s="339"/>
      <c r="K399" s="339"/>
      <c r="L399" s="340"/>
      <c r="M399" s="340"/>
      <c r="N399" s="209"/>
    </row>
    <row r="400" ht="15.75" customHeight="1">
      <c r="A400" s="209"/>
      <c r="B400" s="209"/>
      <c r="D400" s="339"/>
      <c r="K400" s="339"/>
      <c r="L400" s="340"/>
      <c r="M400" s="340"/>
      <c r="N400" s="209"/>
    </row>
    <row r="401" ht="15.75" customHeight="1">
      <c r="A401" s="209"/>
      <c r="B401" s="209"/>
      <c r="D401" s="339"/>
      <c r="K401" s="339"/>
      <c r="L401" s="340"/>
      <c r="M401" s="340"/>
      <c r="N401" s="209"/>
    </row>
    <row r="402" ht="15.75" customHeight="1">
      <c r="A402" s="209"/>
      <c r="B402" s="209"/>
      <c r="D402" s="339"/>
      <c r="K402" s="339"/>
      <c r="L402" s="340"/>
      <c r="M402" s="340"/>
      <c r="N402" s="209"/>
    </row>
    <row r="403" ht="15.75" customHeight="1">
      <c r="A403" s="209"/>
      <c r="B403" s="209"/>
      <c r="D403" s="339"/>
      <c r="K403" s="339"/>
      <c r="L403" s="340"/>
      <c r="M403" s="340"/>
      <c r="N403" s="209"/>
    </row>
    <row r="404" ht="15.75" customHeight="1">
      <c r="A404" s="209"/>
      <c r="B404" s="209"/>
      <c r="D404" s="339"/>
      <c r="K404" s="339"/>
      <c r="L404" s="340"/>
      <c r="M404" s="340"/>
      <c r="N404" s="209"/>
    </row>
    <row r="405" ht="15.75" customHeight="1">
      <c r="A405" s="209"/>
      <c r="B405" s="209"/>
      <c r="D405" s="339"/>
      <c r="K405" s="339"/>
      <c r="L405" s="340"/>
      <c r="M405" s="340"/>
      <c r="N405" s="209"/>
    </row>
    <row r="406" ht="15.75" customHeight="1">
      <c r="A406" s="209"/>
      <c r="B406" s="209"/>
      <c r="D406" s="339"/>
      <c r="K406" s="339"/>
      <c r="L406" s="340"/>
      <c r="M406" s="340"/>
      <c r="N406" s="209"/>
    </row>
    <row r="407" ht="15.75" customHeight="1">
      <c r="A407" s="209"/>
      <c r="B407" s="209"/>
      <c r="D407" s="339"/>
      <c r="K407" s="339"/>
      <c r="L407" s="340"/>
      <c r="M407" s="340"/>
      <c r="N407" s="209"/>
    </row>
    <row r="408" ht="15.75" customHeight="1">
      <c r="A408" s="209"/>
      <c r="B408" s="209"/>
      <c r="D408" s="339"/>
      <c r="K408" s="339"/>
      <c r="L408" s="340"/>
      <c r="M408" s="340"/>
      <c r="N408" s="209"/>
    </row>
    <row r="409" ht="15.75" customHeight="1">
      <c r="A409" s="209"/>
      <c r="B409" s="209"/>
      <c r="D409" s="339"/>
      <c r="K409" s="339"/>
      <c r="L409" s="340"/>
      <c r="M409" s="340"/>
      <c r="N409" s="209"/>
    </row>
    <row r="410" ht="15.75" customHeight="1">
      <c r="A410" s="209"/>
      <c r="B410" s="209"/>
      <c r="D410" s="339"/>
      <c r="K410" s="339"/>
      <c r="L410" s="340"/>
      <c r="M410" s="340"/>
      <c r="N410" s="209"/>
    </row>
    <row r="411" ht="15.75" customHeight="1">
      <c r="A411" s="209"/>
      <c r="B411" s="209"/>
      <c r="D411" s="339"/>
      <c r="K411" s="339"/>
      <c r="L411" s="340"/>
      <c r="M411" s="340"/>
      <c r="N411" s="209"/>
    </row>
    <row r="412" ht="15.75" customHeight="1">
      <c r="A412" s="209"/>
      <c r="B412" s="209"/>
      <c r="D412" s="339"/>
      <c r="K412" s="339"/>
      <c r="L412" s="340"/>
      <c r="M412" s="340"/>
      <c r="N412" s="209"/>
    </row>
    <row r="413" ht="15.75" customHeight="1">
      <c r="A413" s="209"/>
      <c r="B413" s="209"/>
      <c r="D413" s="339"/>
      <c r="K413" s="339"/>
      <c r="L413" s="340"/>
      <c r="M413" s="340"/>
      <c r="N413" s="209"/>
    </row>
    <row r="414" ht="15.75" customHeight="1">
      <c r="A414" s="209"/>
      <c r="B414" s="209"/>
      <c r="D414" s="339"/>
      <c r="K414" s="339"/>
      <c r="L414" s="340"/>
      <c r="M414" s="340"/>
      <c r="N414" s="209"/>
    </row>
    <row r="415" ht="15.75" customHeight="1">
      <c r="A415" s="209"/>
      <c r="B415" s="209"/>
      <c r="D415" s="339"/>
      <c r="K415" s="339"/>
      <c r="L415" s="340"/>
      <c r="M415" s="340"/>
      <c r="N415" s="209"/>
    </row>
    <row r="416" ht="15.75" customHeight="1">
      <c r="A416" s="209"/>
      <c r="B416" s="209"/>
      <c r="D416" s="339"/>
      <c r="K416" s="339"/>
      <c r="L416" s="340"/>
      <c r="M416" s="340"/>
      <c r="N416" s="209"/>
    </row>
    <row r="417" ht="15.75" customHeight="1">
      <c r="A417" s="209"/>
      <c r="B417" s="209"/>
      <c r="D417" s="339"/>
      <c r="K417" s="339"/>
      <c r="L417" s="340"/>
      <c r="M417" s="340"/>
      <c r="N417" s="209"/>
    </row>
    <row r="418" ht="15.75" customHeight="1">
      <c r="A418" s="209"/>
      <c r="B418" s="209"/>
      <c r="D418" s="339"/>
      <c r="K418" s="339"/>
      <c r="L418" s="340"/>
      <c r="M418" s="340"/>
      <c r="N418" s="209"/>
    </row>
    <row r="419" ht="15.75" customHeight="1">
      <c r="A419" s="209"/>
      <c r="B419" s="209"/>
      <c r="D419" s="339"/>
      <c r="K419" s="339"/>
      <c r="L419" s="340"/>
      <c r="M419" s="340"/>
      <c r="N419" s="209"/>
    </row>
    <row r="420" ht="15.75" customHeight="1">
      <c r="A420" s="209"/>
      <c r="B420" s="209"/>
      <c r="D420" s="339"/>
      <c r="K420" s="339"/>
      <c r="L420" s="340"/>
      <c r="M420" s="340"/>
      <c r="N420" s="209"/>
    </row>
    <row r="421" ht="15.75" customHeight="1">
      <c r="A421" s="209"/>
      <c r="B421" s="209"/>
      <c r="D421" s="339"/>
      <c r="K421" s="339"/>
      <c r="L421" s="340"/>
      <c r="M421" s="340"/>
      <c r="N421" s="209"/>
    </row>
    <row r="422" ht="15.75" customHeight="1">
      <c r="A422" s="209"/>
      <c r="B422" s="209"/>
      <c r="D422" s="339"/>
      <c r="K422" s="339"/>
      <c r="L422" s="340"/>
      <c r="M422" s="340"/>
      <c r="N422" s="209"/>
    </row>
    <row r="423" ht="15.75" customHeight="1">
      <c r="A423" s="209"/>
      <c r="B423" s="209"/>
      <c r="D423" s="339"/>
      <c r="K423" s="339"/>
      <c r="L423" s="340"/>
      <c r="M423" s="340"/>
      <c r="N423" s="209"/>
    </row>
    <row r="424" ht="15.75" customHeight="1">
      <c r="A424" s="209"/>
      <c r="B424" s="209"/>
      <c r="D424" s="339"/>
      <c r="K424" s="339"/>
      <c r="L424" s="340"/>
      <c r="M424" s="340"/>
      <c r="N424" s="209"/>
    </row>
    <row r="425" ht="15.75" customHeight="1">
      <c r="A425" s="209"/>
      <c r="B425" s="209"/>
      <c r="D425" s="339"/>
      <c r="K425" s="339"/>
      <c r="L425" s="340"/>
      <c r="M425" s="340"/>
      <c r="N425" s="209"/>
    </row>
    <row r="426" ht="15.75" customHeight="1">
      <c r="A426" s="209"/>
      <c r="B426" s="209"/>
      <c r="D426" s="339"/>
      <c r="K426" s="339"/>
      <c r="L426" s="340"/>
      <c r="M426" s="340"/>
      <c r="N426" s="209"/>
    </row>
    <row r="427" ht="15.75" customHeight="1">
      <c r="A427" s="209"/>
      <c r="B427" s="209"/>
      <c r="D427" s="339"/>
      <c r="K427" s="339"/>
      <c r="L427" s="340"/>
      <c r="M427" s="340"/>
      <c r="N427" s="209"/>
    </row>
    <row r="428" ht="15.75" customHeight="1">
      <c r="A428" s="209"/>
      <c r="B428" s="209"/>
      <c r="D428" s="339"/>
      <c r="K428" s="339"/>
      <c r="L428" s="340"/>
      <c r="M428" s="340"/>
      <c r="N428" s="209"/>
    </row>
    <row r="429" ht="15.75" customHeight="1">
      <c r="A429" s="209"/>
      <c r="B429" s="209"/>
      <c r="D429" s="339"/>
      <c r="K429" s="339"/>
      <c r="L429" s="340"/>
      <c r="M429" s="340"/>
      <c r="N429" s="209"/>
    </row>
    <row r="430" ht="15.75" customHeight="1">
      <c r="A430" s="209"/>
      <c r="B430" s="209"/>
      <c r="D430" s="339"/>
      <c r="K430" s="339"/>
      <c r="L430" s="340"/>
      <c r="M430" s="340"/>
      <c r="N430" s="209"/>
    </row>
    <row r="431" ht="15.75" customHeight="1">
      <c r="A431" s="209"/>
      <c r="B431" s="209"/>
      <c r="D431" s="339"/>
      <c r="K431" s="339"/>
      <c r="L431" s="340"/>
      <c r="M431" s="340"/>
      <c r="N431" s="209"/>
    </row>
    <row r="432" ht="15.75" customHeight="1">
      <c r="A432" s="209"/>
      <c r="B432" s="209"/>
      <c r="D432" s="339"/>
      <c r="K432" s="339"/>
      <c r="L432" s="340"/>
      <c r="M432" s="340"/>
      <c r="N432" s="209"/>
    </row>
    <row r="433" ht="15.75" customHeight="1">
      <c r="A433" s="209"/>
      <c r="B433" s="209"/>
      <c r="D433" s="339"/>
      <c r="K433" s="339"/>
      <c r="L433" s="340"/>
      <c r="M433" s="340"/>
      <c r="N433" s="209"/>
    </row>
    <row r="434" ht="15.75" customHeight="1">
      <c r="A434" s="209"/>
      <c r="B434" s="209"/>
      <c r="D434" s="339"/>
      <c r="K434" s="339"/>
      <c r="L434" s="340"/>
      <c r="M434" s="340"/>
      <c r="N434" s="209"/>
    </row>
    <row r="435" ht="15.75" customHeight="1">
      <c r="A435" s="209"/>
      <c r="B435" s="209"/>
      <c r="D435" s="339"/>
      <c r="K435" s="339"/>
      <c r="L435" s="340"/>
      <c r="M435" s="340"/>
      <c r="N435" s="209"/>
    </row>
    <row r="436" ht="15.75" customHeight="1">
      <c r="A436" s="209"/>
      <c r="B436" s="209"/>
      <c r="D436" s="339"/>
      <c r="K436" s="339"/>
      <c r="L436" s="340"/>
      <c r="M436" s="340"/>
      <c r="N436" s="209"/>
    </row>
    <row r="437" ht="15.75" customHeight="1">
      <c r="A437" s="209"/>
      <c r="B437" s="209"/>
      <c r="D437" s="339"/>
      <c r="K437" s="339"/>
      <c r="L437" s="340"/>
      <c r="M437" s="340"/>
      <c r="N437" s="209"/>
    </row>
    <row r="438" ht="15.75" customHeight="1">
      <c r="A438" s="209"/>
      <c r="B438" s="209"/>
      <c r="D438" s="339"/>
      <c r="K438" s="339"/>
      <c r="L438" s="340"/>
      <c r="M438" s="340"/>
      <c r="N438" s="209"/>
    </row>
    <row r="439" ht="15.75" customHeight="1">
      <c r="A439" s="209"/>
      <c r="B439" s="209"/>
      <c r="D439" s="339"/>
      <c r="K439" s="339"/>
      <c r="L439" s="340"/>
      <c r="M439" s="340"/>
      <c r="N439" s="209"/>
    </row>
    <row r="440" ht="15.75" customHeight="1">
      <c r="A440" s="209"/>
      <c r="B440" s="209"/>
      <c r="D440" s="339"/>
      <c r="K440" s="339"/>
      <c r="L440" s="340"/>
      <c r="M440" s="340"/>
      <c r="N440" s="209"/>
    </row>
    <row r="441" ht="15.75" customHeight="1">
      <c r="A441" s="209"/>
      <c r="B441" s="209"/>
      <c r="D441" s="339"/>
      <c r="K441" s="339"/>
      <c r="L441" s="340"/>
      <c r="M441" s="340"/>
      <c r="N441" s="209"/>
    </row>
    <row r="442" ht="15.75" customHeight="1">
      <c r="A442" s="209"/>
      <c r="B442" s="209"/>
      <c r="D442" s="339"/>
      <c r="K442" s="339"/>
      <c r="L442" s="340"/>
      <c r="M442" s="340"/>
      <c r="N442" s="209"/>
    </row>
    <row r="443" ht="15.75" customHeight="1">
      <c r="A443" s="209"/>
      <c r="B443" s="209"/>
      <c r="D443" s="339"/>
      <c r="K443" s="339"/>
      <c r="L443" s="340"/>
      <c r="M443" s="340"/>
      <c r="N443" s="209"/>
    </row>
    <row r="444" ht="15.75" customHeight="1">
      <c r="A444" s="209"/>
      <c r="B444" s="209"/>
      <c r="D444" s="339"/>
      <c r="K444" s="339"/>
      <c r="L444" s="340"/>
      <c r="M444" s="340"/>
      <c r="N444" s="209"/>
    </row>
    <row r="445" ht="15.75" customHeight="1">
      <c r="A445" s="209"/>
      <c r="B445" s="209"/>
      <c r="D445" s="339"/>
      <c r="K445" s="339"/>
      <c r="L445" s="340"/>
      <c r="M445" s="340"/>
      <c r="N445" s="209"/>
    </row>
    <row r="446" ht="15.75" customHeight="1">
      <c r="A446" s="209"/>
      <c r="B446" s="209"/>
      <c r="D446" s="339"/>
      <c r="K446" s="339"/>
      <c r="L446" s="340"/>
      <c r="M446" s="340"/>
      <c r="N446" s="209"/>
    </row>
    <row r="447" ht="15.75" customHeight="1">
      <c r="A447" s="209"/>
      <c r="B447" s="209"/>
      <c r="D447" s="339"/>
      <c r="K447" s="339"/>
      <c r="L447" s="340"/>
      <c r="M447" s="340"/>
      <c r="N447" s="209"/>
    </row>
    <row r="448" ht="15.75" customHeight="1">
      <c r="A448" s="209"/>
      <c r="B448" s="209"/>
      <c r="D448" s="339"/>
      <c r="K448" s="339"/>
      <c r="L448" s="340"/>
      <c r="M448" s="340"/>
      <c r="N448" s="209"/>
    </row>
    <row r="449" ht="15.75" customHeight="1">
      <c r="A449" s="209"/>
      <c r="B449" s="209"/>
      <c r="D449" s="339"/>
      <c r="K449" s="339"/>
      <c r="L449" s="340"/>
      <c r="M449" s="340"/>
      <c r="N449" s="209"/>
    </row>
    <row r="450" ht="15.75" customHeight="1">
      <c r="A450" s="209"/>
      <c r="B450" s="209"/>
      <c r="D450" s="339"/>
      <c r="K450" s="339"/>
      <c r="L450" s="340"/>
      <c r="M450" s="340"/>
      <c r="N450" s="209"/>
    </row>
    <row r="451" ht="15.75" customHeight="1">
      <c r="A451" s="209"/>
      <c r="B451" s="209"/>
      <c r="D451" s="339"/>
      <c r="K451" s="339"/>
      <c r="L451" s="340"/>
      <c r="M451" s="340"/>
      <c r="N451" s="209"/>
    </row>
    <row r="452" ht="15.75" customHeight="1">
      <c r="A452" s="209"/>
      <c r="B452" s="209"/>
      <c r="D452" s="339"/>
      <c r="K452" s="339"/>
      <c r="L452" s="340"/>
      <c r="M452" s="340"/>
      <c r="N452" s="209"/>
    </row>
    <row r="453" ht="15.75" customHeight="1">
      <c r="A453" s="209"/>
      <c r="B453" s="209"/>
      <c r="D453" s="339"/>
      <c r="K453" s="339"/>
      <c r="L453" s="340"/>
      <c r="M453" s="340"/>
      <c r="N453" s="209"/>
    </row>
    <row r="454" ht="15.75" customHeight="1">
      <c r="A454" s="209"/>
      <c r="B454" s="209"/>
      <c r="D454" s="339"/>
      <c r="K454" s="339"/>
      <c r="L454" s="340"/>
      <c r="M454" s="340"/>
      <c r="N454" s="209"/>
    </row>
    <row r="455" ht="15.75" customHeight="1">
      <c r="A455" s="209"/>
      <c r="B455" s="209"/>
      <c r="D455" s="339"/>
      <c r="K455" s="339"/>
      <c r="L455" s="340"/>
      <c r="M455" s="340"/>
      <c r="N455" s="209"/>
    </row>
    <row r="456" ht="15.75" customHeight="1">
      <c r="A456" s="209"/>
      <c r="B456" s="209"/>
      <c r="D456" s="339"/>
      <c r="K456" s="339"/>
      <c r="L456" s="340"/>
      <c r="M456" s="340"/>
      <c r="N456" s="209"/>
    </row>
    <row r="457" ht="15.75" customHeight="1">
      <c r="A457" s="209"/>
      <c r="B457" s="209"/>
      <c r="D457" s="339"/>
      <c r="K457" s="339"/>
      <c r="L457" s="340"/>
      <c r="M457" s="340"/>
      <c r="N457" s="209"/>
    </row>
    <row r="458" ht="15.75" customHeight="1">
      <c r="A458" s="209"/>
      <c r="B458" s="209"/>
      <c r="D458" s="339"/>
      <c r="K458" s="339"/>
      <c r="L458" s="340"/>
      <c r="M458" s="340"/>
      <c r="N458" s="209"/>
    </row>
    <row r="459" ht="15.75" customHeight="1">
      <c r="A459" s="209"/>
      <c r="B459" s="209"/>
      <c r="D459" s="339"/>
      <c r="K459" s="339"/>
      <c r="L459" s="340"/>
      <c r="M459" s="340"/>
      <c r="N459" s="209"/>
    </row>
    <row r="460" ht="15.75" customHeight="1">
      <c r="A460" s="209"/>
      <c r="B460" s="209"/>
      <c r="D460" s="339"/>
      <c r="K460" s="339"/>
      <c r="L460" s="340"/>
      <c r="M460" s="340"/>
      <c r="N460" s="209"/>
    </row>
    <row r="461" ht="15.75" customHeight="1">
      <c r="A461" s="209"/>
      <c r="B461" s="209"/>
      <c r="D461" s="339"/>
      <c r="K461" s="339"/>
      <c r="L461" s="340"/>
      <c r="M461" s="340"/>
      <c r="N461" s="209"/>
    </row>
    <row r="462" ht="15.75" customHeight="1">
      <c r="A462" s="209"/>
      <c r="B462" s="209"/>
      <c r="D462" s="339"/>
      <c r="K462" s="339"/>
      <c r="L462" s="340"/>
      <c r="M462" s="340"/>
      <c r="N462" s="209"/>
    </row>
    <row r="463" ht="15.75" customHeight="1">
      <c r="A463" s="209"/>
      <c r="B463" s="209"/>
      <c r="D463" s="339"/>
      <c r="K463" s="339"/>
      <c r="L463" s="340"/>
      <c r="M463" s="340"/>
      <c r="N463" s="209"/>
    </row>
    <row r="464" ht="15.75" customHeight="1">
      <c r="A464" s="209"/>
      <c r="B464" s="209"/>
      <c r="D464" s="339"/>
      <c r="K464" s="339"/>
      <c r="L464" s="340"/>
      <c r="M464" s="340"/>
      <c r="N464" s="209"/>
    </row>
    <row r="465" ht="15.75" customHeight="1">
      <c r="A465" s="209"/>
      <c r="B465" s="209"/>
      <c r="D465" s="339"/>
      <c r="K465" s="339"/>
      <c r="L465" s="340"/>
      <c r="M465" s="340"/>
      <c r="N465" s="209"/>
    </row>
    <row r="466" ht="15.75" customHeight="1">
      <c r="A466" s="209"/>
      <c r="B466" s="209"/>
      <c r="D466" s="339"/>
      <c r="K466" s="339"/>
      <c r="L466" s="340"/>
      <c r="M466" s="340"/>
      <c r="N466" s="209"/>
    </row>
    <row r="467" ht="15.75" customHeight="1">
      <c r="A467" s="209"/>
      <c r="B467" s="209"/>
      <c r="D467" s="339"/>
      <c r="K467" s="339"/>
      <c r="L467" s="340"/>
      <c r="M467" s="340"/>
      <c r="N467" s="209"/>
    </row>
    <row r="468" ht="15.75" customHeight="1">
      <c r="A468" s="209"/>
      <c r="B468" s="209"/>
      <c r="D468" s="339"/>
      <c r="K468" s="339"/>
      <c r="L468" s="340"/>
      <c r="M468" s="340"/>
      <c r="N468" s="209"/>
    </row>
    <row r="469" ht="15.75" customHeight="1">
      <c r="A469" s="209"/>
      <c r="B469" s="209"/>
      <c r="D469" s="339"/>
      <c r="K469" s="339"/>
      <c r="L469" s="340"/>
      <c r="M469" s="340"/>
      <c r="N469" s="209"/>
    </row>
    <row r="470" ht="15.75" customHeight="1">
      <c r="A470" s="209"/>
      <c r="B470" s="209"/>
      <c r="D470" s="339"/>
      <c r="K470" s="339"/>
      <c r="L470" s="340"/>
      <c r="M470" s="340"/>
      <c r="N470" s="209"/>
    </row>
    <row r="471" ht="15.75" customHeight="1">
      <c r="A471" s="209"/>
      <c r="B471" s="209"/>
      <c r="D471" s="339"/>
      <c r="K471" s="339"/>
      <c r="L471" s="340"/>
      <c r="M471" s="340"/>
      <c r="N471" s="209"/>
    </row>
    <row r="472" ht="15.75" customHeight="1">
      <c r="A472" s="209"/>
      <c r="B472" s="209"/>
      <c r="D472" s="339"/>
      <c r="K472" s="339"/>
      <c r="L472" s="340"/>
      <c r="M472" s="340"/>
      <c r="N472" s="209"/>
    </row>
    <row r="473" ht="15.75" customHeight="1">
      <c r="A473" s="209"/>
      <c r="B473" s="209"/>
      <c r="D473" s="339"/>
      <c r="K473" s="339"/>
      <c r="L473" s="340"/>
      <c r="M473" s="340"/>
      <c r="N473" s="209"/>
    </row>
    <row r="474" ht="15.75" customHeight="1">
      <c r="A474" s="209"/>
      <c r="B474" s="209"/>
      <c r="D474" s="339"/>
      <c r="K474" s="339"/>
      <c r="L474" s="340"/>
      <c r="M474" s="340"/>
      <c r="N474" s="209"/>
    </row>
    <row r="475" ht="15.75" customHeight="1">
      <c r="A475" s="209"/>
      <c r="B475" s="209"/>
      <c r="D475" s="339"/>
      <c r="K475" s="339"/>
      <c r="L475" s="340"/>
      <c r="M475" s="340"/>
      <c r="N475" s="209"/>
    </row>
    <row r="476" ht="15.75" customHeight="1">
      <c r="A476" s="209"/>
      <c r="B476" s="209"/>
      <c r="D476" s="339"/>
      <c r="K476" s="339"/>
      <c r="L476" s="340"/>
      <c r="M476" s="340"/>
      <c r="N476" s="209"/>
    </row>
    <row r="477" ht="15.75" customHeight="1">
      <c r="A477" s="209"/>
      <c r="B477" s="209"/>
      <c r="D477" s="339"/>
      <c r="K477" s="339"/>
      <c r="L477" s="340"/>
      <c r="M477" s="340"/>
      <c r="N477" s="209"/>
    </row>
    <row r="478" ht="15.75" customHeight="1">
      <c r="A478" s="209"/>
      <c r="B478" s="209"/>
      <c r="D478" s="339"/>
      <c r="K478" s="339"/>
      <c r="L478" s="340"/>
      <c r="M478" s="340"/>
      <c r="N478" s="209"/>
    </row>
    <row r="479" ht="15.75" customHeight="1">
      <c r="A479" s="209"/>
      <c r="B479" s="209"/>
      <c r="D479" s="339"/>
      <c r="K479" s="339"/>
      <c r="L479" s="340"/>
      <c r="M479" s="340"/>
      <c r="N479" s="209"/>
    </row>
    <row r="480" ht="15.75" customHeight="1">
      <c r="A480" s="209"/>
      <c r="B480" s="209"/>
      <c r="D480" s="339"/>
      <c r="K480" s="339"/>
      <c r="L480" s="340"/>
      <c r="M480" s="340"/>
      <c r="N480" s="209"/>
    </row>
    <row r="481" ht="15.75" customHeight="1">
      <c r="A481" s="209"/>
      <c r="B481" s="209"/>
      <c r="D481" s="339"/>
      <c r="K481" s="339"/>
      <c r="L481" s="340"/>
      <c r="M481" s="340"/>
      <c r="N481" s="209"/>
    </row>
    <row r="482" ht="15.75" customHeight="1">
      <c r="A482" s="209"/>
      <c r="B482" s="209"/>
      <c r="D482" s="339"/>
      <c r="K482" s="339"/>
      <c r="L482" s="340"/>
      <c r="M482" s="340"/>
      <c r="N482" s="209"/>
    </row>
    <row r="483" ht="15.75" customHeight="1">
      <c r="A483" s="209"/>
      <c r="B483" s="209"/>
      <c r="D483" s="339"/>
      <c r="K483" s="339"/>
      <c r="L483" s="340"/>
      <c r="M483" s="340"/>
      <c r="N483" s="209"/>
    </row>
    <row r="484" ht="15.75" customHeight="1">
      <c r="A484" s="209"/>
      <c r="B484" s="209"/>
      <c r="D484" s="339"/>
      <c r="K484" s="339"/>
      <c r="L484" s="340"/>
      <c r="M484" s="340"/>
      <c r="N484" s="209"/>
    </row>
    <row r="485" ht="15.75" customHeight="1">
      <c r="A485" s="209"/>
      <c r="B485" s="209"/>
      <c r="D485" s="339"/>
      <c r="K485" s="339"/>
      <c r="L485" s="340"/>
      <c r="M485" s="340"/>
      <c r="N485" s="209"/>
    </row>
    <row r="486" ht="15.75" customHeight="1">
      <c r="A486" s="209"/>
      <c r="B486" s="209"/>
      <c r="D486" s="339"/>
      <c r="K486" s="339"/>
      <c r="L486" s="340"/>
      <c r="M486" s="340"/>
      <c r="N486" s="209"/>
    </row>
    <row r="487" ht="15.75" customHeight="1">
      <c r="A487" s="209"/>
      <c r="B487" s="209"/>
      <c r="D487" s="339"/>
      <c r="K487" s="339"/>
      <c r="L487" s="340"/>
      <c r="M487" s="340"/>
      <c r="N487" s="209"/>
    </row>
    <row r="488" ht="15.75" customHeight="1">
      <c r="A488" s="209"/>
      <c r="B488" s="209"/>
      <c r="D488" s="339"/>
      <c r="K488" s="339"/>
      <c r="L488" s="340"/>
      <c r="M488" s="340"/>
      <c r="N488" s="209"/>
    </row>
    <row r="489" ht="15.75" customHeight="1">
      <c r="A489" s="209"/>
      <c r="B489" s="209"/>
      <c r="D489" s="339"/>
      <c r="K489" s="339"/>
      <c r="L489" s="340"/>
      <c r="M489" s="340"/>
      <c r="N489" s="209"/>
    </row>
    <row r="490" ht="15.75" customHeight="1">
      <c r="A490" s="209"/>
      <c r="B490" s="209"/>
      <c r="D490" s="339"/>
      <c r="K490" s="339"/>
      <c r="L490" s="340"/>
      <c r="M490" s="340"/>
      <c r="N490" s="209"/>
    </row>
    <row r="491" ht="15.75" customHeight="1">
      <c r="A491" s="209"/>
      <c r="B491" s="209"/>
      <c r="D491" s="339"/>
      <c r="K491" s="339"/>
      <c r="L491" s="340"/>
      <c r="M491" s="340"/>
      <c r="N491" s="209"/>
    </row>
    <row r="492" ht="15.75" customHeight="1">
      <c r="A492" s="209"/>
      <c r="B492" s="209"/>
      <c r="D492" s="339"/>
      <c r="K492" s="339"/>
      <c r="L492" s="340"/>
      <c r="M492" s="340"/>
      <c r="N492" s="209"/>
    </row>
    <row r="493" ht="15.75" customHeight="1">
      <c r="A493" s="209"/>
      <c r="B493" s="209"/>
      <c r="D493" s="339"/>
      <c r="K493" s="339"/>
      <c r="L493" s="340"/>
      <c r="M493" s="340"/>
      <c r="N493" s="209"/>
    </row>
    <row r="494" ht="15.75" customHeight="1">
      <c r="A494" s="209"/>
      <c r="B494" s="209"/>
      <c r="D494" s="339"/>
      <c r="K494" s="339"/>
      <c r="L494" s="340"/>
      <c r="M494" s="340"/>
      <c r="N494" s="209"/>
    </row>
    <row r="495" ht="15.75" customHeight="1">
      <c r="A495" s="209"/>
      <c r="B495" s="209"/>
      <c r="D495" s="339"/>
      <c r="K495" s="339"/>
      <c r="L495" s="340"/>
      <c r="M495" s="340"/>
      <c r="N495" s="209"/>
    </row>
    <row r="496" ht="15.75" customHeight="1">
      <c r="A496" s="209"/>
      <c r="B496" s="209"/>
      <c r="D496" s="339"/>
      <c r="K496" s="339"/>
      <c r="L496" s="340"/>
      <c r="M496" s="340"/>
      <c r="N496" s="209"/>
    </row>
    <row r="497" ht="15.75" customHeight="1">
      <c r="A497" s="209"/>
      <c r="B497" s="209"/>
      <c r="D497" s="339"/>
      <c r="K497" s="339"/>
      <c r="L497" s="340"/>
      <c r="M497" s="340"/>
      <c r="N497" s="209"/>
    </row>
    <row r="498" ht="15.75" customHeight="1">
      <c r="A498" s="209"/>
      <c r="B498" s="209"/>
      <c r="D498" s="339"/>
      <c r="K498" s="339"/>
      <c r="L498" s="340"/>
      <c r="M498" s="340"/>
      <c r="N498" s="209"/>
    </row>
    <row r="499" ht="15.75" customHeight="1">
      <c r="A499" s="209"/>
      <c r="B499" s="209"/>
      <c r="D499" s="339"/>
      <c r="K499" s="339"/>
      <c r="L499" s="340"/>
      <c r="M499" s="340"/>
      <c r="N499" s="209"/>
    </row>
    <row r="500" ht="15.75" customHeight="1">
      <c r="A500" s="209"/>
      <c r="B500" s="209"/>
      <c r="D500" s="339"/>
      <c r="K500" s="339"/>
      <c r="L500" s="340"/>
      <c r="M500" s="340"/>
      <c r="N500" s="209"/>
    </row>
    <row r="501" ht="15.75" customHeight="1">
      <c r="A501" s="209"/>
      <c r="B501" s="209"/>
      <c r="D501" s="339"/>
      <c r="K501" s="339"/>
      <c r="L501" s="340"/>
      <c r="M501" s="340"/>
      <c r="N501" s="209"/>
    </row>
    <row r="502" ht="15.75" customHeight="1">
      <c r="A502" s="209"/>
      <c r="B502" s="209"/>
      <c r="D502" s="339"/>
      <c r="K502" s="339"/>
      <c r="L502" s="340"/>
      <c r="M502" s="340"/>
      <c r="N502" s="209"/>
    </row>
    <row r="503" ht="15.75" customHeight="1">
      <c r="A503" s="209"/>
      <c r="B503" s="209"/>
      <c r="D503" s="339"/>
      <c r="K503" s="339"/>
      <c r="L503" s="340"/>
      <c r="M503" s="340"/>
      <c r="N503" s="209"/>
    </row>
    <row r="504" ht="15.75" customHeight="1">
      <c r="A504" s="209"/>
      <c r="B504" s="209"/>
      <c r="D504" s="339"/>
      <c r="K504" s="339"/>
      <c r="L504" s="340"/>
      <c r="M504" s="340"/>
      <c r="N504" s="209"/>
    </row>
    <row r="505" ht="15.75" customHeight="1">
      <c r="A505" s="209"/>
      <c r="B505" s="209"/>
      <c r="D505" s="339"/>
      <c r="K505" s="339"/>
      <c r="L505" s="340"/>
      <c r="M505" s="340"/>
      <c r="N505" s="209"/>
    </row>
    <row r="506" ht="15.75" customHeight="1">
      <c r="A506" s="209"/>
      <c r="B506" s="209"/>
      <c r="D506" s="339"/>
      <c r="K506" s="339"/>
      <c r="L506" s="340"/>
      <c r="M506" s="340"/>
      <c r="N506" s="209"/>
    </row>
    <row r="507" ht="15.75" customHeight="1">
      <c r="A507" s="209"/>
      <c r="B507" s="209"/>
      <c r="D507" s="339"/>
      <c r="K507" s="339"/>
      <c r="L507" s="340"/>
      <c r="M507" s="340"/>
      <c r="N507" s="209"/>
    </row>
    <row r="508" ht="15.75" customHeight="1">
      <c r="A508" s="209"/>
      <c r="B508" s="209"/>
      <c r="D508" s="339"/>
      <c r="K508" s="339"/>
      <c r="L508" s="340"/>
      <c r="M508" s="340"/>
      <c r="N508" s="209"/>
    </row>
    <row r="509" ht="15.75" customHeight="1">
      <c r="A509" s="209"/>
      <c r="B509" s="209"/>
      <c r="D509" s="339"/>
      <c r="K509" s="339"/>
      <c r="L509" s="340"/>
      <c r="M509" s="340"/>
      <c r="N509" s="209"/>
    </row>
    <row r="510" ht="15.75" customHeight="1">
      <c r="A510" s="209"/>
      <c r="B510" s="209"/>
      <c r="D510" s="339"/>
      <c r="K510" s="339"/>
      <c r="L510" s="340"/>
      <c r="M510" s="340"/>
      <c r="N510" s="209"/>
    </row>
    <row r="511" ht="15.75" customHeight="1">
      <c r="A511" s="209"/>
      <c r="B511" s="209"/>
      <c r="D511" s="339"/>
      <c r="K511" s="339"/>
      <c r="L511" s="340"/>
      <c r="M511" s="340"/>
      <c r="N511" s="209"/>
    </row>
    <row r="512" ht="15.75" customHeight="1">
      <c r="A512" s="209"/>
      <c r="B512" s="209"/>
      <c r="D512" s="339"/>
      <c r="K512" s="339"/>
      <c r="L512" s="340"/>
      <c r="M512" s="340"/>
      <c r="N512" s="209"/>
    </row>
    <row r="513" ht="15.75" customHeight="1">
      <c r="A513" s="209"/>
      <c r="B513" s="209"/>
      <c r="D513" s="339"/>
      <c r="K513" s="339"/>
      <c r="L513" s="340"/>
      <c r="M513" s="340"/>
      <c r="N513" s="209"/>
    </row>
    <row r="514" ht="15.75" customHeight="1">
      <c r="A514" s="209"/>
      <c r="B514" s="209"/>
      <c r="D514" s="339"/>
      <c r="K514" s="339"/>
      <c r="L514" s="340"/>
      <c r="M514" s="340"/>
      <c r="N514" s="209"/>
    </row>
    <row r="515" ht="15.75" customHeight="1">
      <c r="A515" s="209"/>
      <c r="B515" s="209"/>
      <c r="D515" s="339"/>
      <c r="K515" s="339"/>
      <c r="L515" s="340"/>
      <c r="M515" s="340"/>
      <c r="N515" s="209"/>
    </row>
    <row r="516" ht="15.75" customHeight="1">
      <c r="A516" s="209"/>
      <c r="B516" s="209"/>
      <c r="D516" s="339"/>
      <c r="K516" s="339"/>
      <c r="L516" s="340"/>
      <c r="M516" s="340"/>
      <c r="N516" s="209"/>
    </row>
    <row r="517" ht="15.75" customHeight="1">
      <c r="A517" s="209"/>
      <c r="B517" s="209"/>
      <c r="D517" s="339"/>
      <c r="K517" s="339"/>
      <c r="L517" s="340"/>
      <c r="M517" s="340"/>
      <c r="N517" s="209"/>
    </row>
    <row r="518" ht="15.75" customHeight="1">
      <c r="A518" s="209"/>
      <c r="B518" s="209"/>
      <c r="D518" s="339"/>
      <c r="K518" s="339"/>
      <c r="L518" s="340"/>
      <c r="M518" s="340"/>
      <c r="N518" s="209"/>
    </row>
    <row r="519" ht="15.75" customHeight="1">
      <c r="A519" s="209"/>
      <c r="B519" s="209"/>
      <c r="D519" s="339"/>
      <c r="K519" s="339"/>
      <c r="L519" s="340"/>
      <c r="M519" s="340"/>
      <c r="N519" s="209"/>
    </row>
    <row r="520" ht="15.75" customHeight="1">
      <c r="A520" s="209"/>
      <c r="B520" s="209"/>
      <c r="D520" s="339"/>
      <c r="K520" s="339"/>
      <c r="L520" s="340"/>
      <c r="M520" s="340"/>
      <c r="N520" s="209"/>
    </row>
    <row r="521" ht="15.75" customHeight="1">
      <c r="A521" s="209"/>
      <c r="B521" s="209"/>
      <c r="D521" s="339"/>
      <c r="K521" s="339"/>
      <c r="L521" s="340"/>
      <c r="M521" s="340"/>
      <c r="N521" s="209"/>
    </row>
    <row r="522" ht="15.75" customHeight="1">
      <c r="A522" s="209"/>
      <c r="B522" s="209"/>
      <c r="D522" s="339"/>
      <c r="K522" s="339"/>
      <c r="L522" s="340"/>
      <c r="M522" s="340"/>
      <c r="N522" s="209"/>
    </row>
    <row r="523" ht="15.75" customHeight="1">
      <c r="A523" s="209"/>
      <c r="B523" s="209"/>
      <c r="D523" s="339"/>
      <c r="K523" s="339"/>
      <c r="L523" s="340"/>
      <c r="M523" s="340"/>
      <c r="N523" s="209"/>
    </row>
    <row r="524" ht="15.75" customHeight="1">
      <c r="A524" s="209"/>
      <c r="B524" s="209"/>
      <c r="D524" s="339"/>
      <c r="K524" s="339"/>
      <c r="L524" s="340"/>
      <c r="M524" s="340"/>
      <c r="N524" s="209"/>
    </row>
    <row r="525" ht="15.75" customHeight="1">
      <c r="A525" s="209"/>
      <c r="B525" s="209"/>
      <c r="D525" s="339"/>
      <c r="K525" s="339"/>
      <c r="L525" s="340"/>
      <c r="M525" s="340"/>
      <c r="N525" s="209"/>
    </row>
    <row r="526" ht="15.75" customHeight="1">
      <c r="A526" s="209"/>
      <c r="B526" s="209"/>
      <c r="D526" s="339"/>
      <c r="K526" s="339"/>
      <c r="L526" s="340"/>
      <c r="M526" s="340"/>
      <c r="N526" s="209"/>
    </row>
    <row r="527" ht="15.75" customHeight="1">
      <c r="A527" s="209"/>
      <c r="B527" s="209"/>
      <c r="D527" s="339"/>
      <c r="K527" s="339"/>
      <c r="L527" s="340"/>
      <c r="M527" s="340"/>
      <c r="N527" s="209"/>
    </row>
    <row r="528" ht="15.75" customHeight="1">
      <c r="A528" s="209"/>
      <c r="B528" s="209"/>
      <c r="D528" s="339"/>
      <c r="K528" s="339"/>
      <c r="L528" s="340"/>
      <c r="M528" s="340"/>
      <c r="N528" s="209"/>
    </row>
    <row r="529" ht="15.75" customHeight="1">
      <c r="A529" s="209"/>
      <c r="B529" s="209"/>
      <c r="D529" s="339"/>
      <c r="K529" s="339"/>
      <c r="L529" s="340"/>
      <c r="M529" s="340"/>
      <c r="N529" s="209"/>
    </row>
    <row r="530" ht="15.75" customHeight="1">
      <c r="A530" s="209"/>
      <c r="B530" s="209"/>
      <c r="D530" s="339"/>
      <c r="K530" s="339"/>
      <c r="L530" s="340"/>
      <c r="M530" s="340"/>
      <c r="N530" s="209"/>
    </row>
    <row r="531" ht="15.75" customHeight="1">
      <c r="A531" s="209"/>
      <c r="B531" s="209"/>
      <c r="D531" s="339"/>
      <c r="K531" s="339"/>
      <c r="L531" s="340"/>
      <c r="M531" s="340"/>
      <c r="N531" s="209"/>
    </row>
    <row r="532" ht="15.75" customHeight="1">
      <c r="A532" s="209"/>
      <c r="B532" s="209"/>
      <c r="D532" s="339"/>
      <c r="K532" s="339"/>
      <c r="L532" s="340"/>
      <c r="M532" s="340"/>
      <c r="N532" s="209"/>
    </row>
    <row r="533" ht="15.75" customHeight="1">
      <c r="A533" s="209"/>
      <c r="B533" s="209"/>
      <c r="D533" s="339"/>
      <c r="K533" s="339"/>
      <c r="L533" s="340"/>
      <c r="M533" s="340"/>
      <c r="N533" s="209"/>
    </row>
    <row r="534" ht="15.75" customHeight="1">
      <c r="A534" s="209"/>
      <c r="B534" s="209"/>
      <c r="D534" s="339"/>
      <c r="K534" s="339"/>
      <c r="L534" s="340"/>
      <c r="M534" s="340"/>
      <c r="N534" s="209"/>
    </row>
    <row r="535" ht="15.75" customHeight="1">
      <c r="A535" s="209"/>
      <c r="B535" s="209"/>
      <c r="D535" s="339"/>
      <c r="K535" s="339"/>
      <c r="L535" s="340"/>
      <c r="M535" s="340"/>
      <c r="N535" s="209"/>
    </row>
    <row r="536" ht="15.75" customHeight="1">
      <c r="A536" s="209"/>
      <c r="B536" s="209"/>
      <c r="D536" s="339"/>
      <c r="K536" s="339"/>
      <c r="L536" s="340"/>
      <c r="M536" s="340"/>
      <c r="N536" s="209"/>
    </row>
    <row r="537" ht="15.75" customHeight="1">
      <c r="A537" s="209"/>
      <c r="B537" s="209"/>
      <c r="D537" s="339"/>
      <c r="K537" s="339"/>
      <c r="L537" s="340"/>
      <c r="M537" s="340"/>
      <c r="N537" s="209"/>
    </row>
    <row r="538" ht="15.75" customHeight="1">
      <c r="A538" s="209"/>
      <c r="B538" s="209"/>
      <c r="D538" s="339"/>
      <c r="K538" s="339"/>
      <c r="L538" s="340"/>
      <c r="M538" s="340"/>
      <c r="N538" s="209"/>
    </row>
    <row r="539" ht="15.75" customHeight="1">
      <c r="A539" s="209"/>
      <c r="B539" s="209"/>
      <c r="D539" s="339"/>
      <c r="K539" s="339"/>
      <c r="L539" s="340"/>
      <c r="M539" s="340"/>
      <c r="N539" s="209"/>
    </row>
    <row r="540" ht="15.75" customHeight="1">
      <c r="A540" s="209"/>
      <c r="B540" s="209"/>
      <c r="D540" s="339"/>
      <c r="K540" s="339"/>
      <c r="L540" s="340"/>
      <c r="M540" s="340"/>
      <c r="N540" s="209"/>
    </row>
    <row r="541" ht="15.75" customHeight="1">
      <c r="A541" s="209"/>
      <c r="B541" s="209"/>
      <c r="D541" s="339"/>
      <c r="K541" s="339"/>
      <c r="L541" s="340"/>
      <c r="M541" s="340"/>
      <c r="N541" s="209"/>
    </row>
    <row r="542" ht="15.75" customHeight="1">
      <c r="A542" s="209"/>
      <c r="B542" s="209"/>
      <c r="D542" s="339"/>
      <c r="K542" s="339"/>
      <c r="L542" s="340"/>
      <c r="M542" s="340"/>
      <c r="N542" s="209"/>
    </row>
    <row r="543" ht="15.75" customHeight="1">
      <c r="A543" s="209"/>
      <c r="B543" s="209"/>
      <c r="D543" s="339"/>
      <c r="K543" s="339"/>
      <c r="L543" s="340"/>
      <c r="M543" s="340"/>
      <c r="N543" s="209"/>
    </row>
    <row r="544" ht="15.75" customHeight="1">
      <c r="A544" s="209"/>
      <c r="B544" s="209"/>
      <c r="D544" s="339"/>
      <c r="K544" s="339"/>
      <c r="L544" s="340"/>
      <c r="M544" s="340"/>
      <c r="N544" s="209"/>
    </row>
    <row r="545" ht="15.75" customHeight="1">
      <c r="A545" s="209"/>
      <c r="B545" s="209"/>
      <c r="D545" s="339"/>
      <c r="K545" s="339"/>
      <c r="L545" s="340"/>
      <c r="M545" s="340"/>
      <c r="N545" s="209"/>
    </row>
    <row r="546" ht="15.75" customHeight="1">
      <c r="A546" s="209"/>
      <c r="B546" s="209"/>
      <c r="D546" s="339"/>
      <c r="K546" s="339"/>
      <c r="L546" s="340"/>
      <c r="M546" s="340"/>
      <c r="N546" s="209"/>
    </row>
    <row r="547" ht="15.75" customHeight="1">
      <c r="A547" s="209"/>
      <c r="B547" s="209"/>
      <c r="D547" s="339"/>
      <c r="K547" s="339"/>
      <c r="L547" s="340"/>
      <c r="M547" s="340"/>
      <c r="N547" s="209"/>
    </row>
    <row r="548" ht="15.75" customHeight="1">
      <c r="A548" s="209"/>
      <c r="B548" s="209"/>
      <c r="D548" s="339"/>
      <c r="K548" s="339"/>
      <c r="L548" s="340"/>
      <c r="M548" s="340"/>
      <c r="N548" s="209"/>
    </row>
    <row r="549" ht="15.75" customHeight="1">
      <c r="A549" s="209"/>
      <c r="B549" s="209"/>
      <c r="D549" s="339"/>
      <c r="K549" s="339"/>
      <c r="L549" s="340"/>
      <c r="M549" s="340"/>
      <c r="N549" s="209"/>
    </row>
    <row r="550" ht="15.75" customHeight="1">
      <c r="A550" s="209"/>
      <c r="B550" s="209"/>
      <c r="D550" s="339"/>
      <c r="K550" s="339"/>
      <c r="L550" s="340"/>
      <c r="M550" s="340"/>
      <c r="N550" s="209"/>
    </row>
    <row r="551" ht="15.75" customHeight="1">
      <c r="A551" s="209"/>
      <c r="B551" s="209"/>
      <c r="D551" s="339"/>
      <c r="K551" s="339"/>
      <c r="L551" s="340"/>
      <c r="M551" s="340"/>
      <c r="N551" s="209"/>
    </row>
    <row r="552" ht="15.75" customHeight="1">
      <c r="A552" s="209"/>
      <c r="B552" s="209"/>
      <c r="D552" s="339"/>
      <c r="K552" s="339"/>
      <c r="L552" s="340"/>
      <c r="M552" s="340"/>
      <c r="N552" s="209"/>
    </row>
    <row r="553" ht="15.75" customHeight="1">
      <c r="A553" s="209"/>
      <c r="B553" s="209"/>
      <c r="D553" s="339"/>
      <c r="K553" s="339"/>
      <c r="L553" s="340"/>
      <c r="M553" s="340"/>
      <c r="N553" s="209"/>
    </row>
    <row r="554" ht="15.75" customHeight="1">
      <c r="A554" s="209"/>
      <c r="B554" s="209"/>
      <c r="D554" s="339"/>
      <c r="K554" s="339"/>
      <c r="L554" s="340"/>
      <c r="M554" s="340"/>
      <c r="N554" s="209"/>
    </row>
    <row r="555" ht="15.75" customHeight="1">
      <c r="A555" s="209"/>
      <c r="B555" s="209"/>
      <c r="D555" s="339"/>
      <c r="K555" s="339"/>
      <c r="L555" s="340"/>
      <c r="M555" s="340"/>
      <c r="N555" s="209"/>
    </row>
    <row r="556" ht="15.75" customHeight="1">
      <c r="A556" s="209"/>
      <c r="B556" s="209"/>
      <c r="D556" s="339"/>
      <c r="K556" s="339"/>
      <c r="L556" s="340"/>
      <c r="M556" s="340"/>
      <c r="N556" s="209"/>
    </row>
    <row r="557" ht="15.75" customHeight="1">
      <c r="A557" s="209"/>
      <c r="B557" s="209"/>
      <c r="D557" s="339"/>
      <c r="K557" s="339"/>
      <c r="L557" s="340"/>
      <c r="M557" s="340"/>
      <c r="N557" s="209"/>
    </row>
    <row r="558" ht="15.75" customHeight="1">
      <c r="A558" s="209"/>
      <c r="B558" s="209"/>
      <c r="D558" s="339"/>
      <c r="K558" s="339"/>
      <c r="L558" s="340"/>
      <c r="M558" s="340"/>
      <c r="N558" s="209"/>
    </row>
    <row r="559" ht="15.75" customHeight="1">
      <c r="A559" s="209"/>
      <c r="B559" s="209"/>
      <c r="D559" s="339"/>
      <c r="K559" s="339"/>
      <c r="L559" s="340"/>
      <c r="M559" s="340"/>
      <c r="N559" s="209"/>
    </row>
    <row r="560" ht="15.75" customHeight="1">
      <c r="A560" s="209"/>
      <c r="B560" s="209"/>
      <c r="D560" s="339"/>
      <c r="K560" s="339"/>
      <c r="L560" s="340"/>
      <c r="M560" s="340"/>
      <c r="N560" s="209"/>
    </row>
    <row r="561" ht="15.75" customHeight="1">
      <c r="A561" s="209"/>
      <c r="B561" s="209"/>
      <c r="D561" s="339"/>
      <c r="K561" s="339"/>
      <c r="L561" s="340"/>
      <c r="M561" s="340"/>
      <c r="N561" s="209"/>
    </row>
    <row r="562" ht="15.75" customHeight="1">
      <c r="A562" s="209"/>
      <c r="B562" s="209"/>
      <c r="D562" s="339"/>
      <c r="K562" s="339"/>
      <c r="L562" s="340"/>
      <c r="M562" s="340"/>
      <c r="N562" s="209"/>
    </row>
    <row r="563" ht="15.75" customHeight="1">
      <c r="A563" s="209"/>
      <c r="B563" s="209"/>
      <c r="D563" s="339"/>
      <c r="K563" s="339"/>
      <c r="L563" s="340"/>
      <c r="M563" s="340"/>
      <c r="N563" s="209"/>
    </row>
    <row r="564" ht="15.75" customHeight="1">
      <c r="A564" s="209"/>
      <c r="B564" s="209"/>
      <c r="D564" s="339"/>
      <c r="K564" s="339"/>
      <c r="L564" s="340"/>
      <c r="M564" s="340"/>
      <c r="N564" s="209"/>
    </row>
    <row r="565" ht="15.75" customHeight="1">
      <c r="A565" s="209"/>
      <c r="B565" s="209"/>
      <c r="D565" s="339"/>
      <c r="K565" s="339"/>
      <c r="L565" s="340"/>
      <c r="M565" s="340"/>
      <c r="N565" s="209"/>
    </row>
    <row r="566" ht="15.75" customHeight="1">
      <c r="A566" s="209"/>
      <c r="B566" s="209"/>
      <c r="D566" s="339"/>
      <c r="K566" s="339"/>
      <c r="L566" s="340"/>
      <c r="M566" s="340"/>
      <c r="N566" s="209"/>
    </row>
    <row r="567" ht="15.75" customHeight="1">
      <c r="A567" s="209"/>
      <c r="B567" s="209"/>
      <c r="D567" s="339"/>
      <c r="K567" s="339"/>
      <c r="L567" s="340"/>
      <c r="M567" s="340"/>
      <c r="N567" s="209"/>
    </row>
    <row r="568" ht="15.75" customHeight="1">
      <c r="A568" s="209"/>
      <c r="B568" s="209"/>
      <c r="D568" s="339"/>
      <c r="K568" s="339"/>
      <c r="L568" s="340"/>
      <c r="M568" s="340"/>
      <c r="N568" s="209"/>
    </row>
    <row r="569" ht="15.75" customHeight="1">
      <c r="A569" s="209"/>
      <c r="B569" s="209"/>
      <c r="D569" s="339"/>
      <c r="K569" s="339"/>
      <c r="L569" s="340"/>
      <c r="M569" s="340"/>
      <c r="N569" s="209"/>
    </row>
    <row r="570" ht="15.75" customHeight="1">
      <c r="A570" s="209"/>
      <c r="B570" s="209"/>
      <c r="D570" s="339"/>
      <c r="K570" s="339"/>
      <c r="L570" s="340"/>
      <c r="M570" s="340"/>
      <c r="N570" s="209"/>
    </row>
    <row r="571" ht="15.75" customHeight="1">
      <c r="A571" s="209"/>
      <c r="B571" s="209"/>
      <c r="D571" s="339"/>
      <c r="K571" s="339"/>
      <c r="L571" s="340"/>
      <c r="M571" s="340"/>
      <c r="N571" s="209"/>
    </row>
    <row r="572" ht="15.75" customHeight="1">
      <c r="A572" s="209"/>
      <c r="B572" s="209"/>
      <c r="D572" s="339"/>
      <c r="K572" s="339"/>
      <c r="L572" s="340"/>
      <c r="M572" s="340"/>
      <c r="N572" s="209"/>
    </row>
    <row r="573" ht="15.75" customHeight="1">
      <c r="A573" s="209"/>
      <c r="B573" s="209"/>
      <c r="D573" s="339"/>
      <c r="K573" s="339"/>
      <c r="L573" s="340"/>
      <c r="M573" s="340"/>
      <c r="N573" s="209"/>
    </row>
    <row r="574" ht="15.75" customHeight="1">
      <c r="A574" s="209"/>
      <c r="B574" s="209"/>
      <c r="D574" s="339"/>
      <c r="K574" s="339"/>
      <c r="L574" s="340"/>
      <c r="M574" s="340"/>
      <c r="N574" s="209"/>
    </row>
    <row r="575" ht="15.75" customHeight="1">
      <c r="A575" s="209"/>
      <c r="B575" s="209"/>
      <c r="D575" s="339"/>
      <c r="K575" s="339"/>
      <c r="L575" s="340"/>
      <c r="M575" s="340"/>
      <c r="N575" s="209"/>
    </row>
    <row r="576" ht="15.75" customHeight="1">
      <c r="A576" s="209"/>
      <c r="B576" s="209"/>
      <c r="D576" s="339"/>
      <c r="K576" s="339"/>
      <c r="L576" s="340"/>
      <c r="M576" s="340"/>
      <c r="N576" s="209"/>
    </row>
    <row r="577" ht="15.75" customHeight="1">
      <c r="A577" s="209"/>
      <c r="B577" s="209"/>
      <c r="D577" s="339"/>
      <c r="K577" s="339"/>
      <c r="L577" s="340"/>
      <c r="M577" s="340"/>
      <c r="N577" s="209"/>
    </row>
    <row r="578" ht="15.75" customHeight="1">
      <c r="A578" s="209"/>
      <c r="B578" s="209"/>
      <c r="D578" s="339"/>
      <c r="K578" s="339"/>
      <c r="L578" s="340"/>
      <c r="M578" s="340"/>
      <c r="N578" s="209"/>
    </row>
    <row r="579" ht="15.75" customHeight="1">
      <c r="A579" s="209"/>
      <c r="B579" s="209"/>
      <c r="D579" s="339"/>
      <c r="K579" s="339"/>
      <c r="L579" s="340"/>
      <c r="M579" s="340"/>
      <c r="N579" s="209"/>
    </row>
    <row r="580" ht="15.75" customHeight="1">
      <c r="A580" s="209"/>
      <c r="B580" s="209"/>
      <c r="D580" s="339"/>
      <c r="K580" s="339"/>
      <c r="L580" s="340"/>
      <c r="M580" s="340"/>
      <c r="N580" s="209"/>
    </row>
    <row r="581" ht="15.75" customHeight="1">
      <c r="A581" s="209"/>
      <c r="B581" s="209"/>
      <c r="D581" s="339"/>
      <c r="K581" s="339"/>
      <c r="L581" s="340"/>
      <c r="M581" s="340"/>
      <c r="N581" s="209"/>
    </row>
    <row r="582" ht="15.75" customHeight="1">
      <c r="A582" s="209"/>
      <c r="B582" s="209"/>
      <c r="D582" s="339"/>
      <c r="K582" s="339"/>
      <c r="L582" s="340"/>
      <c r="M582" s="340"/>
      <c r="N582" s="209"/>
    </row>
    <row r="583" ht="15.75" customHeight="1">
      <c r="A583" s="209"/>
      <c r="B583" s="209"/>
      <c r="D583" s="339"/>
      <c r="K583" s="339"/>
      <c r="L583" s="340"/>
      <c r="M583" s="340"/>
      <c r="N583" s="209"/>
    </row>
    <row r="584" ht="15.75" customHeight="1">
      <c r="A584" s="209"/>
      <c r="B584" s="209"/>
      <c r="D584" s="339"/>
      <c r="K584" s="339"/>
      <c r="L584" s="340"/>
      <c r="M584" s="340"/>
      <c r="N584" s="209"/>
    </row>
    <row r="585" ht="15.75" customHeight="1">
      <c r="A585" s="209"/>
      <c r="B585" s="209"/>
      <c r="D585" s="339"/>
      <c r="K585" s="339"/>
      <c r="L585" s="340"/>
      <c r="M585" s="340"/>
      <c r="N585" s="209"/>
    </row>
    <row r="586" ht="15.75" customHeight="1">
      <c r="A586" s="209"/>
      <c r="B586" s="209"/>
      <c r="D586" s="339"/>
      <c r="K586" s="339"/>
      <c r="L586" s="340"/>
      <c r="M586" s="340"/>
      <c r="N586" s="209"/>
    </row>
    <row r="587" ht="15.75" customHeight="1">
      <c r="A587" s="209"/>
      <c r="B587" s="209"/>
      <c r="D587" s="339"/>
      <c r="K587" s="339"/>
      <c r="L587" s="340"/>
      <c r="M587" s="340"/>
      <c r="N587" s="209"/>
    </row>
    <row r="588" ht="15.75" customHeight="1">
      <c r="A588" s="209"/>
      <c r="B588" s="209"/>
      <c r="D588" s="339"/>
      <c r="K588" s="339"/>
      <c r="L588" s="340"/>
      <c r="M588" s="340"/>
      <c r="N588" s="209"/>
    </row>
    <row r="589" ht="15.75" customHeight="1">
      <c r="A589" s="209"/>
      <c r="B589" s="209"/>
      <c r="D589" s="339"/>
      <c r="K589" s="339"/>
      <c r="L589" s="340"/>
      <c r="M589" s="340"/>
      <c r="N589" s="209"/>
    </row>
    <row r="590" ht="15.75" customHeight="1">
      <c r="A590" s="209"/>
      <c r="B590" s="209"/>
      <c r="D590" s="339"/>
      <c r="K590" s="339"/>
      <c r="L590" s="340"/>
      <c r="M590" s="340"/>
      <c r="N590" s="209"/>
    </row>
    <row r="591" ht="15.75" customHeight="1">
      <c r="A591" s="209"/>
      <c r="B591" s="209"/>
      <c r="D591" s="339"/>
      <c r="K591" s="339"/>
      <c r="L591" s="340"/>
      <c r="M591" s="340"/>
      <c r="N591" s="209"/>
    </row>
    <row r="592" ht="15.75" customHeight="1">
      <c r="A592" s="209"/>
      <c r="B592" s="209"/>
      <c r="D592" s="339"/>
      <c r="K592" s="339"/>
      <c r="L592" s="340"/>
      <c r="M592" s="340"/>
      <c r="N592" s="209"/>
    </row>
    <row r="593" ht="15.75" customHeight="1">
      <c r="A593" s="209"/>
      <c r="B593" s="209"/>
      <c r="D593" s="339"/>
      <c r="K593" s="339"/>
      <c r="L593" s="340"/>
      <c r="M593" s="340"/>
      <c r="N593" s="209"/>
    </row>
    <row r="594" ht="15.75" customHeight="1">
      <c r="A594" s="209"/>
      <c r="B594" s="209"/>
      <c r="D594" s="339"/>
      <c r="K594" s="339"/>
      <c r="L594" s="340"/>
      <c r="M594" s="340"/>
      <c r="N594" s="209"/>
    </row>
    <row r="595" ht="15.75" customHeight="1">
      <c r="A595" s="209"/>
      <c r="B595" s="209"/>
      <c r="D595" s="339"/>
      <c r="K595" s="339"/>
      <c r="L595" s="340"/>
      <c r="M595" s="340"/>
      <c r="N595" s="209"/>
    </row>
    <row r="596" ht="15.75" customHeight="1">
      <c r="A596" s="209"/>
      <c r="B596" s="209"/>
      <c r="D596" s="339"/>
      <c r="K596" s="339"/>
      <c r="L596" s="340"/>
      <c r="M596" s="340"/>
      <c r="N596" s="209"/>
    </row>
    <row r="597" ht="15.75" customHeight="1">
      <c r="A597" s="209"/>
      <c r="B597" s="209"/>
      <c r="D597" s="339"/>
      <c r="K597" s="339"/>
      <c r="L597" s="340"/>
      <c r="M597" s="340"/>
      <c r="N597" s="209"/>
    </row>
    <row r="598" ht="15.75" customHeight="1">
      <c r="A598" s="209"/>
      <c r="B598" s="209"/>
      <c r="D598" s="339"/>
      <c r="K598" s="339"/>
      <c r="L598" s="340"/>
      <c r="M598" s="340"/>
      <c r="N598" s="209"/>
    </row>
    <row r="599" ht="15.75" customHeight="1">
      <c r="A599" s="209"/>
      <c r="B599" s="209"/>
      <c r="D599" s="339"/>
      <c r="K599" s="339"/>
      <c r="L599" s="340"/>
      <c r="M599" s="340"/>
      <c r="N599" s="209"/>
    </row>
    <row r="600" ht="15.75" customHeight="1">
      <c r="A600" s="209"/>
      <c r="B600" s="209"/>
      <c r="D600" s="339"/>
      <c r="K600" s="339"/>
      <c r="L600" s="340"/>
      <c r="M600" s="340"/>
      <c r="N600" s="209"/>
    </row>
    <row r="601" ht="15.75" customHeight="1">
      <c r="A601" s="209"/>
      <c r="B601" s="209"/>
      <c r="D601" s="339"/>
      <c r="K601" s="339"/>
      <c r="L601" s="340"/>
      <c r="M601" s="340"/>
      <c r="N601" s="209"/>
    </row>
    <row r="602" ht="15.75" customHeight="1">
      <c r="A602" s="209"/>
      <c r="B602" s="209"/>
      <c r="D602" s="339"/>
      <c r="K602" s="339"/>
      <c r="L602" s="340"/>
      <c r="M602" s="340"/>
      <c r="N602" s="209"/>
    </row>
    <row r="603" ht="15.75" customHeight="1">
      <c r="A603" s="209"/>
      <c r="B603" s="209"/>
      <c r="D603" s="339"/>
      <c r="K603" s="339"/>
      <c r="L603" s="340"/>
      <c r="M603" s="340"/>
      <c r="N603" s="209"/>
    </row>
    <row r="604" ht="15.75" customHeight="1">
      <c r="A604" s="209"/>
      <c r="B604" s="209"/>
      <c r="D604" s="339"/>
      <c r="K604" s="339"/>
      <c r="L604" s="340"/>
      <c r="M604" s="340"/>
      <c r="N604" s="209"/>
    </row>
    <row r="605" ht="15.75" customHeight="1">
      <c r="A605" s="209"/>
      <c r="B605" s="209"/>
      <c r="D605" s="339"/>
      <c r="K605" s="339"/>
      <c r="L605" s="340"/>
      <c r="M605" s="340"/>
      <c r="N605" s="209"/>
    </row>
    <row r="606" ht="15.75" customHeight="1">
      <c r="A606" s="209"/>
      <c r="B606" s="209"/>
      <c r="D606" s="339"/>
      <c r="K606" s="339"/>
      <c r="L606" s="340"/>
      <c r="M606" s="340"/>
      <c r="N606" s="209"/>
    </row>
    <row r="607" ht="15.75" customHeight="1">
      <c r="A607" s="209"/>
      <c r="B607" s="209"/>
      <c r="D607" s="339"/>
      <c r="K607" s="339"/>
      <c r="L607" s="340"/>
      <c r="M607" s="340"/>
      <c r="N607" s="209"/>
    </row>
    <row r="608" ht="15.75" customHeight="1">
      <c r="A608" s="209"/>
      <c r="B608" s="209"/>
      <c r="D608" s="339"/>
      <c r="K608" s="339"/>
      <c r="L608" s="340"/>
      <c r="M608" s="340"/>
      <c r="N608" s="209"/>
    </row>
    <row r="609" ht="15.75" customHeight="1">
      <c r="A609" s="209"/>
      <c r="B609" s="209"/>
      <c r="D609" s="339"/>
      <c r="K609" s="339"/>
      <c r="L609" s="340"/>
      <c r="M609" s="340"/>
      <c r="N609" s="209"/>
    </row>
    <row r="610" ht="15.75" customHeight="1">
      <c r="A610" s="209"/>
      <c r="B610" s="209"/>
      <c r="D610" s="339"/>
      <c r="K610" s="339"/>
      <c r="L610" s="340"/>
      <c r="M610" s="340"/>
      <c r="N610" s="209"/>
    </row>
    <row r="611" ht="15.75" customHeight="1">
      <c r="A611" s="209"/>
      <c r="B611" s="209"/>
      <c r="D611" s="339"/>
      <c r="K611" s="339"/>
      <c r="L611" s="340"/>
      <c r="M611" s="340"/>
      <c r="N611" s="209"/>
    </row>
    <row r="612" ht="15.75" customHeight="1">
      <c r="A612" s="209"/>
      <c r="B612" s="209"/>
      <c r="D612" s="339"/>
      <c r="K612" s="339"/>
      <c r="L612" s="340"/>
      <c r="M612" s="340"/>
      <c r="N612" s="209"/>
    </row>
    <row r="613" ht="15.75" customHeight="1">
      <c r="A613" s="209"/>
      <c r="B613" s="209"/>
      <c r="D613" s="339"/>
      <c r="K613" s="339"/>
      <c r="L613" s="340"/>
      <c r="M613" s="340"/>
      <c r="N613" s="209"/>
    </row>
    <row r="614" ht="15.75" customHeight="1">
      <c r="A614" s="209"/>
      <c r="B614" s="209"/>
      <c r="D614" s="339"/>
      <c r="K614" s="339"/>
      <c r="L614" s="340"/>
      <c r="M614" s="340"/>
      <c r="N614" s="209"/>
    </row>
    <row r="615" ht="15.75" customHeight="1">
      <c r="A615" s="209"/>
      <c r="B615" s="209"/>
      <c r="D615" s="339"/>
      <c r="K615" s="339"/>
      <c r="L615" s="340"/>
      <c r="M615" s="340"/>
      <c r="N615" s="209"/>
    </row>
    <row r="616" ht="15.75" customHeight="1">
      <c r="A616" s="209"/>
      <c r="B616" s="209"/>
      <c r="D616" s="339"/>
      <c r="K616" s="339"/>
      <c r="L616" s="340"/>
      <c r="M616" s="340"/>
      <c r="N616" s="209"/>
    </row>
    <row r="617" ht="15.75" customHeight="1">
      <c r="A617" s="209"/>
      <c r="B617" s="209"/>
      <c r="D617" s="339"/>
      <c r="K617" s="339"/>
      <c r="L617" s="340"/>
      <c r="M617" s="340"/>
      <c r="N617" s="209"/>
    </row>
    <row r="618" ht="15.75" customHeight="1">
      <c r="A618" s="209"/>
      <c r="B618" s="209"/>
      <c r="D618" s="339"/>
      <c r="K618" s="339"/>
      <c r="L618" s="340"/>
      <c r="M618" s="340"/>
      <c r="N618" s="209"/>
    </row>
    <row r="619" ht="15.75" customHeight="1">
      <c r="A619" s="209"/>
      <c r="B619" s="209"/>
      <c r="D619" s="339"/>
      <c r="K619" s="339"/>
      <c r="L619" s="340"/>
      <c r="M619" s="340"/>
      <c r="N619" s="209"/>
    </row>
    <row r="620" ht="15.75" customHeight="1">
      <c r="A620" s="209"/>
      <c r="B620" s="209"/>
      <c r="D620" s="339"/>
      <c r="K620" s="339"/>
      <c r="L620" s="340"/>
      <c r="M620" s="340"/>
      <c r="N620" s="209"/>
    </row>
    <row r="621" ht="15.75" customHeight="1">
      <c r="A621" s="209"/>
      <c r="B621" s="209"/>
      <c r="D621" s="339"/>
      <c r="K621" s="339"/>
      <c r="L621" s="340"/>
      <c r="M621" s="340"/>
      <c r="N621" s="209"/>
    </row>
    <row r="622" ht="15.75" customHeight="1">
      <c r="A622" s="209"/>
      <c r="B622" s="209"/>
      <c r="D622" s="339"/>
      <c r="K622" s="339"/>
      <c r="L622" s="340"/>
      <c r="M622" s="340"/>
      <c r="N622" s="209"/>
    </row>
    <row r="623" ht="15.75" customHeight="1">
      <c r="A623" s="209"/>
      <c r="B623" s="209"/>
      <c r="D623" s="339"/>
      <c r="K623" s="339"/>
      <c r="L623" s="340"/>
      <c r="M623" s="340"/>
      <c r="N623" s="209"/>
    </row>
    <row r="624" ht="15.75" customHeight="1">
      <c r="A624" s="209"/>
      <c r="B624" s="209"/>
      <c r="D624" s="339"/>
      <c r="K624" s="339"/>
      <c r="L624" s="340"/>
      <c r="M624" s="340"/>
      <c r="N624" s="209"/>
    </row>
    <row r="625" ht="15.75" customHeight="1">
      <c r="A625" s="209"/>
      <c r="B625" s="209"/>
      <c r="D625" s="339"/>
      <c r="K625" s="339"/>
      <c r="L625" s="340"/>
      <c r="M625" s="340"/>
      <c r="N625" s="209"/>
    </row>
    <row r="626" ht="15.75" customHeight="1">
      <c r="A626" s="209"/>
      <c r="B626" s="209"/>
      <c r="D626" s="339"/>
      <c r="K626" s="339"/>
      <c r="L626" s="340"/>
      <c r="M626" s="340"/>
      <c r="N626" s="209"/>
    </row>
    <row r="627" ht="15.75" customHeight="1">
      <c r="A627" s="209"/>
      <c r="B627" s="209"/>
      <c r="D627" s="339"/>
      <c r="K627" s="339"/>
      <c r="L627" s="340"/>
      <c r="M627" s="340"/>
      <c r="N627" s="209"/>
    </row>
    <row r="628" ht="15.75" customHeight="1">
      <c r="A628" s="209"/>
      <c r="B628" s="209"/>
      <c r="D628" s="339"/>
      <c r="K628" s="339"/>
      <c r="L628" s="340"/>
      <c r="M628" s="340"/>
      <c r="N628" s="209"/>
    </row>
    <row r="629" ht="15.75" customHeight="1">
      <c r="A629" s="209"/>
      <c r="B629" s="209"/>
      <c r="D629" s="339"/>
      <c r="K629" s="339"/>
      <c r="L629" s="340"/>
      <c r="M629" s="340"/>
      <c r="N629" s="209"/>
    </row>
    <row r="630" ht="15.75" customHeight="1">
      <c r="A630" s="209"/>
      <c r="B630" s="209"/>
      <c r="D630" s="339"/>
      <c r="K630" s="339"/>
      <c r="L630" s="340"/>
      <c r="M630" s="340"/>
      <c r="N630" s="209"/>
    </row>
    <row r="631" ht="15.75" customHeight="1">
      <c r="A631" s="209"/>
      <c r="B631" s="209"/>
      <c r="D631" s="339"/>
      <c r="K631" s="339"/>
      <c r="L631" s="340"/>
      <c r="M631" s="340"/>
      <c r="N631" s="209"/>
    </row>
    <row r="632" ht="15.75" customHeight="1">
      <c r="A632" s="209"/>
      <c r="B632" s="209"/>
      <c r="D632" s="339"/>
      <c r="K632" s="339"/>
      <c r="L632" s="340"/>
      <c r="M632" s="340"/>
      <c r="N632" s="209"/>
    </row>
    <row r="633" ht="15.75" customHeight="1">
      <c r="A633" s="209"/>
      <c r="B633" s="209"/>
      <c r="D633" s="339"/>
      <c r="K633" s="339"/>
      <c r="L633" s="340"/>
      <c r="M633" s="340"/>
      <c r="N633" s="209"/>
    </row>
    <row r="634" ht="15.75" customHeight="1">
      <c r="A634" s="209"/>
      <c r="B634" s="209"/>
      <c r="D634" s="339"/>
      <c r="K634" s="339"/>
      <c r="L634" s="340"/>
      <c r="M634" s="340"/>
      <c r="N634" s="209"/>
    </row>
    <row r="635" ht="15.75" customHeight="1">
      <c r="A635" s="209"/>
      <c r="B635" s="209"/>
      <c r="D635" s="339"/>
      <c r="K635" s="339"/>
      <c r="L635" s="340"/>
      <c r="M635" s="340"/>
      <c r="N635" s="209"/>
    </row>
    <row r="636" ht="15.75" customHeight="1">
      <c r="A636" s="209"/>
      <c r="B636" s="209"/>
      <c r="D636" s="339"/>
      <c r="K636" s="339"/>
      <c r="L636" s="340"/>
      <c r="M636" s="340"/>
      <c r="N636" s="209"/>
    </row>
    <row r="637" ht="15.75" customHeight="1">
      <c r="A637" s="209"/>
      <c r="B637" s="209"/>
      <c r="D637" s="339"/>
      <c r="K637" s="339"/>
      <c r="L637" s="340"/>
      <c r="M637" s="340"/>
      <c r="N637" s="209"/>
    </row>
    <row r="638" ht="15.75" customHeight="1">
      <c r="A638" s="209"/>
      <c r="B638" s="209"/>
      <c r="D638" s="339"/>
      <c r="K638" s="339"/>
      <c r="L638" s="340"/>
      <c r="M638" s="340"/>
      <c r="N638" s="209"/>
    </row>
    <row r="639" ht="15.75" customHeight="1">
      <c r="A639" s="209"/>
      <c r="B639" s="209"/>
      <c r="D639" s="339"/>
      <c r="K639" s="339"/>
      <c r="L639" s="340"/>
      <c r="M639" s="340"/>
      <c r="N639" s="209"/>
    </row>
    <row r="640" ht="15.75" customHeight="1">
      <c r="A640" s="209"/>
      <c r="B640" s="209"/>
      <c r="D640" s="339"/>
      <c r="K640" s="339"/>
      <c r="L640" s="340"/>
      <c r="M640" s="340"/>
      <c r="N640" s="209"/>
    </row>
    <row r="641" ht="15.75" customHeight="1">
      <c r="A641" s="209"/>
      <c r="B641" s="209"/>
      <c r="D641" s="339"/>
      <c r="K641" s="339"/>
      <c r="L641" s="340"/>
      <c r="M641" s="340"/>
      <c r="N641" s="209"/>
    </row>
    <row r="642" ht="15.75" customHeight="1">
      <c r="A642" s="209"/>
      <c r="B642" s="209"/>
      <c r="D642" s="339"/>
      <c r="K642" s="339"/>
      <c r="L642" s="340"/>
      <c r="M642" s="340"/>
      <c r="N642" s="209"/>
    </row>
    <row r="643" ht="15.75" customHeight="1">
      <c r="A643" s="209"/>
      <c r="B643" s="209"/>
      <c r="D643" s="339"/>
      <c r="K643" s="339"/>
      <c r="L643" s="340"/>
      <c r="M643" s="340"/>
      <c r="N643" s="209"/>
    </row>
    <row r="644" ht="15.75" customHeight="1">
      <c r="A644" s="209"/>
      <c r="B644" s="209"/>
      <c r="D644" s="339"/>
      <c r="K644" s="339"/>
      <c r="L644" s="340"/>
      <c r="M644" s="340"/>
      <c r="N644" s="209"/>
    </row>
    <row r="645" ht="15.75" customHeight="1">
      <c r="A645" s="209"/>
      <c r="B645" s="209"/>
      <c r="D645" s="339"/>
      <c r="K645" s="339"/>
      <c r="L645" s="340"/>
      <c r="M645" s="340"/>
      <c r="N645" s="209"/>
    </row>
    <row r="646" ht="15.75" customHeight="1">
      <c r="A646" s="209"/>
      <c r="B646" s="209"/>
      <c r="D646" s="339"/>
      <c r="K646" s="339"/>
      <c r="L646" s="340"/>
      <c r="M646" s="340"/>
      <c r="N646" s="209"/>
    </row>
    <row r="647" ht="15.75" customHeight="1">
      <c r="A647" s="209"/>
      <c r="B647" s="209"/>
      <c r="D647" s="339"/>
      <c r="K647" s="339"/>
      <c r="L647" s="340"/>
      <c r="M647" s="340"/>
      <c r="N647" s="209"/>
    </row>
    <row r="648" ht="15.75" customHeight="1">
      <c r="A648" s="209"/>
      <c r="B648" s="209"/>
      <c r="D648" s="339"/>
      <c r="K648" s="339"/>
      <c r="L648" s="340"/>
      <c r="M648" s="340"/>
      <c r="N648" s="209"/>
    </row>
    <row r="649" ht="15.75" customHeight="1">
      <c r="A649" s="209"/>
      <c r="B649" s="209"/>
      <c r="D649" s="339"/>
      <c r="K649" s="339"/>
      <c r="L649" s="340"/>
      <c r="M649" s="340"/>
      <c r="N649" s="209"/>
    </row>
    <row r="650" ht="15.75" customHeight="1">
      <c r="A650" s="209"/>
      <c r="B650" s="209"/>
      <c r="D650" s="339"/>
      <c r="K650" s="339"/>
      <c r="L650" s="340"/>
      <c r="M650" s="340"/>
      <c r="N650" s="209"/>
    </row>
    <row r="651" ht="15.75" customHeight="1">
      <c r="A651" s="209"/>
      <c r="B651" s="209"/>
      <c r="D651" s="339"/>
      <c r="K651" s="339"/>
      <c r="L651" s="340"/>
      <c r="M651" s="340"/>
      <c r="N651" s="209"/>
    </row>
    <row r="652" ht="15.75" customHeight="1">
      <c r="A652" s="209"/>
      <c r="B652" s="209"/>
      <c r="D652" s="339"/>
      <c r="K652" s="339"/>
      <c r="L652" s="340"/>
      <c r="M652" s="340"/>
      <c r="N652" s="209"/>
    </row>
    <row r="653" ht="15.75" customHeight="1">
      <c r="A653" s="209"/>
      <c r="B653" s="209"/>
      <c r="D653" s="339"/>
      <c r="K653" s="339"/>
      <c r="L653" s="340"/>
      <c r="M653" s="340"/>
      <c r="N653" s="209"/>
    </row>
    <row r="654" ht="15.75" customHeight="1">
      <c r="A654" s="209"/>
      <c r="B654" s="209"/>
      <c r="D654" s="339"/>
      <c r="K654" s="339"/>
      <c r="L654" s="340"/>
      <c r="M654" s="340"/>
      <c r="N654" s="209"/>
    </row>
    <row r="655" ht="15.75" customHeight="1">
      <c r="A655" s="209"/>
      <c r="B655" s="209"/>
      <c r="D655" s="339"/>
      <c r="K655" s="339"/>
      <c r="L655" s="340"/>
      <c r="M655" s="340"/>
      <c r="N655" s="209"/>
    </row>
    <row r="656" ht="15.75" customHeight="1">
      <c r="A656" s="209"/>
      <c r="B656" s="209"/>
      <c r="D656" s="339"/>
      <c r="K656" s="339"/>
      <c r="L656" s="340"/>
      <c r="M656" s="340"/>
      <c r="N656" s="209"/>
    </row>
    <row r="657" ht="15.75" customHeight="1">
      <c r="A657" s="209"/>
      <c r="B657" s="209"/>
      <c r="D657" s="339"/>
      <c r="K657" s="339"/>
      <c r="L657" s="340"/>
      <c r="M657" s="340"/>
      <c r="N657" s="209"/>
    </row>
    <row r="658" ht="15.75" customHeight="1">
      <c r="A658" s="209"/>
      <c r="B658" s="209"/>
      <c r="D658" s="339"/>
      <c r="K658" s="339"/>
      <c r="L658" s="340"/>
      <c r="M658" s="340"/>
      <c r="N658" s="209"/>
    </row>
    <row r="659" ht="15.75" customHeight="1">
      <c r="A659" s="209"/>
      <c r="B659" s="209"/>
      <c r="D659" s="339"/>
      <c r="K659" s="339"/>
      <c r="L659" s="340"/>
      <c r="M659" s="340"/>
      <c r="N659" s="209"/>
    </row>
    <row r="660" ht="15.75" customHeight="1">
      <c r="A660" s="209"/>
      <c r="B660" s="209"/>
      <c r="D660" s="339"/>
      <c r="K660" s="339"/>
      <c r="L660" s="340"/>
      <c r="M660" s="340"/>
      <c r="N660" s="209"/>
    </row>
    <row r="661" ht="15.75" customHeight="1">
      <c r="A661" s="209"/>
      <c r="B661" s="209"/>
      <c r="D661" s="339"/>
      <c r="K661" s="339"/>
      <c r="L661" s="340"/>
      <c r="M661" s="340"/>
      <c r="N661" s="209"/>
    </row>
    <row r="662" ht="15.75" customHeight="1">
      <c r="A662" s="209"/>
      <c r="B662" s="209"/>
      <c r="D662" s="339"/>
      <c r="K662" s="339"/>
      <c r="L662" s="340"/>
      <c r="M662" s="340"/>
      <c r="N662" s="209"/>
    </row>
    <row r="663" ht="15.75" customHeight="1">
      <c r="A663" s="209"/>
      <c r="B663" s="209"/>
      <c r="D663" s="339"/>
      <c r="K663" s="339"/>
      <c r="L663" s="340"/>
      <c r="M663" s="340"/>
      <c r="N663" s="209"/>
    </row>
    <row r="664" ht="15.75" customHeight="1">
      <c r="A664" s="209"/>
      <c r="B664" s="209"/>
      <c r="D664" s="339"/>
      <c r="K664" s="339"/>
      <c r="L664" s="340"/>
      <c r="M664" s="340"/>
      <c r="N664" s="209"/>
    </row>
    <row r="665" ht="15.75" customHeight="1">
      <c r="A665" s="209"/>
      <c r="B665" s="209"/>
      <c r="D665" s="339"/>
      <c r="K665" s="339"/>
      <c r="L665" s="340"/>
      <c r="M665" s="340"/>
      <c r="N665" s="209"/>
    </row>
    <row r="666" ht="15.75" customHeight="1">
      <c r="A666" s="209"/>
      <c r="B666" s="209"/>
      <c r="D666" s="339"/>
      <c r="K666" s="339"/>
      <c r="L666" s="340"/>
      <c r="M666" s="340"/>
      <c r="N666" s="209"/>
    </row>
    <row r="667" ht="15.75" customHeight="1">
      <c r="A667" s="209"/>
      <c r="B667" s="209"/>
      <c r="D667" s="339"/>
      <c r="K667" s="339"/>
      <c r="L667" s="340"/>
      <c r="M667" s="340"/>
      <c r="N667" s="209"/>
    </row>
    <row r="668" ht="15.75" customHeight="1">
      <c r="A668" s="209"/>
      <c r="B668" s="209"/>
      <c r="D668" s="339"/>
      <c r="K668" s="339"/>
      <c r="L668" s="340"/>
      <c r="M668" s="340"/>
      <c r="N668" s="209"/>
    </row>
    <row r="669" ht="15.75" customHeight="1">
      <c r="A669" s="209"/>
      <c r="B669" s="209"/>
      <c r="D669" s="339"/>
      <c r="K669" s="339"/>
      <c r="L669" s="340"/>
      <c r="M669" s="340"/>
      <c r="N669" s="209"/>
    </row>
    <row r="670" ht="15.75" customHeight="1">
      <c r="A670" s="209"/>
      <c r="B670" s="209"/>
      <c r="D670" s="339"/>
      <c r="K670" s="339"/>
      <c r="L670" s="340"/>
      <c r="M670" s="340"/>
      <c r="N670" s="209"/>
    </row>
    <row r="671" ht="15.75" customHeight="1">
      <c r="A671" s="209"/>
      <c r="B671" s="209"/>
      <c r="D671" s="339"/>
      <c r="K671" s="339"/>
      <c r="L671" s="340"/>
      <c r="M671" s="340"/>
      <c r="N671" s="209"/>
    </row>
    <row r="672" ht="15.75" customHeight="1">
      <c r="A672" s="209"/>
      <c r="B672" s="209"/>
      <c r="D672" s="339"/>
      <c r="K672" s="339"/>
      <c r="L672" s="340"/>
      <c r="M672" s="340"/>
      <c r="N672" s="209"/>
    </row>
    <row r="673" ht="15.75" customHeight="1">
      <c r="A673" s="209"/>
      <c r="B673" s="209"/>
      <c r="D673" s="339"/>
      <c r="K673" s="339"/>
      <c r="L673" s="340"/>
      <c r="M673" s="340"/>
      <c r="N673" s="209"/>
    </row>
    <row r="674" ht="15.75" customHeight="1">
      <c r="A674" s="209"/>
      <c r="B674" s="209"/>
      <c r="D674" s="339"/>
      <c r="K674" s="339"/>
      <c r="L674" s="340"/>
      <c r="M674" s="340"/>
      <c r="N674" s="209"/>
    </row>
    <row r="675" ht="15.75" customHeight="1">
      <c r="A675" s="209"/>
      <c r="B675" s="209"/>
      <c r="D675" s="339"/>
      <c r="K675" s="339"/>
      <c r="L675" s="340"/>
      <c r="M675" s="340"/>
      <c r="N675" s="209"/>
    </row>
    <row r="676" ht="15.75" customHeight="1">
      <c r="A676" s="209"/>
      <c r="B676" s="209"/>
      <c r="D676" s="339"/>
      <c r="K676" s="339"/>
      <c r="L676" s="340"/>
      <c r="M676" s="340"/>
      <c r="N676" s="209"/>
    </row>
    <row r="677" ht="15.75" customHeight="1">
      <c r="A677" s="209"/>
      <c r="B677" s="209"/>
      <c r="D677" s="339"/>
      <c r="K677" s="339"/>
      <c r="L677" s="340"/>
      <c r="M677" s="340"/>
      <c r="N677" s="209"/>
    </row>
    <row r="678" ht="15.75" customHeight="1">
      <c r="A678" s="209"/>
      <c r="B678" s="209"/>
      <c r="D678" s="339"/>
      <c r="K678" s="339"/>
      <c r="L678" s="340"/>
      <c r="M678" s="340"/>
      <c r="N678" s="209"/>
    </row>
    <row r="679" ht="15.75" customHeight="1">
      <c r="A679" s="209"/>
      <c r="B679" s="209"/>
      <c r="D679" s="339"/>
      <c r="K679" s="339"/>
      <c r="L679" s="340"/>
      <c r="M679" s="340"/>
      <c r="N679" s="209"/>
    </row>
    <row r="680" ht="15.75" customHeight="1">
      <c r="A680" s="209"/>
      <c r="B680" s="209"/>
      <c r="D680" s="339"/>
      <c r="K680" s="339"/>
      <c r="L680" s="340"/>
      <c r="M680" s="340"/>
      <c r="N680" s="209"/>
    </row>
    <row r="681" ht="15.75" customHeight="1">
      <c r="A681" s="209"/>
      <c r="B681" s="209"/>
      <c r="D681" s="339"/>
      <c r="K681" s="339"/>
      <c r="L681" s="340"/>
      <c r="M681" s="340"/>
      <c r="N681" s="209"/>
    </row>
    <row r="682" ht="15.75" customHeight="1">
      <c r="A682" s="209"/>
      <c r="B682" s="209"/>
      <c r="D682" s="339"/>
      <c r="K682" s="339"/>
      <c r="L682" s="340"/>
      <c r="M682" s="340"/>
      <c r="N682" s="209"/>
    </row>
    <row r="683" ht="15.75" customHeight="1">
      <c r="A683" s="209"/>
      <c r="B683" s="209"/>
      <c r="D683" s="339"/>
      <c r="K683" s="339"/>
      <c r="L683" s="340"/>
      <c r="M683" s="340"/>
      <c r="N683" s="209"/>
    </row>
    <row r="684" ht="15.75" customHeight="1">
      <c r="A684" s="209"/>
      <c r="B684" s="209"/>
      <c r="D684" s="339"/>
      <c r="K684" s="339"/>
      <c r="L684" s="340"/>
      <c r="M684" s="340"/>
      <c r="N684" s="209"/>
    </row>
    <row r="685" ht="15.75" customHeight="1">
      <c r="A685" s="209"/>
      <c r="B685" s="209"/>
      <c r="D685" s="339"/>
      <c r="K685" s="339"/>
      <c r="L685" s="340"/>
      <c r="M685" s="340"/>
      <c r="N685" s="209"/>
    </row>
    <row r="686" ht="15.75" customHeight="1">
      <c r="A686" s="209"/>
      <c r="B686" s="209"/>
      <c r="D686" s="339"/>
      <c r="K686" s="339"/>
      <c r="L686" s="340"/>
      <c r="M686" s="340"/>
      <c r="N686" s="209"/>
    </row>
    <row r="687" ht="15.75" customHeight="1">
      <c r="A687" s="209"/>
      <c r="B687" s="209"/>
      <c r="D687" s="339"/>
      <c r="K687" s="339"/>
      <c r="L687" s="340"/>
      <c r="M687" s="340"/>
      <c r="N687" s="209"/>
    </row>
    <row r="688" ht="15.75" customHeight="1">
      <c r="A688" s="209"/>
      <c r="B688" s="209"/>
      <c r="D688" s="339"/>
      <c r="K688" s="339"/>
      <c r="L688" s="340"/>
      <c r="M688" s="340"/>
      <c r="N688" s="209"/>
    </row>
    <row r="689" ht="15.75" customHeight="1">
      <c r="A689" s="209"/>
      <c r="B689" s="209"/>
      <c r="D689" s="339"/>
      <c r="K689" s="339"/>
      <c r="L689" s="340"/>
      <c r="M689" s="340"/>
      <c r="N689" s="209"/>
    </row>
    <row r="690" ht="15.75" customHeight="1">
      <c r="A690" s="209"/>
      <c r="B690" s="209"/>
      <c r="D690" s="339"/>
      <c r="K690" s="339"/>
      <c r="L690" s="340"/>
      <c r="M690" s="340"/>
      <c r="N690" s="209"/>
    </row>
    <row r="691" ht="15.75" customHeight="1">
      <c r="A691" s="209"/>
      <c r="B691" s="209"/>
      <c r="D691" s="339"/>
      <c r="K691" s="339"/>
      <c r="L691" s="340"/>
      <c r="M691" s="340"/>
      <c r="N691" s="209"/>
    </row>
    <row r="692" ht="15.75" customHeight="1">
      <c r="A692" s="209"/>
      <c r="B692" s="209"/>
      <c r="D692" s="339"/>
      <c r="K692" s="339"/>
      <c r="L692" s="340"/>
      <c r="M692" s="340"/>
      <c r="N692" s="209"/>
    </row>
    <row r="693" ht="15.75" customHeight="1">
      <c r="A693" s="209"/>
      <c r="B693" s="209"/>
      <c r="D693" s="339"/>
      <c r="K693" s="339"/>
      <c r="L693" s="340"/>
      <c r="M693" s="340"/>
      <c r="N693" s="209"/>
    </row>
    <row r="694" ht="15.75" customHeight="1">
      <c r="A694" s="209"/>
      <c r="B694" s="209"/>
      <c r="D694" s="339"/>
      <c r="K694" s="339"/>
      <c r="L694" s="340"/>
      <c r="M694" s="340"/>
      <c r="N694" s="209"/>
    </row>
    <row r="695" ht="15.75" customHeight="1">
      <c r="A695" s="209"/>
      <c r="B695" s="209"/>
      <c r="D695" s="339"/>
      <c r="K695" s="339"/>
      <c r="L695" s="340"/>
      <c r="M695" s="340"/>
      <c r="N695" s="209"/>
    </row>
    <row r="696" ht="15.75" customHeight="1">
      <c r="A696" s="209"/>
      <c r="B696" s="209"/>
      <c r="D696" s="339"/>
      <c r="K696" s="339"/>
      <c r="L696" s="340"/>
      <c r="M696" s="340"/>
      <c r="N696" s="209"/>
    </row>
    <row r="697" ht="15.75" customHeight="1">
      <c r="A697" s="209"/>
      <c r="B697" s="209"/>
      <c r="D697" s="339"/>
      <c r="K697" s="339"/>
      <c r="L697" s="340"/>
      <c r="M697" s="340"/>
      <c r="N697" s="209"/>
    </row>
    <row r="698" ht="15.75" customHeight="1">
      <c r="A698" s="209"/>
      <c r="B698" s="209"/>
      <c r="D698" s="339"/>
      <c r="K698" s="339"/>
      <c r="L698" s="340"/>
      <c r="M698" s="340"/>
      <c r="N698" s="209"/>
    </row>
    <row r="699" ht="15.75" customHeight="1">
      <c r="A699" s="209"/>
      <c r="B699" s="209"/>
      <c r="D699" s="339"/>
      <c r="K699" s="339"/>
      <c r="L699" s="340"/>
      <c r="M699" s="340"/>
      <c r="N699" s="209"/>
    </row>
    <row r="700" ht="15.75" customHeight="1">
      <c r="A700" s="209"/>
      <c r="B700" s="209"/>
      <c r="D700" s="339"/>
      <c r="K700" s="339"/>
      <c r="L700" s="340"/>
      <c r="M700" s="340"/>
      <c r="N700" s="209"/>
    </row>
    <row r="701" ht="15.75" customHeight="1">
      <c r="A701" s="209"/>
      <c r="B701" s="209"/>
      <c r="D701" s="339"/>
      <c r="K701" s="339"/>
      <c r="L701" s="340"/>
      <c r="M701" s="340"/>
      <c r="N701" s="209"/>
    </row>
    <row r="702" ht="15.75" customHeight="1">
      <c r="A702" s="209"/>
      <c r="B702" s="209"/>
      <c r="D702" s="339"/>
      <c r="K702" s="339"/>
      <c r="L702" s="340"/>
      <c r="M702" s="340"/>
      <c r="N702" s="209"/>
    </row>
    <row r="703" ht="15.75" customHeight="1">
      <c r="A703" s="209"/>
      <c r="B703" s="209"/>
      <c r="D703" s="339"/>
      <c r="K703" s="339"/>
      <c r="L703" s="340"/>
      <c r="M703" s="340"/>
      <c r="N703" s="209"/>
    </row>
    <row r="704" ht="15.75" customHeight="1">
      <c r="A704" s="209"/>
      <c r="B704" s="209"/>
      <c r="D704" s="339"/>
      <c r="K704" s="339"/>
      <c r="L704" s="340"/>
      <c r="M704" s="340"/>
      <c r="N704" s="209"/>
    </row>
    <row r="705" ht="15.75" customHeight="1">
      <c r="A705" s="209"/>
      <c r="B705" s="209"/>
      <c r="D705" s="339"/>
      <c r="K705" s="339"/>
      <c r="L705" s="340"/>
      <c r="M705" s="340"/>
      <c r="N705" s="209"/>
    </row>
    <row r="706" ht="15.75" customHeight="1">
      <c r="A706" s="209"/>
      <c r="B706" s="209"/>
      <c r="D706" s="339"/>
      <c r="K706" s="339"/>
      <c r="L706" s="340"/>
      <c r="M706" s="340"/>
      <c r="N706" s="209"/>
    </row>
    <row r="707" ht="15.75" customHeight="1">
      <c r="A707" s="209"/>
      <c r="B707" s="209"/>
      <c r="D707" s="339"/>
      <c r="K707" s="339"/>
      <c r="L707" s="340"/>
      <c r="M707" s="340"/>
      <c r="N707" s="209"/>
    </row>
    <row r="708" ht="15.75" customHeight="1">
      <c r="A708" s="209"/>
      <c r="B708" s="209"/>
      <c r="D708" s="339"/>
      <c r="K708" s="339"/>
      <c r="L708" s="340"/>
      <c r="M708" s="340"/>
      <c r="N708" s="209"/>
    </row>
    <row r="709" ht="15.75" customHeight="1">
      <c r="A709" s="209"/>
      <c r="B709" s="209"/>
      <c r="D709" s="339"/>
      <c r="K709" s="339"/>
      <c r="L709" s="340"/>
      <c r="M709" s="340"/>
      <c r="N709" s="209"/>
    </row>
    <row r="710" ht="15.75" customHeight="1">
      <c r="A710" s="209"/>
      <c r="B710" s="209"/>
      <c r="D710" s="339"/>
      <c r="K710" s="339"/>
      <c r="L710" s="340"/>
      <c r="M710" s="340"/>
      <c r="N710" s="209"/>
    </row>
    <row r="711" ht="15.75" customHeight="1">
      <c r="A711" s="209"/>
      <c r="B711" s="209"/>
      <c r="D711" s="339"/>
      <c r="K711" s="339"/>
      <c r="L711" s="340"/>
      <c r="M711" s="340"/>
      <c r="N711" s="209"/>
    </row>
    <row r="712" ht="15.75" customHeight="1">
      <c r="A712" s="209"/>
      <c r="B712" s="209"/>
      <c r="D712" s="339"/>
      <c r="K712" s="339"/>
      <c r="L712" s="340"/>
      <c r="M712" s="340"/>
      <c r="N712" s="209"/>
    </row>
    <row r="713" ht="15.75" customHeight="1">
      <c r="A713" s="209"/>
      <c r="B713" s="209"/>
      <c r="D713" s="339"/>
      <c r="K713" s="339"/>
      <c r="L713" s="340"/>
      <c r="M713" s="340"/>
      <c r="N713" s="209"/>
    </row>
    <row r="714" ht="15.75" customHeight="1">
      <c r="A714" s="209"/>
      <c r="B714" s="209"/>
      <c r="D714" s="339"/>
      <c r="K714" s="339"/>
      <c r="L714" s="340"/>
      <c r="M714" s="340"/>
      <c r="N714" s="209"/>
    </row>
    <row r="715" ht="15.75" customHeight="1">
      <c r="A715" s="209"/>
      <c r="B715" s="209"/>
      <c r="D715" s="339"/>
      <c r="K715" s="339"/>
      <c r="L715" s="340"/>
      <c r="M715" s="340"/>
      <c r="N715" s="209"/>
    </row>
    <row r="716" ht="15.75" customHeight="1">
      <c r="A716" s="209"/>
      <c r="B716" s="209"/>
      <c r="D716" s="339"/>
      <c r="K716" s="339"/>
      <c r="L716" s="340"/>
      <c r="M716" s="340"/>
      <c r="N716" s="209"/>
    </row>
    <row r="717" ht="15.75" customHeight="1">
      <c r="A717" s="209"/>
      <c r="B717" s="209"/>
      <c r="D717" s="339"/>
      <c r="K717" s="339"/>
      <c r="L717" s="340"/>
      <c r="M717" s="340"/>
      <c r="N717" s="209"/>
    </row>
    <row r="718" ht="15.75" customHeight="1">
      <c r="A718" s="209"/>
      <c r="B718" s="209"/>
      <c r="D718" s="339"/>
      <c r="K718" s="339"/>
      <c r="L718" s="340"/>
      <c r="M718" s="340"/>
      <c r="N718" s="209"/>
    </row>
    <row r="719" ht="15.75" customHeight="1">
      <c r="A719" s="209"/>
      <c r="B719" s="209"/>
      <c r="D719" s="339"/>
      <c r="K719" s="339"/>
      <c r="L719" s="340"/>
      <c r="M719" s="340"/>
      <c r="N719" s="209"/>
    </row>
    <row r="720" ht="15.75" customHeight="1">
      <c r="A720" s="209"/>
      <c r="B720" s="209"/>
      <c r="D720" s="339"/>
      <c r="K720" s="339"/>
      <c r="L720" s="340"/>
      <c r="M720" s="340"/>
      <c r="N720" s="209"/>
    </row>
    <row r="721" ht="15.75" customHeight="1">
      <c r="A721" s="209"/>
      <c r="B721" s="209"/>
      <c r="D721" s="339"/>
      <c r="K721" s="339"/>
      <c r="L721" s="340"/>
      <c r="M721" s="340"/>
      <c r="N721" s="209"/>
    </row>
    <row r="722" ht="15.75" customHeight="1">
      <c r="A722" s="209"/>
      <c r="B722" s="209"/>
      <c r="D722" s="339"/>
      <c r="K722" s="339"/>
      <c r="L722" s="340"/>
      <c r="M722" s="340"/>
      <c r="N722" s="209"/>
    </row>
    <row r="723" ht="15.75" customHeight="1">
      <c r="A723" s="209"/>
      <c r="B723" s="209"/>
      <c r="D723" s="339"/>
      <c r="K723" s="339"/>
      <c r="L723" s="340"/>
      <c r="M723" s="340"/>
      <c r="N723" s="209"/>
    </row>
    <row r="724" ht="15.75" customHeight="1">
      <c r="A724" s="209"/>
      <c r="B724" s="209"/>
      <c r="D724" s="339"/>
      <c r="K724" s="339"/>
      <c r="L724" s="340"/>
      <c r="M724" s="340"/>
      <c r="N724" s="209"/>
    </row>
    <row r="725" ht="15.75" customHeight="1">
      <c r="A725" s="209"/>
      <c r="B725" s="209"/>
      <c r="D725" s="339"/>
      <c r="K725" s="339"/>
      <c r="L725" s="340"/>
      <c r="M725" s="340"/>
      <c r="N725" s="209"/>
    </row>
    <row r="726" ht="15.75" customHeight="1">
      <c r="A726" s="209"/>
      <c r="B726" s="209"/>
      <c r="D726" s="339"/>
      <c r="K726" s="339"/>
      <c r="L726" s="340"/>
      <c r="M726" s="340"/>
      <c r="N726" s="209"/>
    </row>
    <row r="727" ht="15.75" customHeight="1">
      <c r="A727" s="209"/>
      <c r="B727" s="209"/>
      <c r="D727" s="339"/>
      <c r="K727" s="339"/>
      <c r="L727" s="340"/>
      <c r="M727" s="340"/>
      <c r="N727" s="209"/>
    </row>
    <row r="728" ht="15.75" customHeight="1">
      <c r="A728" s="209"/>
      <c r="B728" s="209"/>
      <c r="D728" s="339"/>
      <c r="K728" s="339"/>
      <c r="L728" s="340"/>
      <c r="M728" s="340"/>
      <c r="N728" s="209"/>
    </row>
    <row r="729" ht="15.75" customHeight="1">
      <c r="A729" s="209"/>
      <c r="B729" s="209"/>
      <c r="D729" s="339"/>
      <c r="K729" s="339"/>
      <c r="L729" s="340"/>
      <c r="M729" s="340"/>
      <c r="N729" s="209"/>
    </row>
    <row r="730" ht="15.75" customHeight="1">
      <c r="A730" s="209"/>
      <c r="B730" s="209"/>
      <c r="D730" s="339"/>
      <c r="K730" s="339"/>
      <c r="L730" s="340"/>
      <c r="M730" s="340"/>
      <c r="N730" s="209"/>
    </row>
    <row r="731" ht="15.75" customHeight="1">
      <c r="A731" s="209"/>
      <c r="B731" s="209"/>
      <c r="D731" s="339"/>
      <c r="K731" s="339"/>
      <c r="L731" s="340"/>
      <c r="M731" s="340"/>
      <c r="N731" s="209"/>
    </row>
    <row r="732" ht="15.75" customHeight="1">
      <c r="A732" s="209"/>
      <c r="B732" s="209"/>
      <c r="D732" s="339"/>
      <c r="K732" s="339"/>
      <c r="L732" s="340"/>
      <c r="M732" s="340"/>
      <c r="N732" s="209"/>
    </row>
    <row r="733" ht="15.75" customHeight="1">
      <c r="A733" s="209"/>
      <c r="B733" s="209"/>
      <c r="D733" s="339"/>
      <c r="K733" s="339"/>
      <c r="L733" s="340"/>
      <c r="M733" s="340"/>
      <c r="N733" s="209"/>
    </row>
    <row r="734" ht="15.75" customHeight="1">
      <c r="A734" s="209"/>
      <c r="B734" s="209"/>
      <c r="D734" s="339"/>
      <c r="K734" s="339"/>
      <c r="L734" s="340"/>
      <c r="M734" s="340"/>
      <c r="N734" s="209"/>
    </row>
    <row r="735" ht="15.75" customHeight="1">
      <c r="A735" s="209"/>
      <c r="B735" s="209"/>
      <c r="D735" s="339"/>
      <c r="K735" s="339"/>
      <c r="L735" s="340"/>
      <c r="M735" s="340"/>
      <c r="N735" s="209"/>
    </row>
    <row r="736" ht="15.75" customHeight="1">
      <c r="A736" s="209"/>
      <c r="B736" s="209"/>
      <c r="D736" s="339"/>
      <c r="K736" s="339"/>
      <c r="L736" s="340"/>
      <c r="M736" s="340"/>
      <c r="N736" s="209"/>
    </row>
    <row r="737" ht="15.75" customHeight="1">
      <c r="A737" s="209"/>
      <c r="B737" s="209"/>
      <c r="D737" s="339"/>
      <c r="K737" s="339"/>
      <c r="L737" s="340"/>
      <c r="M737" s="340"/>
      <c r="N737" s="209"/>
    </row>
    <row r="738" ht="15.75" customHeight="1">
      <c r="A738" s="209"/>
      <c r="B738" s="209"/>
      <c r="D738" s="339"/>
      <c r="K738" s="339"/>
      <c r="L738" s="340"/>
      <c r="M738" s="340"/>
      <c r="N738" s="209"/>
    </row>
    <row r="739" ht="15.75" customHeight="1">
      <c r="A739" s="209"/>
      <c r="B739" s="209"/>
      <c r="D739" s="339"/>
      <c r="K739" s="339"/>
      <c r="L739" s="340"/>
      <c r="M739" s="340"/>
      <c r="N739" s="209"/>
    </row>
    <row r="740" ht="15.75" customHeight="1">
      <c r="A740" s="209"/>
      <c r="B740" s="209"/>
      <c r="D740" s="339"/>
      <c r="K740" s="339"/>
      <c r="L740" s="340"/>
      <c r="M740" s="340"/>
      <c r="N740" s="209"/>
    </row>
    <row r="741" ht="15.75" customHeight="1">
      <c r="A741" s="209"/>
      <c r="B741" s="209"/>
      <c r="D741" s="339"/>
      <c r="K741" s="339"/>
      <c r="L741" s="340"/>
      <c r="M741" s="340"/>
      <c r="N741" s="209"/>
    </row>
    <row r="742" ht="15.75" customHeight="1">
      <c r="A742" s="209"/>
      <c r="B742" s="209"/>
      <c r="D742" s="339"/>
      <c r="K742" s="339"/>
      <c r="L742" s="340"/>
      <c r="M742" s="340"/>
      <c r="N742" s="209"/>
    </row>
    <row r="743" ht="15.75" customHeight="1">
      <c r="A743" s="209"/>
      <c r="B743" s="209"/>
      <c r="D743" s="339"/>
      <c r="K743" s="339"/>
      <c r="L743" s="340"/>
      <c r="M743" s="340"/>
      <c r="N743" s="209"/>
    </row>
    <row r="744" ht="15.75" customHeight="1">
      <c r="A744" s="209"/>
      <c r="B744" s="209"/>
      <c r="D744" s="339"/>
      <c r="K744" s="339"/>
      <c r="L744" s="340"/>
      <c r="M744" s="340"/>
      <c r="N744" s="209"/>
    </row>
    <row r="745" ht="15.75" customHeight="1">
      <c r="A745" s="209"/>
      <c r="B745" s="209"/>
      <c r="D745" s="339"/>
      <c r="K745" s="339"/>
      <c r="L745" s="340"/>
      <c r="M745" s="340"/>
      <c r="N745" s="209"/>
    </row>
    <row r="746" ht="15.75" customHeight="1">
      <c r="A746" s="209"/>
      <c r="B746" s="209"/>
      <c r="D746" s="339"/>
      <c r="K746" s="339"/>
      <c r="L746" s="340"/>
      <c r="M746" s="340"/>
      <c r="N746" s="209"/>
    </row>
    <row r="747" ht="15.75" customHeight="1">
      <c r="A747" s="209"/>
      <c r="B747" s="209"/>
      <c r="D747" s="339"/>
      <c r="K747" s="339"/>
      <c r="L747" s="340"/>
      <c r="M747" s="340"/>
      <c r="N747" s="209"/>
    </row>
    <row r="748" ht="15.75" customHeight="1">
      <c r="A748" s="209"/>
      <c r="B748" s="209"/>
      <c r="D748" s="339"/>
      <c r="K748" s="339"/>
      <c r="L748" s="340"/>
      <c r="M748" s="340"/>
      <c r="N748" s="209"/>
    </row>
    <row r="749" ht="15.75" customHeight="1">
      <c r="A749" s="209"/>
      <c r="B749" s="209"/>
      <c r="D749" s="339"/>
      <c r="K749" s="339"/>
      <c r="L749" s="340"/>
      <c r="M749" s="340"/>
      <c r="N749" s="209"/>
    </row>
    <row r="750" ht="15.75" customHeight="1">
      <c r="A750" s="209"/>
      <c r="B750" s="209"/>
      <c r="D750" s="339"/>
      <c r="K750" s="339"/>
      <c r="L750" s="340"/>
      <c r="M750" s="340"/>
      <c r="N750" s="209"/>
    </row>
    <row r="751" ht="15.75" customHeight="1">
      <c r="A751" s="209"/>
      <c r="B751" s="209"/>
      <c r="D751" s="339"/>
      <c r="K751" s="339"/>
      <c r="L751" s="340"/>
      <c r="M751" s="340"/>
      <c r="N751" s="209"/>
    </row>
    <row r="752" ht="15.75" customHeight="1">
      <c r="A752" s="209"/>
      <c r="B752" s="209"/>
      <c r="D752" s="339"/>
      <c r="K752" s="339"/>
      <c r="L752" s="340"/>
      <c r="M752" s="340"/>
      <c r="N752" s="209"/>
    </row>
    <row r="753" ht="15.75" customHeight="1">
      <c r="A753" s="209"/>
      <c r="B753" s="209"/>
      <c r="D753" s="339"/>
      <c r="K753" s="339"/>
      <c r="L753" s="340"/>
      <c r="M753" s="340"/>
      <c r="N753" s="209"/>
    </row>
    <row r="754" ht="15.75" customHeight="1">
      <c r="A754" s="209"/>
      <c r="B754" s="209"/>
      <c r="D754" s="339"/>
      <c r="K754" s="339"/>
      <c r="L754" s="340"/>
      <c r="M754" s="340"/>
      <c r="N754" s="209"/>
    </row>
    <row r="755" ht="15.75" customHeight="1">
      <c r="A755" s="209"/>
      <c r="B755" s="209"/>
      <c r="D755" s="339"/>
      <c r="K755" s="339"/>
      <c r="L755" s="340"/>
      <c r="M755" s="340"/>
      <c r="N755" s="209"/>
    </row>
    <row r="756" ht="15.75" customHeight="1">
      <c r="A756" s="209"/>
      <c r="B756" s="209"/>
      <c r="D756" s="339"/>
      <c r="K756" s="339"/>
      <c r="L756" s="340"/>
      <c r="M756" s="340"/>
      <c r="N756" s="209"/>
    </row>
    <row r="757" ht="15.75" customHeight="1">
      <c r="A757" s="209"/>
      <c r="B757" s="209"/>
      <c r="D757" s="339"/>
      <c r="K757" s="339"/>
      <c r="L757" s="340"/>
      <c r="M757" s="340"/>
      <c r="N757" s="209"/>
    </row>
    <row r="758" ht="15.75" customHeight="1">
      <c r="A758" s="209"/>
      <c r="B758" s="209"/>
      <c r="D758" s="339"/>
      <c r="K758" s="339"/>
      <c r="L758" s="340"/>
      <c r="M758" s="340"/>
      <c r="N758" s="209"/>
    </row>
    <row r="759" ht="15.75" customHeight="1">
      <c r="A759" s="209"/>
      <c r="B759" s="209"/>
      <c r="D759" s="339"/>
      <c r="K759" s="339"/>
      <c r="L759" s="340"/>
      <c r="M759" s="340"/>
      <c r="N759" s="209"/>
    </row>
    <row r="760" ht="15.75" customHeight="1">
      <c r="A760" s="209"/>
      <c r="B760" s="209"/>
      <c r="D760" s="339"/>
      <c r="K760" s="339"/>
      <c r="L760" s="340"/>
      <c r="M760" s="340"/>
      <c r="N760" s="209"/>
    </row>
    <row r="761" ht="15.75" customHeight="1">
      <c r="A761" s="209"/>
      <c r="B761" s="209"/>
      <c r="D761" s="339"/>
      <c r="K761" s="339"/>
      <c r="L761" s="340"/>
      <c r="M761" s="340"/>
      <c r="N761" s="209"/>
    </row>
    <row r="762" ht="15.75" customHeight="1">
      <c r="A762" s="209"/>
      <c r="B762" s="209"/>
      <c r="D762" s="339"/>
      <c r="K762" s="339"/>
      <c r="L762" s="340"/>
      <c r="M762" s="340"/>
      <c r="N762" s="209"/>
    </row>
    <row r="763" ht="15.75" customHeight="1">
      <c r="A763" s="209"/>
      <c r="B763" s="209"/>
      <c r="D763" s="339"/>
      <c r="K763" s="339"/>
      <c r="L763" s="340"/>
      <c r="M763" s="340"/>
      <c r="N763" s="209"/>
    </row>
    <row r="764" ht="15.75" customHeight="1">
      <c r="A764" s="209"/>
      <c r="B764" s="209"/>
      <c r="D764" s="339"/>
      <c r="K764" s="339"/>
      <c r="L764" s="340"/>
      <c r="M764" s="340"/>
      <c r="N764" s="209"/>
    </row>
    <row r="765" ht="15.75" customHeight="1">
      <c r="A765" s="209"/>
      <c r="B765" s="209"/>
      <c r="D765" s="339"/>
      <c r="K765" s="339"/>
      <c r="L765" s="340"/>
      <c r="M765" s="340"/>
      <c r="N765" s="209"/>
    </row>
    <row r="766" ht="15.75" customHeight="1">
      <c r="A766" s="209"/>
      <c r="B766" s="209"/>
      <c r="D766" s="339"/>
      <c r="K766" s="339"/>
      <c r="L766" s="340"/>
      <c r="M766" s="340"/>
      <c r="N766" s="209"/>
    </row>
    <row r="767" ht="15.75" customHeight="1">
      <c r="A767" s="209"/>
      <c r="B767" s="209"/>
      <c r="D767" s="339"/>
      <c r="K767" s="339"/>
      <c r="L767" s="340"/>
      <c r="M767" s="340"/>
      <c r="N767" s="209"/>
    </row>
    <row r="768" ht="15.75" customHeight="1">
      <c r="A768" s="209"/>
      <c r="B768" s="209"/>
      <c r="D768" s="339"/>
      <c r="K768" s="339"/>
      <c r="L768" s="340"/>
      <c r="M768" s="340"/>
      <c r="N768" s="209"/>
    </row>
    <row r="769" ht="15.75" customHeight="1">
      <c r="A769" s="209"/>
      <c r="B769" s="209"/>
      <c r="D769" s="339"/>
      <c r="K769" s="339"/>
      <c r="L769" s="340"/>
      <c r="M769" s="340"/>
      <c r="N769" s="209"/>
    </row>
    <row r="770" ht="15.75" customHeight="1">
      <c r="A770" s="209"/>
      <c r="B770" s="209"/>
      <c r="D770" s="339"/>
      <c r="K770" s="339"/>
      <c r="L770" s="340"/>
      <c r="M770" s="340"/>
      <c r="N770" s="209"/>
    </row>
    <row r="771" ht="15.75" customHeight="1">
      <c r="A771" s="209"/>
      <c r="B771" s="209"/>
      <c r="D771" s="339"/>
      <c r="K771" s="339"/>
      <c r="L771" s="340"/>
      <c r="M771" s="340"/>
      <c r="N771" s="209"/>
    </row>
    <row r="772" ht="15.75" customHeight="1">
      <c r="A772" s="209"/>
      <c r="B772" s="209"/>
      <c r="D772" s="339"/>
      <c r="K772" s="339"/>
      <c r="L772" s="340"/>
      <c r="M772" s="340"/>
      <c r="N772" s="209"/>
    </row>
    <row r="773" ht="15.75" customHeight="1">
      <c r="A773" s="209"/>
      <c r="B773" s="209"/>
      <c r="D773" s="339"/>
      <c r="K773" s="339"/>
      <c r="L773" s="340"/>
      <c r="M773" s="340"/>
      <c r="N773" s="209"/>
    </row>
    <row r="774" ht="15.75" customHeight="1">
      <c r="A774" s="209"/>
      <c r="B774" s="209"/>
      <c r="D774" s="339"/>
      <c r="K774" s="339"/>
      <c r="L774" s="340"/>
      <c r="M774" s="340"/>
      <c r="N774" s="209"/>
    </row>
    <row r="775" ht="15.75" customHeight="1">
      <c r="A775" s="209"/>
      <c r="B775" s="209"/>
      <c r="D775" s="339"/>
      <c r="K775" s="339"/>
      <c r="L775" s="340"/>
      <c r="M775" s="340"/>
      <c r="N775" s="209"/>
    </row>
    <row r="776" ht="15.75" customHeight="1">
      <c r="A776" s="209"/>
      <c r="B776" s="209"/>
      <c r="D776" s="339"/>
      <c r="K776" s="339"/>
      <c r="L776" s="340"/>
      <c r="M776" s="340"/>
      <c r="N776" s="209"/>
    </row>
    <row r="777" ht="15.75" customHeight="1">
      <c r="A777" s="209"/>
      <c r="B777" s="209"/>
      <c r="D777" s="339"/>
      <c r="K777" s="339"/>
      <c r="L777" s="340"/>
      <c r="M777" s="340"/>
      <c r="N777" s="209"/>
    </row>
    <row r="778" ht="15.75" customHeight="1">
      <c r="A778" s="209"/>
      <c r="B778" s="209"/>
      <c r="D778" s="339"/>
      <c r="K778" s="339"/>
      <c r="L778" s="340"/>
      <c r="M778" s="340"/>
      <c r="N778" s="209"/>
    </row>
    <row r="779" ht="15.75" customHeight="1">
      <c r="A779" s="209"/>
      <c r="B779" s="209"/>
      <c r="D779" s="339"/>
      <c r="K779" s="339"/>
      <c r="L779" s="340"/>
      <c r="M779" s="340"/>
      <c r="N779" s="209"/>
    </row>
    <row r="780" ht="15.75" customHeight="1">
      <c r="A780" s="209"/>
      <c r="B780" s="209"/>
      <c r="D780" s="339"/>
      <c r="K780" s="339"/>
      <c r="L780" s="340"/>
      <c r="M780" s="340"/>
      <c r="N780" s="209"/>
    </row>
    <row r="781" ht="15.75" customHeight="1">
      <c r="A781" s="209"/>
      <c r="B781" s="209"/>
      <c r="D781" s="339"/>
      <c r="K781" s="339"/>
      <c r="L781" s="340"/>
      <c r="M781" s="340"/>
      <c r="N781" s="209"/>
    </row>
    <row r="782" ht="15.75" customHeight="1">
      <c r="A782" s="209"/>
      <c r="B782" s="209"/>
      <c r="D782" s="339"/>
      <c r="K782" s="339"/>
      <c r="L782" s="340"/>
      <c r="M782" s="340"/>
      <c r="N782" s="209"/>
    </row>
    <row r="783" ht="15.75" customHeight="1">
      <c r="A783" s="209"/>
      <c r="B783" s="209"/>
      <c r="D783" s="339"/>
      <c r="K783" s="339"/>
      <c r="L783" s="340"/>
      <c r="M783" s="340"/>
      <c r="N783" s="209"/>
    </row>
    <row r="784" ht="15.75" customHeight="1">
      <c r="A784" s="209"/>
      <c r="B784" s="209"/>
      <c r="D784" s="339"/>
      <c r="K784" s="339"/>
      <c r="L784" s="340"/>
      <c r="M784" s="340"/>
      <c r="N784" s="209"/>
    </row>
    <row r="785" ht="15.75" customHeight="1">
      <c r="A785" s="209"/>
      <c r="B785" s="209"/>
      <c r="D785" s="339"/>
      <c r="K785" s="339"/>
      <c r="L785" s="340"/>
      <c r="M785" s="340"/>
      <c r="N785" s="209"/>
    </row>
    <row r="786" ht="15.75" customHeight="1">
      <c r="A786" s="209"/>
      <c r="B786" s="209"/>
      <c r="D786" s="339"/>
      <c r="K786" s="339"/>
      <c r="L786" s="340"/>
      <c r="M786" s="340"/>
      <c r="N786" s="209"/>
    </row>
    <row r="787" ht="15.75" customHeight="1">
      <c r="A787" s="209"/>
      <c r="B787" s="209"/>
      <c r="D787" s="339"/>
      <c r="K787" s="339"/>
      <c r="L787" s="340"/>
      <c r="M787" s="340"/>
      <c r="N787" s="209"/>
    </row>
    <row r="788" ht="15.75" customHeight="1">
      <c r="A788" s="209"/>
      <c r="B788" s="209"/>
      <c r="D788" s="339"/>
      <c r="K788" s="339"/>
      <c r="L788" s="340"/>
      <c r="M788" s="340"/>
      <c r="N788" s="209"/>
    </row>
    <row r="789" ht="15.75" customHeight="1">
      <c r="A789" s="209"/>
      <c r="B789" s="209"/>
      <c r="D789" s="339"/>
      <c r="K789" s="339"/>
      <c r="L789" s="340"/>
      <c r="M789" s="340"/>
      <c r="N789" s="209"/>
    </row>
    <row r="790" ht="15.75" customHeight="1">
      <c r="A790" s="209"/>
      <c r="B790" s="209"/>
      <c r="D790" s="339"/>
      <c r="K790" s="339"/>
      <c r="L790" s="340"/>
      <c r="M790" s="340"/>
      <c r="N790" s="209"/>
    </row>
    <row r="791" ht="15.75" customHeight="1">
      <c r="A791" s="209"/>
      <c r="B791" s="209"/>
      <c r="D791" s="339"/>
      <c r="K791" s="339"/>
      <c r="L791" s="340"/>
      <c r="M791" s="340"/>
      <c r="N791" s="209"/>
    </row>
    <row r="792" ht="15.75" customHeight="1">
      <c r="A792" s="209"/>
      <c r="B792" s="209"/>
      <c r="D792" s="339"/>
      <c r="K792" s="339"/>
      <c r="L792" s="340"/>
      <c r="M792" s="340"/>
      <c r="N792" s="209"/>
    </row>
    <row r="793" ht="15.75" customHeight="1">
      <c r="A793" s="209"/>
      <c r="B793" s="209"/>
      <c r="D793" s="339"/>
      <c r="K793" s="339"/>
      <c r="L793" s="340"/>
      <c r="M793" s="340"/>
      <c r="N793" s="209"/>
    </row>
    <row r="794" ht="15.75" customHeight="1">
      <c r="A794" s="209"/>
      <c r="B794" s="209"/>
      <c r="D794" s="339"/>
      <c r="K794" s="339"/>
      <c r="L794" s="340"/>
      <c r="M794" s="340"/>
      <c r="N794" s="209"/>
    </row>
    <row r="795" ht="15.75" customHeight="1">
      <c r="A795" s="209"/>
      <c r="B795" s="209"/>
      <c r="D795" s="339"/>
      <c r="K795" s="339"/>
      <c r="L795" s="340"/>
      <c r="M795" s="340"/>
      <c r="N795" s="209"/>
    </row>
    <row r="796" ht="15.75" customHeight="1">
      <c r="A796" s="209"/>
      <c r="B796" s="209"/>
      <c r="D796" s="339"/>
      <c r="K796" s="339"/>
      <c r="L796" s="340"/>
      <c r="M796" s="340"/>
      <c r="N796" s="209"/>
    </row>
    <row r="797" ht="15.75" customHeight="1">
      <c r="A797" s="209"/>
      <c r="B797" s="209"/>
      <c r="D797" s="339"/>
      <c r="K797" s="339"/>
      <c r="L797" s="340"/>
      <c r="M797" s="340"/>
      <c r="N797" s="209"/>
    </row>
    <row r="798" ht="15.75" customHeight="1">
      <c r="A798" s="209"/>
      <c r="B798" s="209"/>
      <c r="D798" s="339"/>
      <c r="K798" s="339"/>
      <c r="L798" s="340"/>
      <c r="M798" s="340"/>
      <c r="N798" s="209"/>
    </row>
    <row r="799" ht="15.75" customHeight="1">
      <c r="A799" s="209"/>
      <c r="B799" s="209"/>
      <c r="D799" s="339"/>
      <c r="K799" s="339"/>
      <c r="L799" s="340"/>
      <c r="M799" s="340"/>
      <c r="N799" s="209"/>
    </row>
    <row r="800" ht="15.75" customHeight="1">
      <c r="A800" s="209"/>
      <c r="B800" s="209"/>
      <c r="D800" s="339"/>
      <c r="K800" s="339"/>
      <c r="L800" s="340"/>
      <c r="M800" s="340"/>
      <c r="N800" s="209"/>
    </row>
    <row r="801" ht="15.75" customHeight="1">
      <c r="A801" s="209"/>
      <c r="B801" s="209"/>
      <c r="D801" s="339"/>
      <c r="K801" s="339"/>
      <c r="L801" s="340"/>
      <c r="M801" s="340"/>
      <c r="N801" s="209"/>
    </row>
    <row r="802" ht="15.75" customHeight="1">
      <c r="A802" s="209"/>
      <c r="B802" s="209"/>
      <c r="D802" s="339"/>
      <c r="K802" s="339"/>
      <c r="L802" s="340"/>
      <c r="M802" s="340"/>
      <c r="N802" s="209"/>
    </row>
    <row r="803" ht="15.75" customHeight="1">
      <c r="A803" s="209"/>
      <c r="B803" s="209"/>
      <c r="D803" s="339"/>
      <c r="K803" s="339"/>
      <c r="L803" s="340"/>
      <c r="M803" s="340"/>
      <c r="N803" s="209"/>
    </row>
    <row r="804" ht="15.75" customHeight="1">
      <c r="A804" s="209"/>
      <c r="B804" s="209"/>
      <c r="D804" s="339"/>
      <c r="K804" s="339"/>
      <c r="L804" s="340"/>
      <c r="M804" s="340"/>
      <c r="N804" s="209"/>
    </row>
    <row r="805" ht="15.75" customHeight="1">
      <c r="A805" s="209"/>
      <c r="B805" s="209"/>
      <c r="D805" s="339"/>
      <c r="K805" s="339"/>
      <c r="L805" s="340"/>
      <c r="M805" s="340"/>
      <c r="N805" s="209"/>
    </row>
    <row r="806" ht="15.75" customHeight="1">
      <c r="A806" s="209"/>
      <c r="B806" s="209"/>
      <c r="D806" s="339"/>
      <c r="K806" s="339"/>
      <c r="L806" s="340"/>
      <c r="M806" s="340"/>
      <c r="N806" s="209"/>
    </row>
    <row r="807" ht="15.75" customHeight="1">
      <c r="A807" s="209"/>
      <c r="B807" s="209"/>
      <c r="D807" s="339"/>
      <c r="K807" s="339"/>
      <c r="L807" s="340"/>
      <c r="M807" s="340"/>
      <c r="N807" s="209"/>
    </row>
    <row r="808" ht="15.75" customHeight="1">
      <c r="A808" s="209"/>
      <c r="B808" s="209"/>
      <c r="D808" s="339"/>
      <c r="K808" s="339"/>
      <c r="L808" s="340"/>
      <c r="M808" s="340"/>
      <c r="N808" s="209"/>
    </row>
    <row r="809" ht="15.75" customHeight="1">
      <c r="A809" s="209"/>
      <c r="B809" s="209"/>
      <c r="D809" s="339"/>
      <c r="K809" s="339"/>
      <c r="L809" s="340"/>
      <c r="M809" s="340"/>
      <c r="N809" s="209"/>
    </row>
    <row r="810" ht="15.75" customHeight="1">
      <c r="A810" s="209"/>
      <c r="B810" s="209"/>
      <c r="D810" s="339"/>
      <c r="K810" s="339"/>
      <c r="L810" s="340"/>
      <c r="M810" s="340"/>
      <c r="N810" s="209"/>
    </row>
    <row r="811" ht="15.75" customHeight="1">
      <c r="A811" s="209"/>
      <c r="B811" s="209"/>
      <c r="D811" s="339"/>
      <c r="K811" s="339"/>
      <c r="L811" s="340"/>
      <c r="M811" s="340"/>
      <c r="N811" s="209"/>
    </row>
    <row r="812" ht="15.75" customHeight="1">
      <c r="A812" s="209"/>
      <c r="B812" s="209"/>
      <c r="D812" s="339"/>
      <c r="K812" s="339"/>
      <c r="L812" s="340"/>
      <c r="M812" s="340"/>
      <c r="N812" s="209"/>
    </row>
    <row r="813" ht="15.75" customHeight="1">
      <c r="A813" s="209"/>
      <c r="B813" s="209"/>
      <c r="D813" s="339"/>
      <c r="K813" s="339"/>
      <c r="L813" s="340"/>
      <c r="M813" s="340"/>
      <c r="N813" s="209"/>
    </row>
    <row r="814" ht="15.75" customHeight="1">
      <c r="A814" s="209"/>
      <c r="B814" s="209"/>
      <c r="D814" s="339"/>
      <c r="K814" s="339"/>
      <c r="L814" s="340"/>
      <c r="M814" s="340"/>
      <c r="N814" s="209"/>
    </row>
    <row r="815" ht="15.75" customHeight="1">
      <c r="A815" s="209"/>
      <c r="B815" s="209"/>
      <c r="D815" s="339"/>
      <c r="K815" s="339"/>
      <c r="L815" s="340"/>
      <c r="M815" s="340"/>
      <c r="N815" s="209"/>
    </row>
    <row r="816" ht="15.75" customHeight="1">
      <c r="A816" s="209"/>
      <c r="B816" s="209"/>
      <c r="D816" s="339"/>
      <c r="K816" s="339"/>
      <c r="L816" s="340"/>
      <c r="M816" s="340"/>
      <c r="N816" s="209"/>
    </row>
    <row r="817" ht="15.75" customHeight="1">
      <c r="A817" s="209"/>
      <c r="B817" s="209"/>
      <c r="D817" s="339"/>
      <c r="K817" s="339"/>
      <c r="L817" s="340"/>
      <c r="M817" s="340"/>
      <c r="N817" s="209"/>
    </row>
    <row r="818" ht="15.75" customHeight="1">
      <c r="A818" s="209"/>
      <c r="B818" s="209"/>
      <c r="D818" s="339"/>
      <c r="K818" s="339"/>
      <c r="L818" s="340"/>
      <c r="M818" s="340"/>
      <c r="N818" s="209"/>
    </row>
    <row r="819" ht="15.75" customHeight="1">
      <c r="A819" s="209"/>
      <c r="B819" s="209"/>
      <c r="D819" s="339"/>
      <c r="K819" s="339"/>
      <c r="L819" s="340"/>
      <c r="M819" s="340"/>
      <c r="N819" s="209"/>
    </row>
    <row r="820" ht="15.75" customHeight="1">
      <c r="A820" s="209"/>
      <c r="B820" s="209"/>
      <c r="D820" s="339"/>
      <c r="K820" s="339"/>
      <c r="L820" s="340"/>
      <c r="M820" s="340"/>
      <c r="N820" s="209"/>
    </row>
    <row r="821" ht="15.75" customHeight="1">
      <c r="A821" s="209"/>
      <c r="B821" s="209"/>
      <c r="D821" s="339"/>
      <c r="K821" s="339"/>
      <c r="L821" s="340"/>
      <c r="M821" s="340"/>
      <c r="N821" s="209"/>
    </row>
    <row r="822" ht="15.75" customHeight="1">
      <c r="A822" s="209"/>
      <c r="B822" s="209"/>
      <c r="D822" s="339"/>
      <c r="K822" s="339"/>
      <c r="L822" s="340"/>
      <c r="M822" s="340"/>
      <c r="N822" s="209"/>
    </row>
    <row r="823" ht="15.75" customHeight="1">
      <c r="A823" s="209"/>
      <c r="B823" s="209"/>
      <c r="D823" s="339"/>
      <c r="K823" s="339"/>
      <c r="L823" s="340"/>
      <c r="M823" s="340"/>
      <c r="N823" s="209"/>
    </row>
    <row r="824" ht="15.75" customHeight="1">
      <c r="A824" s="209"/>
      <c r="B824" s="209"/>
      <c r="D824" s="339"/>
      <c r="K824" s="339"/>
      <c r="L824" s="340"/>
      <c r="M824" s="340"/>
      <c r="N824" s="209"/>
    </row>
    <row r="825" ht="15.75" customHeight="1">
      <c r="A825" s="209"/>
      <c r="B825" s="209"/>
      <c r="D825" s="339"/>
      <c r="K825" s="339"/>
      <c r="L825" s="340"/>
      <c r="M825" s="340"/>
      <c r="N825" s="209"/>
    </row>
    <row r="826" ht="15.75" customHeight="1">
      <c r="A826" s="209"/>
      <c r="B826" s="209"/>
      <c r="D826" s="339"/>
      <c r="K826" s="339"/>
      <c r="L826" s="340"/>
      <c r="M826" s="340"/>
      <c r="N826" s="209"/>
    </row>
    <row r="827" ht="15.75" customHeight="1">
      <c r="A827" s="209"/>
      <c r="B827" s="209"/>
      <c r="D827" s="339"/>
      <c r="K827" s="339"/>
      <c r="L827" s="340"/>
      <c r="M827" s="340"/>
      <c r="N827" s="209"/>
    </row>
    <row r="828" ht="15.75" customHeight="1">
      <c r="A828" s="209"/>
      <c r="B828" s="209"/>
      <c r="D828" s="339"/>
      <c r="K828" s="339"/>
      <c r="L828" s="340"/>
      <c r="M828" s="340"/>
      <c r="N828" s="209"/>
    </row>
    <row r="829" ht="15.75" customHeight="1">
      <c r="A829" s="209"/>
      <c r="B829" s="209"/>
      <c r="D829" s="339"/>
      <c r="K829" s="339"/>
      <c r="L829" s="340"/>
      <c r="M829" s="340"/>
      <c r="N829" s="209"/>
    </row>
    <row r="830" ht="15.75" customHeight="1">
      <c r="A830" s="209"/>
      <c r="B830" s="209"/>
      <c r="D830" s="339"/>
      <c r="K830" s="339"/>
      <c r="L830" s="340"/>
      <c r="M830" s="340"/>
      <c r="N830" s="209"/>
    </row>
    <row r="831" ht="15.75" customHeight="1">
      <c r="A831" s="209"/>
      <c r="B831" s="209"/>
      <c r="D831" s="339"/>
      <c r="K831" s="339"/>
      <c r="L831" s="340"/>
      <c r="M831" s="340"/>
      <c r="N831" s="209"/>
    </row>
    <row r="832" ht="15.75" customHeight="1">
      <c r="A832" s="209"/>
      <c r="B832" s="209"/>
      <c r="D832" s="339"/>
      <c r="K832" s="339"/>
      <c r="L832" s="340"/>
      <c r="M832" s="340"/>
      <c r="N832" s="209"/>
    </row>
    <row r="833" ht="15.75" customHeight="1">
      <c r="A833" s="209"/>
      <c r="B833" s="209"/>
      <c r="D833" s="339"/>
      <c r="K833" s="339"/>
      <c r="L833" s="340"/>
      <c r="M833" s="340"/>
      <c r="N833" s="209"/>
    </row>
    <row r="834" ht="15.75" customHeight="1">
      <c r="A834" s="209"/>
      <c r="B834" s="209"/>
      <c r="D834" s="339"/>
      <c r="K834" s="339"/>
      <c r="L834" s="340"/>
      <c r="M834" s="340"/>
      <c r="N834" s="209"/>
    </row>
    <row r="835" ht="15.75" customHeight="1">
      <c r="A835" s="209"/>
      <c r="B835" s="209"/>
      <c r="D835" s="339"/>
      <c r="K835" s="339"/>
      <c r="L835" s="340"/>
      <c r="M835" s="340"/>
      <c r="N835" s="209"/>
    </row>
    <row r="836" ht="15.75" customHeight="1">
      <c r="A836" s="209"/>
      <c r="B836" s="209"/>
      <c r="D836" s="339"/>
      <c r="K836" s="339"/>
      <c r="L836" s="340"/>
      <c r="M836" s="340"/>
      <c r="N836" s="209"/>
    </row>
    <row r="837" ht="15.75" customHeight="1">
      <c r="A837" s="209"/>
      <c r="B837" s="209"/>
      <c r="D837" s="339"/>
      <c r="K837" s="339"/>
      <c r="L837" s="340"/>
      <c r="M837" s="340"/>
      <c r="N837" s="209"/>
    </row>
    <row r="838" ht="15.75" customHeight="1">
      <c r="A838" s="209"/>
      <c r="B838" s="209"/>
      <c r="D838" s="339"/>
      <c r="K838" s="339"/>
      <c r="L838" s="340"/>
      <c r="M838" s="340"/>
      <c r="N838" s="209"/>
    </row>
    <row r="839" ht="15.75" customHeight="1">
      <c r="A839" s="209"/>
      <c r="B839" s="209"/>
      <c r="D839" s="339"/>
      <c r="K839" s="339"/>
      <c r="L839" s="340"/>
      <c r="M839" s="340"/>
      <c r="N839" s="209"/>
    </row>
    <row r="840" ht="15.75" customHeight="1">
      <c r="A840" s="209"/>
      <c r="B840" s="209"/>
      <c r="D840" s="339"/>
      <c r="K840" s="339"/>
      <c r="L840" s="340"/>
      <c r="M840" s="340"/>
      <c r="N840" s="209"/>
    </row>
    <row r="841" ht="15.75" customHeight="1">
      <c r="A841" s="209"/>
      <c r="B841" s="209"/>
      <c r="D841" s="339"/>
      <c r="K841" s="339"/>
      <c r="L841" s="340"/>
      <c r="M841" s="340"/>
      <c r="N841" s="209"/>
    </row>
    <row r="842" ht="15.75" customHeight="1">
      <c r="A842" s="209"/>
      <c r="B842" s="209"/>
      <c r="D842" s="339"/>
      <c r="K842" s="339"/>
      <c r="L842" s="340"/>
      <c r="M842" s="340"/>
      <c r="N842" s="209"/>
    </row>
    <row r="843" ht="15.75" customHeight="1">
      <c r="A843" s="209"/>
      <c r="B843" s="209"/>
      <c r="D843" s="339"/>
      <c r="K843" s="339"/>
      <c r="L843" s="340"/>
      <c r="M843" s="340"/>
      <c r="N843" s="209"/>
    </row>
    <row r="844" ht="15.75" customHeight="1">
      <c r="A844" s="209"/>
      <c r="B844" s="209"/>
      <c r="D844" s="339"/>
      <c r="K844" s="339"/>
      <c r="L844" s="340"/>
      <c r="M844" s="340"/>
      <c r="N844" s="209"/>
    </row>
    <row r="845" ht="15.75" customHeight="1">
      <c r="A845" s="209"/>
      <c r="B845" s="209"/>
      <c r="D845" s="339"/>
      <c r="K845" s="339"/>
      <c r="L845" s="340"/>
      <c r="M845" s="340"/>
      <c r="N845" s="209"/>
    </row>
    <row r="846" ht="15.75" customHeight="1">
      <c r="A846" s="209"/>
      <c r="B846" s="209"/>
      <c r="D846" s="339"/>
      <c r="K846" s="339"/>
      <c r="L846" s="340"/>
      <c r="M846" s="340"/>
      <c r="N846" s="209"/>
    </row>
    <row r="847" ht="15.75" customHeight="1">
      <c r="A847" s="209"/>
      <c r="B847" s="209"/>
      <c r="D847" s="339"/>
      <c r="K847" s="339"/>
      <c r="L847" s="340"/>
      <c r="M847" s="340"/>
      <c r="N847" s="209"/>
    </row>
    <row r="848" ht="15.75" customHeight="1">
      <c r="A848" s="209"/>
      <c r="B848" s="209"/>
      <c r="D848" s="339"/>
      <c r="K848" s="339"/>
      <c r="L848" s="340"/>
      <c r="M848" s="340"/>
      <c r="N848" s="209"/>
    </row>
    <row r="849" ht="15.75" customHeight="1">
      <c r="A849" s="209"/>
      <c r="B849" s="209"/>
      <c r="D849" s="339"/>
      <c r="K849" s="339"/>
      <c r="L849" s="340"/>
      <c r="M849" s="340"/>
      <c r="N849" s="209"/>
    </row>
    <row r="850" ht="15.75" customHeight="1">
      <c r="A850" s="209"/>
      <c r="B850" s="209"/>
      <c r="D850" s="339"/>
      <c r="K850" s="339"/>
      <c r="L850" s="340"/>
      <c r="M850" s="340"/>
      <c r="N850" s="209"/>
    </row>
    <row r="851" ht="15.75" customHeight="1">
      <c r="A851" s="209"/>
      <c r="B851" s="209"/>
      <c r="D851" s="339"/>
      <c r="K851" s="339"/>
      <c r="L851" s="340"/>
      <c r="M851" s="340"/>
      <c r="N851" s="209"/>
    </row>
    <row r="852" ht="15.75" customHeight="1">
      <c r="A852" s="209"/>
      <c r="B852" s="209"/>
      <c r="D852" s="339"/>
      <c r="K852" s="339"/>
      <c r="L852" s="340"/>
      <c r="M852" s="340"/>
      <c r="N852" s="209"/>
    </row>
    <row r="853" ht="15.75" customHeight="1">
      <c r="A853" s="209"/>
      <c r="B853" s="209"/>
      <c r="D853" s="339"/>
      <c r="K853" s="339"/>
      <c r="L853" s="340"/>
      <c r="M853" s="340"/>
      <c r="N853" s="209"/>
    </row>
    <row r="854" ht="15.75" customHeight="1">
      <c r="A854" s="209"/>
      <c r="B854" s="209"/>
      <c r="D854" s="339"/>
      <c r="K854" s="339"/>
      <c r="L854" s="340"/>
      <c r="M854" s="340"/>
      <c r="N854" s="209"/>
    </row>
    <row r="855" ht="15.75" customHeight="1">
      <c r="A855" s="209"/>
      <c r="B855" s="209"/>
      <c r="D855" s="339"/>
      <c r="K855" s="339"/>
      <c r="L855" s="340"/>
      <c r="M855" s="340"/>
      <c r="N855" s="209"/>
    </row>
    <row r="856" ht="15.75" customHeight="1">
      <c r="A856" s="209"/>
      <c r="B856" s="209"/>
      <c r="D856" s="339"/>
      <c r="K856" s="339"/>
      <c r="L856" s="340"/>
      <c r="M856" s="340"/>
      <c r="N856" s="209"/>
    </row>
    <row r="857" ht="15.75" customHeight="1">
      <c r="A857" s="209"/>
      <c r="B857" s="209"/>
      <c r="D857" s="339"/>
      <c r="K857" s="339"/>
      <c r="L857" s="340"/>
      <c r="M857" s="340"/>
      <c r="N857" s="209"/>
    </row>
    <row r="858" ht="15.75" customHeight="1">
      <c r="A858" s="209"/>
      <c r="B858" s="209"/>
      <c r="D858" s="339"/>
      <c r="K858" s="339"/>
      <c r="L858" s="340"/>
      <c r="M858" s="340"/>
      <c r="N858" s="209"/>
    </row>
    <row r="859" ht="15.75" customHeight="1">
      <c r="A859" s="209"/>
      <c r="B859" s="209"/>
      <c r="D859" s="339"/>
      <c r="K859" s="339"/>
      <c r="L859" s="340"/>
      <c r="M859" s="340"/>
      <c r="N859" s="209"/>
    </row>
    <row r="860" ht="15.75" customHeight="1">
      <c r="A860" s="209"/>
      <c r="B860" s="209"/>
      <c r="D860" s="339"/>
      <c r="K860" s="339"/>
      <c r="L860" s="340"/>
      <c r="M860" s="340"/>
      <c r="N860" s="209"/>
    </row>
    <row r="861" ht="15.75" customHeight="1">
      <c r="A861" s="209"/>
      <c r="B861" s="209"/>
      <c r="D861" s="339"/>
      <c r="K861" s="339"/>
      <c r="L861" s="340"/>
      <c r="M861" s="340"/>
      <c r="N861" s="209"/>
    </row>
    <row r="862" ht="15.75" customHeight="1">
      <c r="A862" s="209"/>
      <c r="B862" s="209"/>
      <c r="D862" s="339"/>
      <c r="K862" s="339"/>
      <c r="L862" s="340"/>
      <c r="M862" s="340"/>
      <c r="N862" s="209"/>
    </row>
    <row r="863" ht="15.75" customHeight="1">
      <c r="A863" s="209"/>
      <c r="B863" s="209"/>
      <c r="D863" s="339"/>
      <c r="K863" s="339"/>
      <c r="L863" s="340"/>
      <c r="M863" s="340"/>
      <c r="N863" s="209"/>
    </row>
    <row r="864" ht="15.75" customHeight="1">
      <c r="A864" s="209"/>
      <c r="B864" s="209"/>
      <c r="D864" s="339"/>
      <c r="K864" s="339"/>
      <c r="L864" s="340"/>
      <c r="M864" s="340"/>
      <c r="N864" s="209"/>
    </row>
    <row r="865" ht="15.75" customHeight="1">
      <c r="A865" s="209"/>
      <c r="B865" s="209"/>
      <c r="D865" s="339"/>
      <c r="K865" s="339"/>
      <c r="L865" s="340"/>
      <c r="M865" s="340"/>
      <c r="N865" s="209"/>
    </row>
    <row r="866" ht="15.75" customHeight="1">
      <c r="A866" s="209"/>
      <c r="B866" s="209"/>
      <c r="D866" s="339"/>
      <c r="K866" s="339"/>
      <c r="L866" s="340"/>
      <c r="M866" s="340"/>
      <c r="N866" s="209"/>
    </row>
    <row r="867" ht="15.75" customHeight="1">
      <c r="A867" s="209"/>
      <c r="B867" s="209"/>
      <c r="D867" s="339"/>
      <c r="K867" s="339"/>
      <c r="L867" s="340"/>
      <c r="M867" s="340"/>
      <c r="N867" s="209"/>
    </row>
    <row r="868" ht="15.75" customHeight="1">
      <c r="A868" s="209"/>
      <c r="B868" s="209"/>
      <c r="D868" s="339"/>
      <c r="K868" s="339"/>
      <c r="L868" s="340"/>
      <c r="M868" s="340"/>
      <c r="N868" s="209"/>
    </row>
    <row r="869" ht="15.75" customHeight="1">
      <c r="A869" s="209"/>
      <c r="B869" s="209"/>
      <c r="D869" s="339"/>
      <c r="K869" s="339"/>
      <c r="L869" s="340"/>
      <c r="M869" s="340"/>
      <c r="N869" s="209"/>
    </row>
    <row r="870" ht="15.75" customHeight="1">
      <c r="A870" s="209"/>
      <c r="B870" s="209"/>
      <c r="D870" s="339"/>
      <c r="K870" s="339"/>
      <c r="L870" s="340"/>
      <c r="M870" s="340"/>
      <c r="N870" s="209"/>
    </row>
    <row r="871" ht="15.75" customHeight="1">
      <c r="A871" s="209"/>
      <c r="B871" s="209"/>
      <c r="D871" s="339"/>
      <c r="K871" s="339"/>
      <c r="L871" s="340"/>
      <c r="M871" s="340"/>
      <c r="N871" s="209"/>
    </row>
    <row r="872" ht="15.75" customHeight="1">
      <c r="A872" s="209"/>
      <c r="B872" s="209"/>
      <c r="D872" s="339"/>
      <c r="K872" s="339"/>
      <c r="L872" s="340"/>
      <c r="M872" s="340"/>
      <c r="N872" s="209"/>
    </row>
    <row r="873" ht="15.75" customHeight="1">
      <c r="A873" s="209"/>
      <c r="B873" s="209"/>
      <c r="D873" s="339"/>
      <c r="K873" s="339"/>
      <c r="L873" s="340"/>
      <c r="M873" s="340"/>
      <c r="N873" s="209"/>
    </row>
    <row r="874" ht="15.75" customHeight="1">
      <c r="A874" s="209"/>
      <c r="B874" s="209"/>
      <c r="D874" s="339"/>
      <c r="K874" s="339"/>
      <c r="L874" s="340"/>
      <c r="M874" s="340"/>
      <c r="N874" s="209"/>
    </row>
    <row r="875" ht="15.75" customHeight="1">
      <c r="A875" s="209"/>
      <c r="B875" s="209"/>
      <c r="D875" s="339"/>
      <c r="K875" s="339"/>
      <c r="L875" s="340"/>
      <c r="M875" s="340"/>
      <c r="N875" s="209"/>
    </row>
    <row r="876" ht="15.75" customHeight="1">
      <c r="A876" s="209"/>
      <c r="B876" s="209"/>
      <c r="D876" s="339"/>
      <c r="K876" s="339"/>
      <c r="L876" s="340"/>
      <c r="M876" s="340"/>
      <c r="N876" s="209"/>
    </row>
    <row r="877" ht="15.75" customHeight="1">
      <c r="A877" s="209"/>
      <c r="B877" s="209"/>
      <c r="D877" s="339"/>
      <c r="K877" s="339"/>
      <c r="L877" s="340"/>
      <c r="M877" s="340"/>
      <c r="N877" s="209"/>
    </row>
    <row r="878" ht="15.75" customHeight="1">
      <c r="A878" s="209"/>
      <c r="B878" s="209"/>
      <c r="D878" s="339"/>
      <c r="K878" s="339"/>
      <c r="L878" s="340"/>
      <c r="M878" s="340"/>
      <c r="N878" s="209"/>
    </row>
    <row r="879" ht="15.75" customHeight="1">
      <c r="A879" s="209"/>
      <c r="B879" s="209"/>
      <c r="D879" s="339"/>
      <c r="K879" s="339"/>
      <c r="L879" s="340"/>
      <c r="M879" s="340"/>
      <c r="N879" s="209"/>
    </row>
    <row r="880" ht="15.75" customHeight="1">
      <c r="A880" s="209"/>
      <c r="B880" s="209"/>
      <c r="D880" s="339"/>
      <c r="K880" s="339"/>
      <c r="L880" s="340"/>
      <c r="M880" s="340"/>
      <c r="N880" s="209"/>
    </row>
    <row r="881" ht="15.75" customHeight="1">
      <c r="A881" s="209"/>
      <c r="B881" s="209"/>
      <c r="D881" s="339"/>
      <c r="K881" s="339"/>
      <c r="L881" s="340"/>
      <c r="M881" s="340"/>
      <c r="N881" s="209"/>
    </row>
    <row r="882" ht="15.75" customHeight="1">
      <c r="A882" s="209"/>
      <c r="B882" s="209"/>
      <c r="D882" s="339"/>
      <c r="K882" s="339"/>
      <c r="L882" s="340"/>
      <c r="M882" s="340"/>
      <c r="N882" s="209"/>
    </row>
    <row r="883" ht="15.75" customHeight="1">
      <c r="A883" s="209"/>
      <c r="B883" s="209"/>
      <c r="D883" s="339"/>
      <c r="K883" s="339"/>
      <c r="L883" s="340"/>
      <c r="M883" s="340"/>
      <c r="N883" s="209"/>
    </row>
    <row r="884" ht="15.75" customHeight="1">
      <c r="A884" s="209"/>
      <c r="B884" s="209"/>
      <c r="D884" s="339"/>
      <c r="K884" s="339"/>
      <c r="L884" s="340"/>
      <c r="M884" s="340"/>
      <c r="N884" s="209"/>
    </row>
    <row r="885" ht="15.75" customHeight="1">
      <c r="A885" s="209"/>
      <c r="B885" s="209"/>
      <c r="D885" s="339"/>
      <c r="K885" s="339"/>
      <c r="L885" s="340"/>
      <c r="M885" s="340"/>
      <c r="N885" s="209"/>
    </row>
    <row r="886" ht="15.75" customHeight="1">
      <c r="A886" s="209"/>
      <c r="B886" s="209"/>
      <c r="D886" s="339"/>
      <c r="K886" s="339"/>
      <c r="L886" s="340"/>
      <c r="M886" s="340"/>
      <c r="N886" s="209"/>
    </row>
    <row r="887" ht="15.75" customHeight="1">
      <c r="A887" s="209"/>
      <c r="B887" s="209"/>
      <c r="D887" s="339"/>
      <c r="K887" s="339"/>
      <c r="L887" s="340"/>
      <c r="M887" s="340"/>
      <c r="N887" s="209"/>
    </row>
    <row r="888" ht="15.75" customHeight="1">
      <c r="A888" s="209"/>
      <c r="B888" s="209"/>
      <c r="D888" s="339"/>
      <c r="K888" s="339"/>
      <c r="L888" s="340"/>
      <c r="M888" s="340"/>
      <c r="N888" s="209"/>
    </row>
    <row r="889" ht="15.75" customHeight="1">
      <c r="A889" s="209"/>
      <c r="B889" s="209"/>
      <c r="D889" s="339"/>
      <c r="K889" s="339"/>
      <c r="L889" s="340"/>
      <c r="M889" s="340"/>
      <c r="N889" s="209"/>
    </row>
    <row r="890" ht="15.75" customHeight="1">
      <c r="A890" s="209"/>
      <c r="B890" s="209"/>
      <c r="D890" s="339"/>
      <c r="K890" s="339"/>
      <c r="L890" s="340"/>
      <c r="M890" s="340"/>
      <c r="N890" s="209"/>
    </row>
    <row r="891" ht="15.75" customHeight="1">
      <c r="A891" s="209"/>
      <c r="B891" s="209"/>
      <c r="D891" s="339"/>
      <c r="K891" s="339"/>
      <c r="L891" s="340"/>
      <c r="M891" s="340"/>
      <c r="N891" s="209"/>
    </row>
    <row r="892" ht="15.75" customHeight="1">
      <c r="A892" s="209"/>
      <c r="B892" s="209"/>
      <c r="D892" s="339"/>
      <c r="K892" s="339"/>
      <c r="L892" s="340"/>
      <c r="M892" s="340"/>
      <c r="N892" s="209"/>
    </row>
    <row r="893" ht="15.75" customHeight="1">
      <c r="A893" s="209"/>
      <c r="B893" s="209"/>
      <c r="D893" s="339"/>
      <c r="K893" s="339"/>
      <c r="L893" s="340"/>
      <c r="M893" s="340"/>
      <c r="N893" s="209"/>
    </row>
    <row r="894" ht="15.75" customHeight="1">
      <c r="A894" s="209"/>
      <c r="B894" s="209"/>
      <c r="D894" s="339"/>
      <c r="K894" s="339"/>
      <c r="L894" s="340"/>
      <c r="M894" s="340"/>
      <c r="N894" s="209"/>
    </row>
    <row r="895" ht="15.75" customHeight="1">
      <c r="A895" s="209"/>
      <c r="B895" s="209"/>
      <c r="D895" s="339"/>
      <c r="K895" s="339"/>
      <c r="L895" s="340"/>
      <c r="M895" s="340"/>
      <c r="N895" s="209"/>
    </row>
    <row r="896" ht="15.75" customHeight="1">
      <c r="A896" s="209"/>
      <c r="B896" s="209"/>
      <c r="D896" s="339"/>
      <c r="K896" s="339"/>
      <c r="L896" s="340"/>
      <c r="M896" s="340"/>
      <c r="N896" s="209"/>
    </row>
    <row r="897" ht="15.75" customHeight="1">
      <c r="A897" s="209"/>
      <c r="B897" s="209"/>
      <c r="D897" s="339"/>
      <c r="K897" s="339"/>
      <c r="L897" s="340"/>
      <c r="M897" s="340"/>
      <c r="N897" s="209"/>
    </row>
    <row r="898" ht="15.75" customHeight="1">
      <c r="A898" s="209"/>
      <c r="B898" s="209"/>
      <c r="D898" s="339"/>
      <c r="K898" s="339"/>
      <c r="L898" s="340"/>
      <c r="M898" s="340"/>
      <c r="N898" s="209"/>
    </row>
    <row r="899" ht="15.75" customHeight="1">
      <c r="A899" s="209"/>
      <c r="B899" s="209"/>
      <c r="D899" s="339"/>
      <c r="K899" s="339"/>
      <c r="L899" s="340"/>
      <c r="M899" s="340"/>
      <c r="N899" s="209"/>
    </row>
    <row r="900" ht="15.75" customHeight="1">
      <c r="A900" s="209"/>
      <c r="B900" s="209"/>
      <c r="D900" s="339"/>
      <c r="K900" s="339"/>
      <c r="L900" s="340"/>
      <c r="M900" s="340"/>
      <c r="N900" s="209"/>
    </row>
    <row r="901" ht="15.75" customHeight="1">
      <c r="A901" s="209"/>
      <c r="B901" s="209"/>
      <c r="D901" s="339"/>
      <c r="K901" s="339"/>
      <c r="L901" s="340"/>
      <c r="M901" s="340"/>
      <c r="N901" s="209"/>
    </row>
    <row r="902" ht="15.75" customHeight="1">
      <c r="A902" s="209"/>
      <c r="B902" s="209"/>
      <c r="D902" s="339"/>
      <c r="K902" s="339"/>
      <c r="L902" s="340"/>
      <c r="M902" s="340"/>
      <c r="N902" s="209"/>
    </row>
    <row r="903" ht="15.75" customHeight="1">
      <c r="A903" s="209"/>
      <c r="B903" s="209"/>
      <c r="D903" s="339"/>
      <c r="K903" s="339"/>
      <c r="L903" s="340"/>
      <c r="M903" s="340"/>
      <c r="N903" s="209"/>
    </row>
    <row r="904" ht="15.75" customHeight="1">
      <c r="A904" s="209"/>
      <c r="B904" s="209"/>
      <c r="D904" s="339"/>
      <c r="K904" s="339"/>
      <c r="L904" s="340"/>
      <c r="M904" s="340"/>
      <c r="N904" s="209"/>
    </row>
    <row r="905" ht="15.75" customHeight="1">
      <c r="A905" s="209"/>
      <c r="B905" s="209"/>
      <c r="D905" s="339"/>
      <c r="K905" s="339"/>
      <c r="L905" s="340"/>
      <c r="M905" s="340"/>
      <c r="N905" s="209"/>
    </row>
    <row r="906" ht="15.75" customHeight="1">
      <c r="A906" s="209"/>
      <c r="B906" s="209"/>
      <c r="D906" s="339"/>
      <c r="K906" s="339"/>
      <c r="L906" s="340"/>
      <c r="M906" s="340"/>
      <c r="N906" s="209"/>
    </row>
    <row r="907" ht="15.75" customHeight="1">
      <c r="A907" s="209"/>
      <c r="B907" s="209"/>
      <c r="D907" s="339"/>
      <c r="K907" s="339"/>
      <c r="L907" s="340"/>
      <c r="M907" s="340"/>
      <c r="N907" s="209"/>
    </row>
    <row r="908" ht="15.75" customHeight="1">
      <c r="A908" s="209"/>
      <c r="B908" s="209"/>
      <c r="D908" s="339"/>
      <c r="K908" s="339"/>
      <c r="L908" s="340"/>
      <c r="M908" s="340"/>
      <c r="N908" s="209"/>
    </row>
    <row r="909" ht="15.75" customHeight="1">
      <c r="A909" s="209"/>
      <c r="B909" s="209"/>
      <c r="D909" s="339"/>
      <c r="K909" s="339"/>
      <c r="L909" s="340"/>
      <c r="M909" s="340"/>
      <c r="N909" s="209"/>
    </row>
    <row r="910" ht="15.75" customHeight="1">
      <c r="A910" s="209"/>
      <c r="B910" s="209"/>
      <c r="D910" s="339"/>
      <c r="K910" s="339"/>
      <c r="L910" s="340"/>
      <c r="M910" s="340"/>
      <c r="N910" s="209"/>
    </row>
    <row r="911" ht="15.75" customHeight="1">
      <c r="A911" s="209"/>
      <c r="B911" s="209"/>
      <c r="D911" s="339"/>
      <c r="K911" s="339"/>
      <c r="L911" s="340"/>
      <c r="M911" s="340"/>
      <c r="N911" s="209"/>
    </row>
    <row r="912" ht="15.75" customHeight="1">
      <c r="A912" s="209"/>
      <c r="B912" s="209"/>
      <c r="D912" s="339"/>
      <c r="K912" s="339"/>
      <c r="L912" s="340"/>
      <c r="M912" s="340"/>
      <c r="N912" s="209"/>
    </row>
    <row r="913" ht="15.75" customHeight="1">
      <c r="A913" s="209"/>
      <c r="B913" s="209"/>
      <c r="D913" s="339"/>
      <c r="K913" s="339"/>
      <c r="L913" s="340"/>
      <c r="M913" s="340"/>
      <c r="N913" s="209"/>
    </row>
    <row r="914" ht="15.75" customHeight="1">
      <c r="A914" s="209"/>
      <c r="B914" s="209"/>
      <c r="D914" s="339"/>
      <c r="K914" s="339"/>
      <c r="L914" s="340"/>
      <c r="M914" s="340"/>
      <c r="N914" s="209"/>
    </row>
    <row r="915" ht="15.75" customHeight="1">
      <c r="A915" s="209"/>
      <c r="B915" s="209"/>
      <c r="D915" s="339"/>
      <c r="K915" s="339"/>
      <c r="L915" s="340"/>
      <c r="M915" s="340"/>
      <c r="N915" s="209"/>
    </row>
    <row r="916" ht="15.75" customHeight="1">
      <c r="A916" s="209"/>
      <c r="B916" s="209"/>
      <c r="D916" s="339"/>
      <c r="K916" s="339"/>
      <c r="L916" s="340"/>
      <c r="M916" s="340"/>
      <c r="N916" s="209"/>
    </row>
    <row r="917" ht="15.75" customHeight="1">
      <c r="A917" s="209"/>
      <c r="B917" s="209"/>
      <c r="D917" s="339"/>
      <c r="K917" s="339"/>
      <c r="L917" s="340"/>
      <c r="M917" s="340"/>
      <c r="N917" s="209"/>
    </row>
    <row r="918" ht="15.75" customHeight="1">
      <c r="A918" s="209"/>
      <c r="B918" s="209"/>
      <c r="D918" s="339"/>
      <c r="K918" s="339"/>
      <c r="L918" s="340"/>
      <c r="M918" s="340"/>
      <c r="N918" s="209"/>
    </row>
    <row r="919" ht="15.75" customHeight="1">
      <c r="A919" s="209"/>
      <c r="B919" s="209"/>
      <c r="D919" s="339"/>
      <c r="K919" s="339"/>
      <c r="L919" s="340"/>
      <c r="M919" s="340"/>
      <c r="N919" s="209"/>
    </row>
    <row r="920" ht="15.75" customHeight="1">
      <c r="A920" s="209"/>
      <c r="B920" s="209"/>
      <c r="D920" s="339"/>
      <c r="K920" s="339"/>
      <c r="L920" s="340"/>
      <c r="M920" s="340"/>
      <c r="N920" s="209"/>
    </row>
    <row r="921" ht="15.75" customHeight="1">
      <c r="A921" s="209"/>
      <c r="B921" s="209"/>
      <c r="D921" s="339"/>
      <c r="K921" s="339"/>
      <c r="L921" s="340"/>
      <c r="M921" s="340"/>
      <c r="N921" s="209"/>
    </row>
    <row r="922" ht="15.75" customHeight="1">
      <c r="A922" s="209"/>
      <c r="B922" s="209"/>
      <c r="D922" s="339"/>
      <c r="K922" s="339"/>
      <c r="L922" s="340"/>
      <c r="M922" s="340"/>
      <c r="N922" s="209"/>
    </row>
    <row r="923" ht="15.75" customHeight="1">
      <c r="A923" s="209"/>
      <c r="B923" s="209"/>
      <c r="D923" s="339"/>
      <c r="K923" s="339"/>
      <c r="L923" s="340"/>
      <c r="M923" s="340"/>
      <c r="N923" s="209"/>
    </row>
    <row r="924" ht="15.75" customHeight="1">
      <c r="A924" s="209"/>
      <c r="B924" s="209"/>
      <c r="D924" s="339"/>
      <c r="K924" s="339"/>
      <c r="L924" s="340"/>
      <c r="M924" s="340"/>
      <c r="N924" s="209"/>
    </row>
    <row r="925" ht="15.75" customHeight="1">
      <c r="A925" s="209"/>
      <c r="B925" s="209"/>
      <c r="D925" s="339"/>
      <c r="K925" s="339"/>
      <c r="L925" s="340"/>
      <c r="M925" s="340"/>
      <c r="N925" s="209"/>
    </row>
    <row r="926" ht="15.75" customHeight="1">
      <c r="A926" s="209"/>
      <c r="B926" s="209"/>
      <c r="D926" s="339"/>
      <c r="K926" s="339"/>
      <c r="L926" s="340"/>
      <c r="M926" s="340"/>
      <c r="N926" s="209"/>
    </row>
    <row r="927" ht="15.75" customHeight="1">
      <c r="A927" s="209"/>
      <c r="B927" s="209"/>
      <c r="D927" s="339"/>
      <c r="K927" s="339"/>
      <c r="L927" s="340"/>
      <c r="M927" s="340"/>
      <c r="N927" s="209"/>
    </row>
    <row r="928" ht="15.75" customHeight="1">
      <c r="A928" s="209"/>
      <c r="B928" s="209"/>
      <c r="D928" s="339"/>
      <c r="K928" s="339"/>
      <c r="L928" s="340"/>
      <c r="M928" s="340"/>
      <c r="N928" s="209"/>
    </row>
    <row r="929" ht="15.75" customHeight="1">
      <c r="A929" s="209"/>
      <c r="B929" s="209"/>
      <c r="D929" s="339"/>
      <c r="K929" s="339"/>
      <c r="L929" s="340"/>
      <c r="M929" s="340"/>
      <c r="N929" s="209"/>
    </row>
    <row r="930" ht="15.75" customHeight="1">
      <c r="A930" s="209"/>
      <c r="B930" s="209"/>
      <c r="D930" s="339"/>
      <c r="K930" s="339"/>
      <c r="L930" s="340"/>
      <c r="M930" s="340"/>
      <c r="N930" s="209"/>
    </row>
    <row r="931" ht="15.75" customHeight="1">
      <c r="A931" s="209"/>
      <c r="B931" s="209"/>
      <c r="D931" s="339"/>
      <c r="K931" s="339"/>
      <c r="L931" s="340"/>
      <c r="M931" s="340"/>
      <c r="N931" s="209"/>
    </row>
    <row r="932" ht="15.75" customHeight="1">
      <c r="A932" s="209"/>
      <c r="B932" s="209"/>
      <c r="D932" s="339"/>
      <c r="K932" s="339"/>
      <c r="L932" s="340"/>
      <c r="M932" s="340"/>
      <c r="N932" s="209"/>
    </row>
    <row r="933" ht="15.75" customHeight="1">
      <c r="A933" s="209"/>
      <c r="B933" s="209"/>
      <c r="D933" s="339"/>
      <c r="K933" s="339"/>
      <c r="L933" s="340"/>
      <c r="M933" s="340"/>
      <c r="N933" s="209"/>
    </row>
    <row r="934" ht="15.75" customHeight="1">
      <c r="A934" s="209"/>
      <c r="B934" s="209"/>
      <c r="D934" s="339"/>
      <c r="K934" s="339"/>
      <c r="L934" s="340"/>
      <c r="M934" s="340"/>
      <c r="N934" s="209"/>
    </row>
    <row r="935" ht="15.75" customHeight="1">
      <c r="A935" s="209"/>
      <c r="B935" s="209"/>
      <c r="D935" s="339"/>
      <c r="K935" s="339"/>
      <c r="L935" s="340"/>
      <c r="M935" s="340"/>
      <c r="N935" s="209"/>
    </row>
    <row r="936" ht="15.75" customHeight="1">
      <c r="A936" s="209"/>
      <c r="B936" s="209"/>
      <c r="D936" s="339"/>
      <c r="K936" s="339"/>
      <c r="L936" s="340"/>
      <c r="M936" s="340"/>
      <c r="N936" s="209"/>
    </row>
    <row r="937" ht="15.75" customHeight="1">
      <c r="A937" s="209"/>
      <c r="B937" s="209"/>
      <c r="D937" s="339"/>
      <c r="K937" s="339"/>
      <c r="L937" s="340"/>
      <c r="M937" s="340"/>
      <c r="N937" s="209"/>
    </row>
    <row r="938" ht="15.75" customHeight="1">
      <c r="A938" s="209"/>
      <c r="B938" s="209"/>
      <c r="D938" s="339"/>
      <c r="K938" s="339"/>
      <c r="L938" s="340"/>
      <c r="M938" s="340"/>
      <c r="N938" s="209"/>
    </row>
    <row r="939" ht="15.75" customHeight="1">
      <c r="A939" s="209"/>
      <c r="B939" s="209"/>
      <c r="D939" s="339"/>
      <c r="K939" s="339"/>
      <c r="L939" s="340"/>
      <c r="M939" s="340"/>
      <c r="N939" s="209"/>
    </row>
    <row r="940" ht="15.75" customHeight="1">
      <c r="A940" s="209"/>
      <c r="B940" s="209"/>
      <c r="D940" s="339"/>
      <c r="K940" s="339"/>
      <c r="L940" s="340"/>
      <c r="M940" s="340"/>
      <c r="N940" s="209"/>
    </row>
    <row r="941" ht="15.75" customHeight="1">
      <c r="A941" s="209"/>
      <c r="B941" s="209"/>
      <c r="D941" s="339"/>
      <c r="K941" s="339"/>
      <c r="L941" s="340"/>
      <c r="M941" s="340"/>
      <c r="N941" s="209"/>
    </row>
    <row r="942" ht="15.75" customHeight="1">
      <c r="A942" s="209"/>
      <c r="B942" s="209"/>
      <c r="D942" s="339"/>
      <c r="K942" s="339"/>
      <c r="L942" s="340"/>
      <c r="M942" s="340"/>
      <c r="N942" s="209"/>
    </row>
    <row r="943" ht="15.75" customHeight="1">
      <c r="A943" s="209"/>
      <c r="B943" s="209"/>
      <c r="D943" s="339"/>
      <c r="K943" s="339"/>
      <c r="L943" s="340"/>
      <c r="M943" s="340"/>
      <c r="N943" s="209"/>
    </row>
    <row r="944" ht="15.75" customHeight="1">
      <c r="A944" s="209"/>
      <c r="B944" s="209"/>
      <c r="D944" s="339"/>
      <c r="K944" s="339"/>
      <c r="L944" s="340"/>
      <c r="M944" s="340"/>
      <c r="N944" s="209"/>
    </row>
    <row r="945" ht="15.75" customHeight="1">
      <c r="A945" s="209"/>
      <c r="B945" s="209"/>
      <c r="D945" s="339"/>
      <c r="K945" s="339"/>
      <c r="L945" s="340"/>
      <c r="M945" s="340"/>
      <c r="N945" s="209"/>
    </row>
    <row r="946" ht="15.75" customHeight="1">
      <c r="A946" s="209"/>
      <c r="B946" s="209"/>
      <c r="D946" s="339"/>
      <c r="K946" s="339"/>
      <c r="L946" s="340"/>
      <c r="M946" s="340"/>
      <c r="N946" s="209"/>
    </row>
    <row r="947" ht="15.75" customHeight="1">
      <c r="A947" s="209"/>
      <c r="B947" s="209"/>
      <c r="D947" s="339"/>
      <c r="K947" s="339"/>
      <c r="L947" s="340"/>
      <c r="M947" s="340"/>
      <c r="N947" s="209"/>
    </row>
    <row r="948" ht="15.75" customHeight="1">
      <c r="A948" s="209"/>
      <c r="B948" s="209"/>
      <c r="D948" s="339"/>
      <c r="K948" s="339"/>
      <c r="L948" s="340"/>
      <c r="M948" s="340"/>
      <c r="N948" s="209"/>
    </row>
    <row r="949" ht="15.75" customHeight="1">
      <c r="A949" s="209"/>
      <c r="B949" s="209"/>
      <c r="D949" s="339"/>
      <c r="K949" s="339"/>
      <c r="L949" s="340"/>
      <c r="M949" s="340"/>
      <c r="N949" s="209"/>
    </row>
    <row r="950" ht="15.75" customHeight="1">
      <c r="A950" s="209"/>
      <c r="B950" s="209"/>
      <c r="D950" s="339"/>
      <c r="K950" s="339"/>
      <c r="L950" s="340"/>
      <c r="M950" s="340"/>
      <c r="N950" s="209"/>
    </row>
    <row r="951" ht="15.75" customHeight="1">
      <c r="A951" s="209"/>
      <c r="B951" s="209"/>
      <c r="D951" s="339"/>
      <c r="K951" s="339"/>
      <c r="L951" s="340"/>
      <c r="M951" s="340"/>
      <c r="N951" s="209"/>
    </row>
    <row r="952" ht="15.75" customHeight="1">
      <c r="A952" s="209"/>
      <c r="B952" s="209"/>
      <c r="D952" s="339"/>
      <c r="K952" s="339"/>
      <c r="L952" s="340"/>
      <c r="M952" s="340"/>
      <c r="N952" s="209"/>
    </row>
    <row r="953" ht="15.75" customHeight="1">
      <c r="A953" s="209"/>
      <c r="B953" s="209"/>
      <c r="D953" s="339"/>
      <c r="K953" s="339"/>
      <c r="L953" s="340"/>
      <c r="M953" s="340"/>
      <c r="N953" s="209"/>
    </row>
    <row r="954" ht="15.75" customHeight="1">
      <c r="A954" s="209"/>
      <c r="B954" s="209"/>
      <c r="D954" s="339"/>
      <c r="K954" s="339"/>
      <c r="L954" s="340"/>
      <c r="M954" s="340"/>
      <c r="N954" s="209"/>
    </row>
    <row r="955" ht="15.75" customHeight="1">
      <c r="A955" s="209"/>
      <c r="B955" s="209"/>
      <c r="D955" s="339"/>
      <c r="K955" s="339"/>
      <c r="L955" s="340"/>
      <c r="M955" s="340"/>
      <c r="N955" s="209"/>
    </row>
    <row r="956" ht="15.75" customHeight="1">
      <c r="A956" s="209"/>
      <c r="B956" s="209"/>
      <c r="D956" s="339"/>
      <c r="K956" s="339"/>
      <c r="L956" s="340"/>
      <c r="M956" s="340"/>
      <c r="N956" s="209"/>
    </row>
    <row r="957" ht="15.75" customHeight="1">
      <c r="A957" s="209"/>
      <c r="B957" s="209"/>
      <c r="D957" s="339"/>
      <c r="K957" s="339"/>
      <c r="L957" s="340"/>
      <c r="M957" s="340"/>
      <c r="N957" s="209"/>
    </row>
    <row r="958" ht="15.75" customHeight="1">
      <c r="A958" s="209"/>
      <c r="B958" s="209"/>
      <c r="D958" s="339"/>
      <c r="K958" s="339"/>
      <c r="L958" s="340"/>
      <c r="M958" s="340"/>
      <c r="N958" s="209"/>
    </row>
    <row r="959" ht="15.75" customHeight="1">
      <c r="A959" s="209"/>
      <c r="B959" s="209"/>
      <c r="D959" s="339"/>
      <c r="K959" s="339"/>
      <c r="L959" s="340"/>
      <c r="M959" s="340"/>
      <c r="N959" s="209"/>
    </row>
    <row r="960" ht="15.75" customHeight="1">
      <c r="A960" s="209"/>
      <c r="B960" s="209"/>
      <c r="D960" s="339"/>
      <c r="K960" s="339"/>
      <c r="L960" s="340"/>
      <c r="M960" s="340"/>
      <c r="N960" s="209"/>
    </row>
    <row r="961" ht="15.75" customHeight="1">
      <c r="A961" s="209"/>
      <c r="B961" s="209"/>
      <c r="D961" s="339"/>
      <c r="K961" s="339"/>
      <c r="L961" s="340"/>
      <c r="M961" s="340"/>
      <c r="N961" s="209"/>
    </row>
    <row r="962" ht="15.75" customHeight="1">
      <c r="A962" s="209"/>
      <c r="B962" s="209"/>
      <c r="D962" s="339"/>
      <c r="K962" s="339"/>
      <c r="L962" s="340"/>
      <c r="M962" s="340"/>
      <c r="N962" s="209"/>
    </row>
    <row r="963" ht="15.75" customHeight="1">
      <c r="A963" s="209"/>
      <c r="B963" s="209"/>
      <c r="D963" s="339"/>
      <c r="K963" s="339"/>
      <c r="L963" s="340"/>
      <c r="M963" s="340"/>
      <c r="N963" s="209"/>
    </row>
    <row r="964" ht="15.75" customHeight="1">
      <c r="A964" s="209"/>
      <c r="B964" s="209"/>
      <c r="D964" s="339"/>
      <c r="K964" s="339"/>
      <c r="L964" s="340"/>
      <c r="M964" s="340"/>
      <c r="N964" s="209"/>
    </row>
    <row r="965" ht="15.75" customHeight="1">
      <c r="A965" s="209"/>
      <c r="B965" s="209"/>
      <c r="D965" s="339"/>
      <c r="K965" s="339"/>
      <c r="L965" s="340"/>
      <c r="M965" s="340"/>
      <c r="N965" s="209"/>
    </row>
    <row r="966" ht="15.75" customHeight="1">
      <c r="A966" s="209"/>
      <c r="B966" s="209"/>
      <c r="D966" s="339"/>
      <c r="K966" s="339"/>
      <c r="L966" s="340"/>
      <c r="M966" s="340"/>
      <c r="N966" s="209"/>
    </row>
    <row r="967" ht="15.75" customHeight="1">
      <c r="A967" s="209"/>
      <c r="B967" s="209"/>
      <c r="D967" s="339"/>
      <c r="K967" s="339"/>
      <c r="L967" s="340"/>
      <c r="M967" s="340"/>
      <c r="N967" s="209"/>
    </row>
    <row r="968" ht="15.75" customHeight="1">
      <c r="A968" s="209"/>
      <c r="B968" s="209"/>
      <c r="D968" s="339"/>
      <c r="K968" s="339"/>
      <c r="L968" s="340"/>
      <c r="M968" s="340"/>
      <c r="N968" s="209"/>
    </row>
    <row r="969" ht="15.75" customHeight="1">
      <c r="A969" s="209"/>
      <c r="B969" s="209"/>
      <c r="D969" s="339"/>
      <c r="K969" s="339"/>
      <c r="L969" s="340"/>
      <c r="M969" s="340"/>
      <c r="N969" s="209"/>
    </row>
    <row r="970" ht="15.75" customHeight="1">
      <c r="A970" s="209"/>
      <c r="B970" s="209"/>
      <c r="D970" s="339"/>
      <c r="K970" s="339"/>
      <c r="L970" s="340"/>
      <c r="M970" s="340"/>
      <c r="N970" s="209"/>
    </row>
    <row r="971" ht="15.75" customHeight="1">
      <c r="A971" s="209"/>
      <c r="B971" s="209"/>
      <c r="D971" s="339"/>
      <c r="K971" s="339"/>
      <c r="L971" s="340"/>
      <c r="M971" s="340"/>
      <c r="N971" s="209"/>
    </row>
    <row r="972" ht="15.75" customHeight="1">
      <c r="A972" s="209"/>
      <c r="B972" s="209"/>
      <c r="D972" s="339"/>
      <c r="K972" s="339"/>
      <c r="L972" s="340"/>
      <c r="M972" s="340"/>
      <c r="N972" s="209"/>
    </row>
    <row r="973" ht="15.75" customHeight="1">
      <c r="A973" s="209"/>
      <c r="B973" s="209"/>
      <c r="D973" s="339"/>
      <c r="K973" s="339"/>
      <c r="L973" s="340"/>
      <c r="M973" s="340"/>
      <c r="N973" s="209"/>
    </row>
    <row r="974" ht="15.75" customHeight="1">
      <c r="A974" s="209"/>
      <c r="B974" s="209"/>
      <c r="D974" s="339"/>
      <c r="K974" s="339"/>
      <c r="L974" s="340"/>
      <c r="M974" s="340"/>
      <c r="N974" s="209"/>
    </row>
    <row r="975" ht="15.75" customHeight="1">
      <c r="A975" s="209"/>
      <c r="B975" s="209"/>
      <c r="D975" s="339"/>
      <c r="K975" s="339"/>
      <c r="L975" s="340"/>
      <c r="M975" s="340"/>
      <c r="N975" s="209"/>
    </row>
    <row r="976" ht="15.75" customHeight="1">
      <c r="A976" s="209"/>
      <c r="B976" s="209"/>
      <c r="D976" s="339"/>
      <c r="K976" s="339"/>
      <c r="L976" s="340"/>
      <c r="M976" s="340"/>
      <c r="N976" s="209"/>
    </row>
    <row r="977" ht="15.75" customHeight="1">
      <c r="A977" s="209"/>
      <c r="B977" s="209"/>
      <c r="D977" s="339"/>
      <c r="K977" s="339"/>
      <c r="L977" s="340"/>
      <c r="M977" s="340"/>
      <c r="N977" s="209"/>
    </row>
    <row r="978" ht="15.75" customHeight="1">
      <c r="A978" s="209"/>
      <c r="B978" s="209"/>
      <c r="D978" s="339"/>
      <c r="K978" s="339"/>
      <c r="L978" s="340"/>
      <c r="M978" s="340"/>
      <c r="N978" s="209"/>
    </row>
    <row r="979" ht="15.75" customHeight="1">
      <c r="A979" s="209"/>
      <c r="B979" s="209"/>
      <c r="D979" s="339"/>
      <c r="K979" s="339"/>
      <c r="L979" s="340"/>
      <c r="M979" s="340"/>
      <c r="N979" s="209"/>
    </row>
    <row r="980" ht="15.75" customHeight="1">
      <c r="A980" s="209"/>
      <c r="B980" s="209"/>
      <c r="D980" s="339"/>
      <c r="K980" s="339"/>
      <c r="L980" s="340"/>
      <c r="M980" s="340"/>
      <c r="N980" s="209"/>
    </row>
    <row r="981" ht="15.75" customHeight="1">
      <c r="A981" s="209"/>
      <c r="B981" s="209"/>
      <c r="D981" s="339"/>
      <c r="K981" s="339"/>
      <c r="L981" s="340"/>
      <c r="M981" s="340"/>
      <c r="N981" s="209"/>
    </row>
    <row r="982" ht="15.75" customHeight="1">
      <c r="A982" s="209"/>
      <c r="B982" s="209"/>
      <c r="D982" s="339"/>
      <c r="K982" s="339"/>
      <c r="L982" s="340"/>
      <c r="M982" s="340"/>
      <c r="N982" s="209"/>
    </row>
    <row r="983" ht="15.75" customHeight="1">
      <c r="A983" s="209"/>
      <c r="B983" s="209"/>
      <c r="D983" s="339"/>
      <c r="K983" s="339"/>
      <c r="L983" s="340"/>
      <c r="M983" s="340"/>
      <c r="N983" s="209"/>
    </row>
    <row r="984" ht="15.75" customHeight="1">
      <c r="A984" s="209"/>
      <c r="B984" s="209"/>
      <c r="D984" s="339"/>
      <c r="K984" s="339"/>
      <c r="L984" s="340"/>
      <c r="M984" s="340"/>
      <c r="N984" s="209"/>
    </row>
    <row r="985" ht="15.75" customHeight="1">
      <c r="A985" s="209"/>
      <c r="B985" s="209"/>
      <c r="D985" s="339"/>
      <c r="K985" s="339"/>
      <c r="L985" s="340"/>
      <c r="M985" s="340"/>
      <c r="N985" s="209"/>
    </row>
    <row r="986" ht="15.75" customHeight="1">
      <c r="A986" s="209"/>
      <c r="B986" s="209"/>
      <c r="D986" s="339"/>
      <c r="K986" s="339"/>
      <c r="L986" s="340"/>
      <c r="M986" s="340"/>
      <c r="N986" s="209"/>
    </row>
    <row r="987" ht="15.75" customHeight="1">
      <c r="A987" s="209"/>
      <c r="B987" s="209"/>
      <c r="D987" s="339"/>
      <c r="K987" s="339"/>
      <c r="L987" s="340"/>
      <c r="M987" s="340"/>
      <c r="N987" s="209"/>
    </row>
    <row r="988" ht="15.75" customHeight="1">
      <c r="A988" s="209"/>
      <c r="B988" s="209"/>
      <c r="D988" s="339"/>
      <c r="K988" s="339"/>
      <c r="L988" s="340"/>
      <c r="M988" s="340"/>
      <c r="N988" s="209"/>
    </row>
    <row r="989" ht="15.75" customHeight="1">
      <c r="A989" s="209"/>
      <c r="B989" s="209"/>
      <c r="D989" s="339"/>
      <c r="K989" s="339"/>
      <c r="L989" s="340"/>
      <c r="M989" s="340"/>
      <c r="N989" s="209"/>
    </row>
    <row r="990" ht="15.75" customHeight="1">
      <c r="A990" s="209"/>
      <c r="B990" s="209"/>
      <c r="D990" s="339"/>
      <c r="K990" s="339"/>
      <c r="L990" s="340"/>
      <c r="M990" s="340"/>
      <c r="N990" s="209"/>
    </row>
    <row r="991" ht="15.75" customHeight="1">
      <c r="A991" s="209"/>
      <c r="B991" s="209"/>
      <c r="D991" s="339"/>
      <c r="K991" s="339"/>
      <c r="L991" s="340"/>
      <c r="M991" s="340"/>
      <c r="N991" s="209"/>
    </row>
    <row r="992" ht="15.75" customHeight="1">
      <c r="A992" s="209"/>
      <c r="B992" s="209"/>
      <c r="D992" s="339"/>
      <c r="K992" s="339"/>
      <c r="L992" s="340"/>
      <c r="M992" s="340"/>
      <c r="N992" s="209"/>
    </row>
    <row r="993" ht="15.75" customHeight="1">
      <c r="A993" s="209"/>
      <c r="B993" s="209"/>
      <c r="D993" s="339"/>
      <c r="K993" s="339"/>
      <c r="L993" s="340"/>
      <c r="M993" s="340"/>
      <c r="N993" s="209"/>
    </row>
    <row r="994" ht="15.75" customHeight="1">
      <c r="A994" s="209"/>
      <c r="B994" s="209"/>
      <c r="D994" s="339"/>
      <c r="K994" s="339"/>
      <c r="L994" s="340"/>
      <c r="M994" s="340"/>
      <c r="N994" s="209"/>
    </row>
    <row r="995" ht="15.75" customHeight="1">
      <c r="A995" s="209"/>
      <c r="B995" s="209"/>
      <c r="D995" s="339"/>
      <c r="K995" s="339"/>
      <c r="L995" s="340"/>
      <c r="M995" s="340"/>
      <c r="N995" s="209"/>
    </row>
    <row r="996" ht="15.75" customHeight="1">
      <c r="A996" s="209"/>
      <c r="B996" s="209"/>
      <c r="D996" s="339"/>
      <c r="K996" s="339"/>
      <c r="L996" s="340"/>
      <c r="M996" s="340"/>
      <c r="N996" s="209"/>
    </row>
    <row r="997" ht="15.75" customHeight="1">
      <c r="A997" s="209"/>
      <c r="B997" s="209"/>
      <c r="D997" s="339"/>
      <c r="K997" s="339"/>
      <c r="L997" s="340"/>
      <c r="M997" s="340"/>
      <c r="N997" s="209"/>
    </row>
    <row r="998" ht="15.75" customHeight="1">
      <c r="A998" s="209"/>
      <c r="B998" s="209"/>
      <c r="D998" s="339"/>
      <c r="K998" s="339"/>
      <c r="L998" s="340"/>
      <c r="M998" s="340"/>
      <c r="N998" s="209"/>
    </row>
    <row r="999" ht="15.75" customHeight="1">
      <c r="A999" s="209"/>
      <c r="B999" s="209"/>
      <c r="D999" s="339"/>
      <c r="K999" s="339"/>
      <c r="L999" s="340"/>
      <c r="M999" s="340"/>
      <c r="N999" s="209"/>
    </row>
    <row r="1000" ht="15.75" customHeight="1">
      <c r="A1000" s="209"/>
      <c r="B1000" s="209"/>
      <c r="D1000" s="339"/>
      <c r="K1000" s="339"/>
      <c r="L1000" s="340"/>
      <c r="M1000" s="340"/>
      <c r="N1000" s="209"/>
    </row>
  </sheetData>
  <mergeCells count="6">
    <mergeCell ref="A2:M2"/>
    <mergeCell ref="A4:M4"/>
    <mergeCell ref="A5:M5"/>
    <mergeCell ref="A6:M6"/>
    <mergeCell ref="A7:M7"/>
    <mergeCell ref="A138:M138"/>
  </mergeCells>
  <hyperlinks>
    <hyperlink r:id="rId1" ref="J10"/>
    <hyperlink r:id="rId2" ref="J11"/>
    <hyperlink r:id="rId3" ref="J12"/>
    <hyperlink r:id="rId4" ref="J13"/>
    <hyperlink r:id="rId5" ref="J15"/>
    <hyperlink r:id="rId6" ref="J16"/>
    <hyperlink r:id="rId7" ref="H18"/>
    <hyperlink r:id="rId8" ref="J18"/>
    <hyperlink r:id="rId9" ref="J19"/>
    <hyperlink r:id="rId10" ref="J20"/>
    <hyperlink r:id="rId11" location="gsc.tab=0" ref="J21"/>
    <hyperlink r:id="rId12" ref="J22"/>
    <hyperlink r:id="rId13" ref="H27"/>
    <hyperlink r:id="rId14" ref="J27"/>
    <hyperlink r:id="rId15" ref="I28"/>
    <hyperlink r:id="rId16" ref="J28"/>
    <hyperlink r:id="rId17" ref="J29"/>
    <hyperlink r:id="rId18" ref="J30"/>
    <hyperlink r:id="rId19" ref="H31"/>
    <hyperlink r:id="rId20" ref="J31"/>
    <hyperlink r:id="rId21" ref="H32"/>
    <hyperlink r:id="rId22" ref="J32"/>
    <hyperlink r:id="rId23" ref="H33"/>
    <hyperlink r:id="rId24" ref="J33"/>
    <hyperlink r:id="rId25" ref="H34"/>
    <hyperlink r:id="rId26" ref="J34"/>
    <hyperlink r:id="rId27" ref="J35"/>
    <hyperlink r:id="rId28" ref="J36"/>
    <hyperlink r:id="rId29" ref="J37"/>
    <hyperlink r:id="rId30" ref="J38"/>
    <hyperlink r:id="rId31" ref="J39"/>
    <hyperlink r:id="rId32" ref="H40"/>
    <hyperlink r:id="rId33" ref="J40"/>
    <hyperlink r:id="rId34" ref="H41"/>
    <hyperlink r:id="rId35" ref="J41"/>
    <hyperlink r:id="rId36" ref="H42"/>
    <hyperlink r:id="rId37" ref="J42"/>
    <hyperlink r:id="rId38" ref="J43"/>
    <hyperlink r:id="rId39" ref="H44"/>
    <hyperlink r:id="rId40" ref="J44"/>
    <hyperlink r:id="rId41" ref="H45"/>
    <hyperlink r:id="rId42" ref="J45"/>
    <hyperlink r:id="rId43" ref="H46"/>
    <hyperlink r:id="rId44" ref="J46"/>
    <hyperlink r:id="rId45" ref="H47"/>
    <hyperlink r:id="rId46" ref="J47"/>
    <hyperlink r:id="rId47" ref="J48"/>
    <hyperlink r:id="rId48" ref="H49"/>
    <hyperlink r:id="rId49" ref="J49"/>
    <hyperlink r:id="rId50" ref="H50"/>
    <hyperlink r:id="rId51" ref="J50"/>
    <hyperlink r:id="rId52" ref="J51"/>
    <hyperlink r:id="rId53" ref="J52"/>
    <hyperlink r:id="rId54" ref="J53"/>
    <hyperlink r:id="rId55" ref="J54"/>
    <hyperlink r:id="rId56" ref="J55"/>
    <hyperlink r:id="rId57" ref="H56"/>
    <hyperlink r:id="rId58" ref="H57"/>
    <hyperlink r:id="rId59" ref="H58"/>
    <hyperlink r:id="rId60" ref="J58"/>
    <hyperlink r:id="rId61" ref="H59"/>
    <hyperlink r:id="rId62" ref="J59"/>
    <hyperlink r:id="rId63" ref="J63"/>
    <hyperlink r:id="rId64" ref="H64"/>
    <hyperlink r:id="rId65" ref="J64"/>
    <hyperlink r:id="rId66" ref="H65"/>
    <hyperlink r:id="rId67" ref="J65"/>
    <hyperlink r:id="rId68" ref="H68"/>
    <hyperlink r:id="rId69" ref="H69"/>
    <hyperlink r:id="rId70" ref="H70"/>
    <hyperlink r:id="rId71" ref="J70"/>
    <hyperlink r:id="rId72" ref="H71"/>
    <hyperlink r:id="rId73" ref="J71"/>
    <hyperlink r:id="rId74" ref="H72"/>
  </hyperlinks>
  <printOptions/>
  <pageMargins bottom="0.75" footer="0.0" header="0.0" left="0.7" right="0.7" top="0.75"/>
  <pageSetup orientation="landscape"/>
  <drawing r:id="rId7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14"/>
    <col customWidth="1" min="2" max="2" width="28.14"/>
    <col customWidth="1" min="3" max="3" width="10.71"/>
    <col customWidth="1" min="4" max="4" width="37.14"/>
    <col customWidth="1" min="5" max="5" width="7.0"/>
    <col customWidth="1" min="6" max="6" width="7.14"/>
    <col customWidth="1" min="7" max="7" width="9.14"/>
    <col customWidth="1" min="8" max="8" width="8.71"/>
    <col customWidth="1" min="9" max="9" width="9.14"/>
    <col customWidth="1" min="10" max="11" width="28.43"/>
    <col customWidth="1" min="12" max="13" width="8.71"/>
    <col customWidth="1" min="14" max="14" width="20.86"/>
    <col customWidth="1" min="15" max="17" width="8.86"/>
    <col customWidth="1" min="18" max="26" width="8.0"/>
  </cols>
  <sheetData>
    <row r="1">
      <c r="A1" s="341"/>
      <c r="B1" s="342"/>
      <c r="C1" s="343"/>
      <c r="D1" s="207"/>
      <c r="E1" s="344"/>
      <c r="F1" s="344"/>
      <c r="G1" s="344"/>
      <c r="H1" s="207"/>
      <c r="I1" s="344"/>
      <c r="J1" s="207"/>
      <c r="K1" s="207"/>
      <c r="L1" s="5"/>
      <c r="M1" s="5"/>
      <c r="O1" s="210"/>
    </row>
    <row r="2">
      <c r="A2" s="345" t="s">
        <v>960</v>
      </c>
      <c r="B2" s="53"/>
      <c r="C2" s="53"/>
      <c r="D2" s="53"/>
      <c r="E2" s="53"/>
      <c r="F2" s="53"/>
      <c r="G2" s="53"/>
      <c r="H2" s="53"/>
      <c r="I2" s="53"/>
      <c r="J2" s="53"/>
      <c r="K2" s="53"/>
      <c r="L2" s="53"/>
      <c r="M2" s="54"/>
      <c r="N2" s="57"/>
      <c r="O2" s="182"/>
      <c r="P2" s="57"/>
      <c r="Q2" s="57"/>
      <c r="R2" s="57"/>
      <c r="S2" s="57"/>
      <c r="T2" s="57"/>
      <c r="U2" s="57"/>
      <c r="V2" s="57"/>
      <c r="W2" s="57"/>
      <c r="X2" s="57"/>
      <c r="Y2" s="57"/>
      <c r="Z2" s="57"/>
    </row>
    <row r="3">
      <c r="A3" s="346"/>
      <c r="B3" s="346"/>
      <c r="C3" s="213"/>
      <c r="D3" s="213"/>
      <c r="E3" s="347"/>
      <c r="F3" s="347"/>
      <c r="G3" s="347"/>
      <c r="H3" s="213"/>
      <c r="I3" s="347"/>
      <c r="J3" s="213"/>
      <c r="K3" s="213"/>
      <c r="L3" s="213"/>
      <c r="M3" s="213"/>
      <c r="N3" s="57"/>
      <c r="O3" s="182"/>
      <c r="P3" s="57"/>
      <c r="Q3" s="57"/>
      <c r="R3" s="57"/>
      <c r="S3" s="57"/>
      <c r="T3" s="57"/>
      <c r="U3" s="57"/>
      <c r="V3" s="57"/>
      <c r="W3" s="57"/>
      <c r="X3" s="57"/>
      <c r="Y3" s="57"/>
      <c r="Z3" s="57"/>
    </row>
    <row r="4">
      <c r="A4" s="58" t="s">
        <v>961</v>
      </c>
      <c r="B4" s="53"/>
      <c r="C4" s="53"/>
      <c r="D4" s="53"/>
      <c r="E4" s="53"/>
      <c r="F4" s="53"/>
      <c r="G4" s="53"/>
      <c r="H4" s="53"/>
      <c r="I4" s="53"/>
      <c r="J4" s="53"/>
      <c r="K4" s="53"/>
      <c r="L4" s="53"/>
      <c r="M4" s="54"/>
      <c r="N4" s="57"/>
      <c r="O4" s="182"/>
      <c r="P4" s="57"/>
      <c r="Q4" s="57"/>
      <c r="R4" s="57"/>
      <c r="S4" s="57"/>
      <c r="T4" s="57"/>
      <c r="U4" s="57"/>
      <c r="V4" s="57"/>
      <c r="W4" s="57"/>
      <c r="X4" s="57"/>
      <c r="Y4" s="57"/>
      <c r="Z4" s="57"/>
    </row>
    <row r="5">
      <c r="A5" s="58" t="s">
        <v>962</v>
      </c>
      <c r="B5" s="53"/>
      <c r="C5" s="53"/>
      <c r="D5" s="53"/>
      <c r="E5" s="53"/>
      <c r="F5" s="53"/>
      <c r="G5" s="53"/>
      <c r="H5" s="53"/>
      <c r="I5" s="53"/>
      <c r="J5" s="53"/>
      <c r="K5" s="53"/>
      <c r="L5" s="53"/>
      <c r="M5" s="54"/>
      <c r="N5" s="57"/>
      <c r="O5" s="182"/>
      <c r="P5" s="57"/>
      <c r="Q5" s="57"/>
      <c r="R5" s="57"/>
      <c r="S5" s="57"/>
      <c r="T5" s="57"/>
      <c r="U5" s="57"/>
      <c r="V5" s="57"/>
      <c r="W5" s="57"/>
      <c r="X5" s="57"/>
      <c r="Y5" s="57"/>
      <c r="Z5" s="57"/>
    </row>
    <row r="6">
      <c r="A6" s="58" t="s">
        <v>963</v>
      </c>
      <c r="B6" s="53"/>
      <c r="C6" s="53"/>
      <c r="D6" s="53"/>
      <c r="E6" s="53"/>
      <c r="F6" s="53"/>
      <c r="G6" s="53"/>
      <c r="H6" s="53"/>
      <c r="I6" s="53"/>
      <c r="J6" s="53"/>
      <c r="K6" s="53"/>
      <c r="L6" s="53"/>
      <c r="M6" s="54"/>
      <c r="N6" s="57"/>
      <c r="O6" s="182"/>
      <c r="P6" s="57"/>
      <c r="Q6" s="57"/>
      <c r="R6" s="57"/>
      <c r="S6" s="57"/>
      <c r="T6" s="57"/>
      <c r="U6" s="57"/>
      <c r="V6" s="57"/>
      <c r="W6" s="57"/>
      <c r="X6" s="57"/>
      <c r="Y6" s="57"/>
      <c r="Z6" s="57"/>
    </row>
    <row r="7" ht="72.0" customHeight="1">
      <c r="A7" s="59" t="s">
        <v>964</v>
      </c>
      <c r="B7" s="53"/>
      <c r="C7" s="53"/>
      <c r="D7" s="53"/>
      <c r="E7" s="53"/>
      <c r="F7" s="53"/>
      <c r="G7" s="53"/>
      <c r="H7" s="53"/>
      <c r="I7" s="53"/>
      <c r="J7" s="53"/>
      <c r="K7" s="53"/>
      <c r="L7" s="53"/>
      <c r="M7" s="54"/>
      <c r="N7" s="57"/>
      <c r="O7" s="182"/>
      <c r="P7" s="57"/>
      <c r="Q7" s="57"/>
      <c r="R7" s="57"/>
      <c r="S7" s="57"/>
      <c r="T7" s="57"/>
      <c r="U7" s="57"/>
      <c r="V7" s="57"/>
      <c r="W7" s="57"/>
      <c r="X7" s="57"/>
      <c r="Y7" s="57"/>
      <c r="Z7" s="57"/>
    </row>
    <row r="8">
      <c r="A8" s="348"/>
      <c r="B8" s="349"/>
      <c r="C8" s="350"/>
      <c r="D8" s="351"/>
      <c r="E8" s="352"/>
      <c r="F8" s="352"/>
      <c r="G8" s="352"/>
      <c r="H8" s="351"/>
      <c r="I8" s="353"/>
      <c r="J8" s="354"/>
      <c r="K8" s="354"/>
      <c r="L8" s="355"/>
      <c r="M8" s="355"/>
      <c r="N8" s="57"/>
      <c r="O8" s="182"/>
      <c r="P8" s="57"/>
      <c r="Q8" s="57"/>
      <c r="R8" s="57"/>
      <c r="S8" s="57"/>
      <c r="T8" s="57"/>
      <c r="U8" s="57"/>
      <c r="V8" s="57"/>
      <c r="W8" s="57"/>
      <c r="X8" s="57"/>
      <c r="Y8" s="57"/>
      <c r="Z8" s="57"/>
    </row>
    <row r="9" ht="51.0" customHeight="1">
      <c r="A9" s="356" t="s">
        <v>182</v>
      </c>
      <c r="B9" s="62" t="s">
        <v>183</v>
      </c>
      <c r="C9" s="178" t="s">
        <v>9</v>
      </c>
      <c r="D9" s="63" t="s">
        <v>185</v>
      </c>
      <c r="E9" s="357" t="s">
        <v>965</v>
      </c>
      <c r="F9" s="357" t="s">
        <v>966</v>
      </c>
      <c r="G9" s="358" t="s">
        <v>603</v>
      </c>
      <c r="H9" s="178" t="s">
        <v>193</v>
      </c>
      <c r="I9" s="357" t="s">
        <v>192</v>
      </c>
      <c r="J9" s="146" t="s">
        <v>967</v>
      </c>
      <c r="K9" s="178" t="s">
        <v>968</v>
      </c>
      <c r="L9" s="62" t="s">
        <v>196</v>
      </c>
      <c r="M9" s="62" t="s">
        <v>197</v>
      </c>
      <c r="N9" s="64" t="s">
        <v>198</v>
      </c>
      <c r="O9" s="210"/>
    </row>
    <row r="10">
      <c r="A10" s="359" t="s">
        <v>969</v>
      </c>
      <c r="B10" s="72" t="s">
        <v>970</v>
      </c>
      <c r="C10" s="185" t="s">
        <v>38</v>
      </c>
      <c r="D10" s="360" t="s">
        <v>971</v>
      </c>
      <c r="E10" s="185">
        <v>72.0</v>
      </c>
      <c r="F10" s="185">
        <v>1.0</v>
      </c>
      <c r="G10" s="361" t="s">
        <v>972</v>
      </c>
      <c r="H10" s="185">
        <v>2020.0</v>
      </c>
      <c r="I10" s="187" t="s">
        <v>973</v>
      </c>
      <c r="J10" s="86" t="s">
        <v>974</v>
      </c>
      <c r="K10" s="362" t="s">
        <v>975</v>
      </c>
      <c r="L10" s="73">
        <v>70.0</v>
      </c>
      <c r="M10" s="363">
        <v>35.0</v>
      </c>
      <c r="N10" s="75" t="s">
        <v>976</v>
      </c>
      <c r="O10" s="210"/>
    </row>
    <row r="11">
      <c r="A11" s="359" t="s">
        <v>977</v>
      </c>
      <c r="B11" s="72" t="s">
        <v>978</v>
      </c>
      <c r="C11" s="185" t="s">
        <v>38</v>
      </c>
      <c r="D11" s="360" t="s">
        <v>971</v>
      </c>
      <c r="E11" s="185">
        <v>72.0</v>
      </c>
      <c r="F11" s="185">
        <v>1.0</v>
      </c>
      <c r="G11" s="361" t="s">
        <v>972</v>
      </c>
      <c r="H11" s="185">
        <v>2020.0</v>
      </c>
      <c r="I11" s="187" t="s">
        <v>979</v>
      </c>
      <c r="J11" s="364" t="s">
        <v>974</v>
      </c>
      <c r="K11" s="365" t="s">
        <v>980</v>
      </c>
      <c r="L11" s="80">
        <v>70.0</v>
      </c>
      <c r="M11" s="363">
        <v>35.0</v>
      </c>
      <c r="N11" s="75" t="s">
        <v>976</v>
      </c>
      <c r="O11" s="210"/>
    </row>
    <row r="12">
      <c r="A12" s="359" t="s">
        <v>981</v>
      </c>
      <c r="B12" s="72" t="s">
        <v>970</v>
      </c>
      <c r="C12" s="185" t="s">
        <v>38</v>
      </c>
      <c r="D12" s="360" t="s">
        <v>971</v>
      </c>
      <c r="E12" s="185">
        <v>72.0</v>
      </c>
      <c r="F12" s="185">
        <v>1.0</v>
      </c>
      <c r="G12" s="361" t="s">
        <v>972</v>
      </c>
      <c r="H12" s="185">
        <v>2020.0</v>
      </c>
      <c r="I12" s="187" t="s">
        <v>982</v>
      </c>
      <c r="J12" s="364" t="s">
        <v>974</v>
      </c>
      <c r="K12" s="365" t="s">
        <v>983</v>
      </c>
      <c r="L12" s="80">
        <v>70.0</v>
      </c>
      <c r="M12" s="363">
        <v>35.0</v>
      </c>
      <c r="N12" s="75" t="s">
        <v>976</v>
      </c>
      <c r="O12" s="210"/>
    </row>
    <row r="13">
      <c r="A13" s="264" t="s">
        <v>984</v>
      </c>
      <c r="B13" s="366" t="s">
        <v>621</v>
      </c>
      <c r="C13" s="185" t="s">
        <v>38</v>
      </c>
      <c r="D13" s="367" t="s">
        <v>985</v>
      </c>
      <c r="E13" s="185" t="s">
        <v>986</v>
      </c>
      <c r="F13" s="185" t="s">
        <v>987</v>
      </c>
      <c r="G13" s="361" t="s">
        <v>988</v>
      </c>
      <c r="H13" s="185">
        <v>2020.0</v>
      </c>
      <c r="I13" s="187" t="s">
        <v>989</v>
      </c>
      <c r="J13" s="228" t="s">
        <v>990</v>
      </c>
      <c r="K13" s="258" t="s">
        <v>991</v>
      </c>
      <c r="L13" s="73">
        <v>70.0</v>
      </c>
      <c r="M13" s="363">
        <v>35.0</v>
      </c>
      <c r="N13" s="75" t="s">
        <v>614</v>
      </c>
      <c r="O13" s="210"/>
    </row>
    <row r="14">
      <c r="A14" s="368" t="s">
        <v>992</v>
      </c>
      <c r="B14" s="369" t="s">
        <v>993</v>
      </c>
      <c r="C14" s="91" t="s">
        <v>38</v>
      </c>
      <c r="D14" s="68" t="s">
        <v>994</v>
      </c>
      <c r="E14" s="91">
        <v>1.0</v>
      </c>
      <c r="F14" s="91">
        <v>1.0</v>
      </c>
      <c r="G14" s="370" t="s">
        <v>995</v>
      </c>
      <c r="H14" s="91">
        <v>2020.0</v>
      </c>
      <c r="I14" s="179" t="s">
        <v>996</v>
      </c>
      <c r="J14" s="68" t="s">
        <v>997</v>
      </c>
      <c r="K14" s="371" t="s">
        <v>998</v>
      </c>
      <c r="L14" s="96">
        <v>70.0</v>
      </c>
      <c r="M14" s="75">
        <v>35.0</v>
      </c>
      <c r="N14" s="372" t="s">
        <v>999</v>
      </c>
      <c r="O14" s="210"/>
    </row>
    <row r="15">
      <c r="A15" s="373" t="s">
        <v>1000</v>
      </c>
      <c r="B15" s="369" t="s">
        <v>1001</v>
      </c>
      <c r="C15" s="91" t="s">
        <v>38</v>
      </c>
      <c r="D15" s="68" t="s">
        <v>994</v>
      </c>
      <c r="E15" s="91">
        <v>1.0</v>
      </c>
      <c r="F15" s="91">
        <v>1.0</v>
      </c>
      <c r="G15" s="370" t="s">
        <v>995</v>
      </c>
      <c r="H15" s="91">
        <v>2020.0</v>
      </c>
      <c r="I15" s="179" t="s">
        <v>1002</v>
      </c>
      <c r="J15" s="68" t="s">
        <v>997</v>
      </c>
      <c r="K15" s="371" t="s">
        <v>1003</v>
      </c>
      <c r="L15" s="96">
        <v>70.0</v>
      </c>
      <c r="M15" s="75">
        <v>35.0</v>
      </c>
      <c r="N15" s="372" t="s">
        <v>999</v>
      </c>
      <c r="O15" s="210"/>
    </row>
    <row r="16">
      <c r="A16" s="373" t="s">
        <v>1004</v>
      </c>
      <c r="B16" s="369" t="s">
        <v>999</v>
      </c>
      <c r="C16" s="91" t="s">
        <v>38</v>
      </c>
      <c r="D16" s="68" t="s">
        <v>994</v>
      </c>
      <c r="E16" s="91">
        <v>1.0</v>
      </c>
      <c r="F16" s="91">
        <v>1.0</v>
      </c>
      <c r="G16" s="370" t="s">
        <v>995</v>
      </c>
      <c r="H16" s="91">
        <v>2020.0</v>
      </c>
      <c r="I16" s="179" t="s">
        <v>1005</v>
      </c>
      <c r="J16" s="68" t="s">
        <v>997</v>
      </c>
      <c r="K16" s="371" t="s">
        <v>1006</v>
      </c>
      <c r="L16" s="96">
        <v>70.0</v>
      </c>
      <c r="M16" s="75">
        <v>70.0</v>
      </c>
      <c r="N16" s="372" t="s">
        <v>999</v>
      </c>
      <c r="O16" s="210"/>
    </row>
    <row r="17">
      <c r="A17" s="369" t="s">
        <v>1007</v>
      </c>
      <c r="B17" s="369" t="s">
        <v>1008</v>
      </c>
      <c r="C17" s="91" t="s">
        <v>38</v>
      </c>
      <c r="D17" s="89" t="s">
        <v>1009</v>
      </c>
      <c r="E17" s="91">
        <v>1.0</v>
      </c>
      <c r="F17" s="91">
        <v>2.0</v>
      </c>
      <c r="G17" s="370" t="s">
        <v>1010</v>
      </c>
      <c r="H17" s="91">
        <v>2020.0</v>
      </c>
      <c r="I17" s="179" t="s">
        <v>1011</v>
      </c>
      <c r="J17" s="68" t="s">
        <v>1012</v>
      </c>
      <c r="K17" s="371" t="s">
        <v>1013</v>
      </c>
      <c r="L17" s="96">
        <v>70.0</v>
      </c>
      <c r="M17" s="75">
        <v>35.0</v>
      </c>
      <c r="N17" s="372" t="s">
        <v>999</v>
      </c>
      <c r="O17" s="210"/>
    </row>
    <row r="18">
      <c r="A18" s="369" t="s">
        <v>1014</v>
      </c>
      <c r="B18" s="369" t="s">
        <v>1015</v>
      </c>
      <c r="C18" s="91" t="s">
        <v>38</v>
      </c>
      <c r="D18" s="89" t="s">
        <v>1009</v>
      </c>
      <c r="E18" s="91">
        <v>1.0</v>
      </c>
      <c r="F18" s="91">
        <v>2.0</v>
      </c>
      <c r="G18" s="370" t="s">
        <v>1010</v>
      </c>
      <c r="H18" s="91">
        <v>2020.0</v>
      </c>
      <c r="I18" s="179" t="s">
        <v>1016</v>
      </c>
      <c r="J18" s="68" t="s">
        <v>1012</v>
      </c>
      <c r="K18" s="371" t="s">
        <v>1017</v>
      </c>
      <c r="L18" s="96">
        <v>70.0</v>
      </c>
      <c r="M18" s="75">
        <v>35.0</v>
      </c>
      <c r="N18" s="372" t="s">
        <v>999</v>
      </c>
      <c r="O18" s="210"/>
    </row>
    <row r="19">
      <c r="A19" s="373" t="s">
        <v>1018</v>
      </c>
      <c r="B19" s="374" t="s">
        <v>1008</v>
      </c>
      <c r="C19" s="111" t="s">
        <v>38</v>
      </c>
      <c r="D19" s="68" t="s">
        <v>994</v>
      </c>
      <c r="E19" s="111">
        <v>1.0</v>
      </c>
      <c r="F19" s="111">
        <v>2.0</v>
      </c>
      <c r="G19" s="370" t="s">
        <v>995</v>
      </c>
      <c r="H19" s="111">
        <v>2020.0</v>
      </c>
      <c r="I19" s="94" t="s">
        <v>1019</v>
      </c>
      <c r="J19" s="68" t="s">
        <v>997</v>
      </c>
      <c r="K19" s="371" t="s">
        <v>1020</v>
      </c>
      <c r="L19" s="96">
        <v>70.0</v>
      </c>
      <c r="M19" s="75">
        <v>35.0</v>
      </c>
      <c r="N19" s="372" t="s">
        <v>999</v>
      </c>
      <c r="O19" s="210"/>
    </row>
    <row r="20">
      <c r="A20" s="373" t="s">
        <v>1021</v>
      </c>
      <c r="B20" s="374" t="s">
        <v>1015</v>
      </c>
      <c r="C20" s="111" t="s">
        <v>38</v>
      </c>
      <c r="D20" s="68" t="s">
        <v>994</v>
      </c>
      <c r="E20" s="111">
        <v>1.0</v>
      </c>
      <c r="F20" s="111">
        <v>2.0</v>
      </c>
      <c r="G20" s="370" t="s">
        <v>995</v>
      </c>
      <c r="H20" s="111">
        <v>2020.0</v>
      </c>
      <c r="I20" s="94" t="s">
        <v>1022</v>
      </c>
      <c r="J20" s="68" t="s">
        <v>997</v>
      </c>
      <c r="K20" s="371" t="s">
        <v>1020</v>
      </c>
      <c r="L20" s="96">
        <v>70.0</v>
      </c>
      <c r="M20" s="75">
        <v>35.0</v>
      </c>
      <c r="N20" s="372" t="s">
        <v>999</v>
      </c>
      <c r="O20" s="210"/>
    </row>
    <row r="21" ht="15.75" customHeight="1">
      <c r="A21" s="375" t="s">
        <v>1023</v>
      </c>
      <c r="B21" s="359" t="s">
        <v>1024</v>
      </c>
      <c r="C21" s="185" t="s">
        <v>201</v>
      </c>
      <c r="D21" s="360" t="s">
        <v>1025</v>
      </c>
      <c r="E21" s="185" t="s">
        <v>1026</v>
      </c>
      <c r="F21" s="185"/>
      <c r="G21" s="361" t="s">
        <v>1027</v>
      </c>
      <c r="H21" s="185">
        <v>2020.0</v>
      </c>
      <c r="I21" s="187" t="s">
        <v>1028</v>
      </c>
      <c r="J21" s="86" t="s">
        <v>1029</v>
      </c>
      <c r="K21" s="371" t="s">
        <v>1030</v>
      </c>
      <c r="L21" s="96">
        <v>70.0</v>
      </c>
      <c r="M21" s="363">
        <v>35.0</v>
      </c>
      <c r="N21" s="75" t="s">
        <v>643</v>
      </c>
      <c r="O21" s="210" t="s">
        <v>1031</v>
      </c>
    </row>
    <row r="22" ht="15.75" customHeight="1">
      <c r="A22" s="359" t="s">
        <v>1032</v>
      </c>
      <c r="B22" s="376" t="s">
        <v>1033</v>
      </c>
      <c r="C22" s="185" t="s">
        <v>201</v>
      </c>
      <c r="D22" s="360" t="s">
        <v>1025</v>
      </c>
      <c r="E22" s="185" t="s">
        <v>1034</v>
      </c>
      <c r="F22" s="185"/>
      <c r="G22" s="361" t="s">
        <v>1027</v>
      </c>
      <c r="H22" s="185">
        <v>2020.0</v>
      </c>
      <c r="I22" s="187" t="s">
        <v>1035</v>
      </c>
      <c r="J22" s="364" t="s">
        <v>1029</v>
      </c>
      <c r="K22" s="377" t="s">
        <v>1036</v>
      </c>
      <c r="L22" s="378">
        <v>70.0</v>
      </c>
      <c r="M22" s="363">
        <v>35.0</v>
      </c>
      <c r="N22" s="75" t="s">
        <v>643</v>
      </c>
      <c r="O22" s="210" t="s">
        <v>1031</v>
      </c>
    </row>
    <row r="23" ht="15.75" customHeight="1">
      <c r="A23" s="374" t="s">
        <v>1037</v>
      </c>
      <c r="B23" s="379" t="s">
        <v>1038</v>
      </c>
      <c r="C23" s="185" t="s">
        <v>38</v>
      </c>
      <c r="D23" s="185" t="s">
        <v>1039</v>
      </c>
      <c r="E23" s="220">
        <v>1.0</v>
      </c>
      <c r="F23" s="220">
        <v>1.0</v>
      </c>
      <c r="G23" s="380" t="s">
        <v>995</v>
      </c>
      <c r="H23" s="220">
        <v>2020.0</v>
      </c>
      <c r="I23" s="381" t="s">
        <v>996</v>
      </c>
      <c r="J23" s="86" t="s">
        <v>997</v>
      </c>
      <c r="K23" s="362" t="s">
        <v>998</v>
      </c>
      <c r="L23" s="73">
        <v>70.0</v>
      </c>
      <c r="M23" s="74">
        <v>35.0</v>
      </c>
      <c r="N23" s="75" t="s">
        <v>1040</v>
      </c>
      <c r="O23" s="210"/>
    </row>
    <row r="24" ht="15.75" customHeight="1">
      <c r="A24" s="382" t="s">
        <v>1041</v>
      </c>
      <c r="B24" s="383" t="s">
        <v>1042</v>
      </c>
      <c r="C24" s="185" t="s">
        <v>38</v>
      </c>
      <c r="D24" s="185" t="s">
        <v>1039</v>
      </c>
      <c r="E24" s="123">
        <v>1.0</v>
      </c>
      <c r="F24" s="123">
        <v>1.0</v>
      </c>
      <c r="G24" s="384" t="s">
        <v>995</v>
      </c>
      <c r="H24" s="123">
        <v>2020.0</v>
      </c>
      <c r="I24" s="124" t="s">
        <v>1002</v>
      </c>
      <c r="J24" s="364" t="s">
        <v>997</v>
      </c>
      <c r="K24" s="365" t="s">
        <v>1003</v>
      </c>
      <c r="L24" s="80">
        <v>70.0</v>
      </c>
      <c r="M24" s="81">
        <v>35.0</v>
      </c>
      <c r="N24" s="75" t="s">
        <v>1040</v>
      </c>
      <c r="O24" s="210"/>
    </row>
    <row r="25" ht="15.75" customHeight="1">
      <c r="A25" s="385" t="s">
        <v>1043</v>
      </c>
      <c r="B25" s="386" t="s">
        <v>1040</v>
      </c>
      <c r="C25" s="185" t="s">
        <v>38</v>
      </c>
      <c r="D25" s="185" t="s">
        <v>1039</v>
      </c>
      <c r="E25" s="123">
        <v>1.0</v>
      </c>
      <c r="F25" s="123">
        <v>1.0</v>
      </c>
      <c r="G25" s="384" t="s">
        <v>995</v>
      </c>
      <c r="H25" s="123">
        <v>2020.0</v>
      </c>
      <c r="I25" s="124" t="s">
        <v>1044</v>
      </c>
      <c r="J25" s="364" t="s">
        <v>997</v>
      </c>
      <c r="K25" s="365" t="s">
        <v>1045</v>
      </c>
      <c r="L25" s="80">
        <v>70.0</v>
      </c>
      <c r="M25" s="81">
        <v>70.0</v>
      </c>
      <c r="N25" s="75" t="s">
        <v>1040</v>
      </c>
      <c r="O25" s="210"/>
    </row>
    <row r="26" ht="15.75" customHeight="1">
      <c r="A26" s="264" t="s">
        <v>1046</v>
      </c>
      <c r="B26" s="366" t="s">
        <v>1047</v>
      </c>
      <c r="C26" s="185" t="s">
        <v>38</v>
      </c>
      <c r="D26" s="367" t="s">
        <v>1048</v>
      </c>
      <c r="E26" s="185">
        <v>19.0</v>
      </c>
      <c r="F26" s="185">
        <v>1.0</v>
      </c>
      <c r="G26" s="361" t="s">
        <v>1049</v>
      </c>
      <c r="H26" s="185">
        <v>2020.0</v>
      </c>
      <c r="I26" s="187" t="s">
        <v>1050</v>
      </c>
      <c r="J26" s="228" t="s">
        <v>1051</v>
      </c>
      <c r="K26" s="258" t="s">
        <v>1052</v>
      </c>
      <c r="L26" s="73">
        <v>70.0</v>
      </c>
      <c r="M26" s="363">
        <v>11.66</v>
      </c>
      <c r="N26" s="75" t="s">
        <v>279</v>
      </c>
      <c r="O26" s="210"/>
    </row>
    <row r="27" ht="15.75" customHeight="1">
      <c r="A27" s="369" t="s">
        <v>1053</v>
      </c>
      <c r="B27" s="376" t="s">
        <v>1054</v>
      </c>
      <c r="C27" s="185" t="s">
        <v>38</v>
      </c>
      <c r="D27" s="360" t="s">
        <v>1055</v>
      </c>
      <c r="E27" s="185">
        <v>3.0</v>
      </c>
      <c r="F27" s="70">
        <v>5.0</v>
      </c>
      <c r="G27" s="361" t="s">
        <v>1056</v>
      </c>
      <c r="H27" s="70">
        <v>2020.0</v>
      </c>
      <c r="I27" s="72" t="s">
        <v>1057</v>
      </c>
      <c r="J27" s="86" t="s">
        <v>1058</v>
      </c>
      <c r="K27" s="387" t="s">
        <v>1059</v>
      </c>
      <c r="L27" s="73">
        <v>70.0</v>
      </c>
      <c r="M27" s="74">
        <v>70.0</v>
      </c>
      <c r="N27" s="388" t="s">
        <v>1060</v>
      </c>
      <c r="O27" s="210"/>
    </row>
    <row r="28" ht="15.75" customHeight="1">
      <c r="A28" s="389" t="s">
        <v>1061</v>
      </c>
      <c r="B28" s="376" t="s">
        <v>1054</v>
      </c>
      <c r="C28" s="185" t="s">
        <v>38</v>
      </c>
      <c r="D28" s="390" t="s">
        <v>1055</v>
      </c>
      <c r="E28" s="185">
        <v>3.0</v>
      </c>
      <c r="F28" s="70">
        <v>5.0</v>
      </c>
      <c r="G28" s="361" t="s">
        <v>1056</v>
      </c>
      <c r="H28" s="70">
        <v>2020.0</v>
      </c>
      <c r="I28" s="72" t="s">
        <v>1062</v>
      </c>
      <c r="J28" s="364" t="s">
        <v>1058</v>
      </c>
      <c r="K28" s="391" t="s">
        <v>1063</v>
      </c>
      <c r="L28" s="80">
        <v>70.0</v>
      </c>
      <c r="M28" s="81">
        <v>70.0</v>
      </c>
      <c r="N28" s="388" t="s">
        <v>1060</v>
      </c>
      <c r="O28" s="210"/>
    </row>
    <row r="29" ht="15.75" customHeight="1">
      <c r="A29" s="359" t="s">
        <v>969</v>
      </c>
      <c r="B29" s="376" t="s">
        <v>1064</v>
      </c>
      <c r="C29" s="185" t="s">
        <v>38</v>
      </c>
      <c r="D29" s="360" t="s">
        <v>971</v>
      </c>
      <c r="E29" s="185">
        <v>72.0</v>
      </c>
      <c r="F29" s="185">
        <v>1.0</v>
      </c>
      <c r="G29" s="361" t="s">
        <v>972</v>
      </c>
      <c r="H29" s="185">
        <v>2020.0</v>
      </c>
      <c r="I29" s="187" t="s">
        <v>973</v>
      </c>
      <c r="J29" s="86" t="s">
        <v>974</v>
      </c>
      <c r="K29" s="362" t="s">
        <v>975</v>
      </c>
      <c r="L29" s="73">
        <v>70.0</v>
      </c>
      <c r="M29" s="363">
        <v>35.0</v>
      </c>
      <c r="N29" s="388" t="s">
        <v>287</v>
      </c>
      <c r="O29" s="210"/>
    </row>
    <row r="30" ht="15.75" customHeight="1">
      <c r="A30" s="359" t="s">
        <v>977</v>
      </c>
      <c r="B30" s="376" t="s">
        <v>1065</v>
      </c>
      <c r="C30" s="185" t="s">
        <v>38</v>
      </c>
      <c r="D30" s="360" t="s">
        <v>971</v>
      </c>
      <c r="E30" s="185">
        <v>72.0</v>
      </c>
      <c r="F30" s="185">
        <v>1.0</v>
      </c>
      <c r="G30" s="361" t="s">
        <v>972</v>
      </c>
      <c r="H30" s="185">
        <v>2020.0</v>
      </c>
      <c r="I30" s="187" t="s">
        <v>979</v>
      </c>
      <c r="J30" s="364" t="s">
        <v>974</v>
      </c>
      <c r="K30" s="365" t="s">
        <v>980</v>
      </c>
      <c r="L30" s="80">
        <v>70.0</v>
      </c>
      <c r="M30" s="363">
        <v>35.0</v>
      </c>
      <c r="N30" s="388" t="s">
        <v>287</v>
      </c>
      <c r="O30" s="210"/>
    </row>
    <row r="31" ht="15.75" customHeight="1">
      <c r="A31" s="359" t="s">
        <v>981</v>
      </c>
      <c r="B31" s="376" t="s">
        <v>1064</v>
      </c>
      <c r="C31" s="185" t="s">
        <v>38</v>
      </c>
      <c r="D31" s="360" t="s">
        <v>971</v>
      </c>
      <c r="E31" s="185">
        <v>72.0</v>
      </c>
      <c r="F31" s="185">
        <v>1.0</v>
      </c>
      <c r="G31" s="361" t="s">
        <v>972</v>
      </c>
      <c r="H31" s="185">
        <v>2020.0</v>
      </c>
      <c r="I31" s="187" t="s">
        <v>982</v>
      </c>
      <c r="J31" s="364" t="s">
        <v>974</v>
      </c>
      <c r="K31" s="365" t="s">
        <v>983</v>
      </c>
      <c r="L31" s="80">
        <v>70.0</v>
      </c>
      <c r="M31" s="363">
        <v>35.0</v>
      </c>
      <c r="N31" s="388" t="s">
        <v>287</v>
      </c>
      <c r="O31" s="210"/>
    </row>
    <row r="32" ht="15.75" customHeight="1">
      <c r="A32" s="392" t="s">
        <v>1066</v>
      </c>
      <c r="B32" s="72" t="s">
        <v>1067</v>
      </c>
      <c r="C32" s="185" t="s">
        <v>38</v>
      </c>
      <c r="D32" s="220" t="s">
        <v>1068</v>
      </c>
      <c r="E32" s="185" t="s">
        <v>1069</v>
      </c>
      <c r="F32" s="185" t="s">
        <v>1070</v>
      </c>
      <c r="G32" s="361" t="s">
        <v>1071</v>
      </c>
      <c r="H32" s="185">
        <v>2020.0</v>
      </c>
      <c r="I32" s="187" t="s">
        <v>1072</v>
      </c>
      <c r="J32" s="220" t="s">
        <v>1073</v>
      </c>
      <c r="K32" s="78" t="s">
        <v>1074</v>
      </c>
      <c r="L32" s="73">
        <v>70.0</v>
      </c>
      <c r="M32" s="363">
        <v>70.0</v>
      </c>
      <c r="N32" s="393" t="s">
        <v>1075</v>
      </c>
      <c r="O32" s="210"/>
    </row>
    <row r="33" ht="15.75" customHeight="1">
      <c r="A33" s="392" t="s">
        <v>1076</v>
      </c>
      <c r="B33" s="72" t="s">
        <v>1077</v>
      </c>
      <c r="C33" s="185" t="s">
        <v>38</v>
      </c>
      <c r="D33" s="220" t="s">
        <v>1068</v>
      </c>
      <c r="E33" s="185" t="s">
        <v>1069</v>
      </c>
      <c r="F33" s="185" t="s">
        <v>1078</v>
      </c>
      <c r="G33" s="361" t="s">
        <v>1071</v>
      </c>
      <c r="H33" s="185">
        <v>2020.0</v>
      </c>
      <c r="I33" s="187" t="s">
        <v>1079</v>
      </c>
      <c r="J33" s="220" t="s">
        <v>1073</v>
      </c>
      <c r="K33" s="78" t="s">
        <v>1080</v>
      </c>
      <c r="L33" s="73">
        <v>70.0</v>
      </c>
      <c r="M33" s="363">
        <v>70.0</v>
      </c>
      <c r="N33" s="393" t="s">
        <v>1075</v>
      </c>
      <c r="O33" s="210"/>
    </row>
    <row r="34" ht="15.75" customHeight="1">
      <c r="A34" s="394" t="s">
        <v>1081</v>
      </c>
      <c r="B34" s="395" t="s">
        <v>1082</v>
      </c>
      <c r="C34" s="396" t="s">
        <v>38</v>
      </c>
      <c r="D34" s="396" t="s">
        <v>1025</v>
      </c>
      <c r="E34" s="396">
        <v>24.0</v>
      </c>
      <c r="F34" s="396">
        <v>4.0</v>
      </c>
      <c r="G34" s="397" t="s">
        <v>1083</v>
      </c>
      <c r="H34" s="396">
        <v>2020.0</v>
      </c>
      <c r="I34" s="395" t="s">
        <v>1084</v>
      </c>
      <c r="J34" s="398" t="s">
        <v>1085</v>
      </c>
      <c r="K34" s="399" t="s">
        <v>1086</v>
      </c>
      <c r="L34" s="400">
        <v>70.0</v>
      </c>
      <c r="M34" s="401">
        <v>70.0</v>
      </c>
      <c r="N34" s="75" t="s">
        <v>316</v>
      </c>
      <c r="O34" s="210"/>
    </row>
    <row r="35" ht="15.75" customHeight="1">
      <c r="A35" s="394" t="s">
        <v>1087</v>
      </c>
      <c r="B35" s="395" t="s">
        <v>1088</v>
      </c>
      <c r="C35" s="396" t="s">
        <v>38</v>
      </c>
      <c r="D35" s="396" t="s">
        <v>1025</v>
      </c>
      <c r="E35" s="396">
        <v>24.0</v>
      </c>
      <c r="F35" s="396">
        <v>4.0</v>
      </c>
      <c r="G35" s="397" t="s">
        <v>1083</v>
      </c>
      <c r="H35" s="396">
        <v>2020.0</v>
      </c>
      <c r="I35" s="395" t="s">
        <v>1089</v>
      </c>
      <c r="J35" s="402" t="s">
        <v>1085</v>
      </c>
      <c r="K35" s="403" t="s">
        <v>1090</v>
      </c>
      <c r="L35" s="404">
        <v>70.0</v>
      </c>
      <c r="M35" s="401">
        <v>70.0</v>
      </c>
      <c r="N35" s="75" t="s">
        <v>316</v>
      </c>
      <c r="O35" s="210"/>
    </row>
    <row r="36" ht="15.75" customHeight="1">
      <c r="A36" s="395" t="s">
        <v>1091</v>
      </c>
      <c r="B36" s="395" t="s">
        <v>1092</v>
      </c>
      <c r="C36" s="396" t="s">
        <v>38</v>
      </c>
      <c r="D36" s="396" t="s">
        <v>1025</v>
      </c>
      <c r="E36" s="396">
        <v>24.0</v>
      </c>
      <c r="F36" s="396">
        <v>4.0</v>
      </c>
      <c r="G36" s="397" t="s">
        <v>1083</v>
      </c>
      <c r="H36" s="396">
        <v>2020.0</v>
      </c>
      <c r="I36" s="395" t="s">
        <v>1093</v>
      </c>
      <c r="J36" s="402" t="s">
        <v>1085</v>
      </c>
      <c r="K36" s="403" t="s">
        <v>1094</v>
      </c>
      <c r="L36" s="400">
        <v>70.0</v>
      </c>
      <c r="M36" s="405">
        <v>35.0</v>
      </c>
      <c r="N36" s="75" t="s">
        <v>316</v>
      </c>
      <c r="O36" s="210"/>
    </row>
    <row r="37" ht="15.75" customHeight="1">
      <c r="A37" s="394" t="s">
        <v>1095</v>
      </c>
      <c r="B37" s="395" t="s">
        <v>1096</v>
      </c>
      <c r="C37" s="396" t="s">
        <v>38</v>
      </c>
      <c r="D37" s="396" t="s">
        <v>1025</v>
      </c>
      <c r="E37" s="396">
        <v>24.0</v>
      </c>
      <c r="F37" s="396">
        <v>4.0</v>
      </c>
      <c r="G37" s="397" t="s">
        <v>1083</v>
      </c>
      <c r="H37" s="396">
        <v>2020.0</v>
      </c>
      <c r="I37" s="395" t="s">
        <v>1097</v>
      </c>
      <c r="J37" s="402" t="s">
        <v>1085</v>
      </c>
      <c r="K37" s="403" t="s">
        <v>1098</v>
      </c>
      <c r="L37" s="406">
        <v>70.0</v>
      </c>
      <c r="M37" s="407">
        <v>70.0</v>
      </c>
      <c r="N37" s="75" t="s">
        <v>316</v>
      </c>
      <c r="O37" s="210"/>
    </row>
    <row r="38" ht="15.75" customHeight="1">
      <c r="A38" s="394" t="s">
        <v>1099</v>
      </c>
      <c r="B38" s="395" t="s">
        <v>1100</v>
      </c>
      <c r="C38" s="396" t="s">
        <v>38</v>
      </c>
      <c r="D38" s="396" t="s">
        <v>1025</v>
      </c>
      <c r="E38" s="396">
        <v>24.0</v>
      </c>
      <c r="F38" s="396">
        <v>4.0</v>
      </c>
      <c r="G38" s="397" t="s">
        <v>1083</v>
      </c>
      <c r="H38" s="396">
        <v>2020.0</v>
      </c>
      <c r="I38" s="395" t="s">
        <v>1101</v>
      </c>
      <c r="J38" s="402" t="s">
        <v>1085</v>
      </c>
      <c r="K38" s="403" t="s">
        <v>1102</v>
      </c>
      <c r="L38" s="406">
        <v>70.0</v>
      </c>
      <c r="M38" s="407">
        <v>35.0</v>
      </c>
      <c r="N38" s="75" t="s">
        <v>316</v>
      </c>
      <c r="O38" s="210"/>
    </row>
    <row r="39" ht="15.75" customHeight="1">
      <c r="A39" s="394" t="s">
        <v>1103</v>
      </c>
      <c r="B39" s="395" t="s">
        <v>1104</v>
      </c>
      <c r="C39" s="396" t="s">
        <v>38</v>
      </c>
      <c r="D39" s="396" t="s">
        <v>1025</v>
      </c>
      <c r="E39" s="396">
        <v>24.0</v>
      </c>
      <c r="F39" s="396">
        <v>3.0</v>
      </c>
      <c r="G39" s="397" t="s">
        <v>1083</v>
      </c>
      <c r="H39" s="396">
        <v>2020.0</v>
      </c>
      <c r="I39" s="395" t="s">
        <v>1105</v>
      </c>
      <c r="J39" s="402" t="s">
        <v>1085</v>
      </c>
      <c r="K39" s="403" t="s">
        <v>1106</v>
      </c>
      <c r="L39" s="406">
        <v>70.0</v>
      </c>
      <c r="M39" s="407">
        <v>35.0</v>
      </c>
      <c r="N39" s="75" t="s">
        <v>316</v>
      </c>
      <c r="O39" s="210"/>
    </row>
    <row r="40" ht="15.75" customHeight="1">
      <c r="A40" s="408" t="s">
        <v>1107</v>
      </c>
      <c r="B40" s="409" t="s">
        <v>1108</v>
      </c>
      <c r="C40" s="410" t="s">
        <v>38</v>
      </c>
      <c r="D40" s="410" t="s">
        <v>1109</v>
      </c>
      <c r="E40" s="410">
        <v>31.0</v>
      </c>
      <c r="F40" s="410">
        <v>1.0</v>
      </c>
      <c r="G40" s="411" t="s">
        <v>1110</v>
      </c>
      <c r="H40" s="410">
        <v>2020.0</v>
      </c>
      <c r="I40" s="412" t="s">
        <v>1111</v>
      </c>
      <c r="J40" s="402" t="s">
        <v>1112</v>
      </c>
      <c r="K40" s="403" t="s">
        <v>1113</v>
      </c>
      <c r="L40" s="406">
        <v>70.0</v>
      </c>
      <c r="M40" s="407">
        <v>70.0</v>
      </c>
      <c r="N40" s="75" t="s">
        <v>316</v>
      </c>
      <c r="O40" s="210"/>
    </row>
    <row r="41" ht="15.75" customHeight="1">
      <c r="A41" s="413" t="s">
        <v>1114</v>
      </c>
      <c r="B41" s="414" t="s">
        <v>1115</v>
      </c>
      <c r="C41" s="415" t="s">
        <v>38</v>
      </c>
      <c r="D41" s="415" t="s">
        <v>1109</v>
      </c>
      <c r="E41" s="415">
        <v>32.0</v>
      </c>
      <c r="F41" s="415">
        <v>2.0</v>
      </c>
      <c r="G41" s="416" t="s">
        <v>1110</v>
      </c>
      <c r="H41" s="415">
        <v>2020.0</v>
      </c>
      <c r="I41" s="417" t="s">
        <v>1116</v>
      </c>
      <c r="J41" s="402" t="s">
        <v>1112</v>
      </c>
      <c r="K41" s="403" t="s">
        <v>1113</v>
      </c>
      <c r="L41" s="406">
        <v>70.0</v>
      </c>
      <c r="M41" s="407">
        <v>70.0</v>
      </c>
      <c r="N41" s="75" t="s">
        <v>316</v>
      </c>
      <c r="O41" s="210"/>
    </row>
    <row r="42" ht="15.75" customHeight="1">
      <c r="A42" s="413" t="s">
        <v>1117</v>
      </c>
      <c r="B42" s="414" t="s">
        <v>1115</v>
      </c>
      <c r="C42" s="415" t="s">
        <v>38</v>
      </c>
      <c r="D42" s="415" t="s">
        <v>1109</v>
      </c>
      <c r="E42" s="415">
        <v>31.0</v>
      </c>
      <c r="F42" s="415">
        <v>1.0</v>
      </c>
      <c r="G42" s="416" t="s">
        <v>1110</v>
      </c>
      <c r="H42" s="415">
        <v>2020.0</v>
      </c>
      <c r="I42" s="417" t="s">
        <v>1118</v>
      </c>
      <c r="J42" s="402" t="s">
        <v>1112</v>
      </c>
      <c r="K42" s="403" t="s">
        <v>1113</v>
      </c>
      <c r="L42" s="406">
        <v>70.0</v>
      </c>
      <c r="M42" s="407">
        <v>70.0</v>
      </c>
      <c r="N42" s="75" t="s">
        <v>316</v>
      </c>
      <c r="O42" s="210"/>
    </row>
    <row r="43" ht="15.75" customHeight="1">
      <c r="A43" s="413" t="s">
        <v>1119</v>
      </c>
      <c r="B43" s="414" t="s">
        <v>1120</v>
      </c>
      <c r="C43" s="415" t="s">
        <v>38</v>
      </c>
      <c r="D43" s="415" t="s">
        <v>1109</v>
      </c>
      <c r="E43" s="415">
        <v>32.0</v>
      </c>
      <c r="F43" s="415">
        <v>2.0</v>
      </c>
      <c r="G43" s="416" t="s">
        <v>1110</v>
      </c>
      <c r="H43" s="415">
        <v>2020.0</v>
      </c>
      <c r="I43" s="417" t="s">
        <v>1121</v>
      </c>
      <c r="J43" s="402" t="s">
        <v>1112</v>
      </c>
      <c r="K43" s="403" t="s">
        <v>1113</v>
      </c>
      <c r="L43" s="406">
        <v>70.0</v>
      </c>
      <c r="M43" s="407">
        <v>70.0</v>
      </c>
      <c r="N43" s="75" t="s">
        <v>316</v>
      </c>
      <c r="O43" s="210"/>
    </row>
    <row r="44" ht="15.75" customHeight="1">
      <c r="A44" s="413" t="s">
        <v>1122</v>
      </c>
      <c r="B44" s="414" t="s">
        <v>1123</v>
      </c>
      <c r="C44" s="415" t="s">
        <v>38</v>
      </c>
      <c r="D44" s="415" t="s">
        <v>1124</v>
      </c>
      <c r="E44" s="415">
        <v>12.0</v>
      </c>
      <c r="F44" s="415">
        <v>1.0</v>
      </c>
      <c r="G44" s="416" t="s">
        <v>1125</v>
      </c>
      <c r="H44" s="415">
        <v>2020.0</v>
      </c>
      <c r="I44" s="417" t="s">
        <v>1126</v>
      </c>
      <c r="J44" s="402" t="s">
        <v>1127</v>
      </c>
      <c r="K44" s="403" t="s">
        <v>1128</v>
      </c>
      <c r="L44" s="406">
        <v>70.0</v>
      </c>
      <c r="M44" s="407">
        <v>23.33</v>
      </c>
      <c r="N44" s="75" t="s">
        <v>316</v>
      </c>
      <c r="O44" s="210"/>
    </row>
    <row r="45" ht="15.75" customHeight="1">
      <c r="A45" s="413" t="s">
        <v>1129</v>
      </c>
      <c r="B45" s="414" t="s">
        <v>1130</v>
      </c>
      <c r="C45" s="415" t="s">
        <v>38</v>
      </c>
      <c r="D45" s="415" t="s">
        <v>1131</v>
      </c>
      <c r="E45" s="415">
        <v>12.0</v>
      </c>
      <c r="F45" s="415">
        <v>1.0</v>
      </c>
      <c r="G45" s="416" t="s">
        <v>1132</v>
      </c>
      <c r="H45" s="415">
        <v>2020.0</v>
      </c>
      <c r="I45" s="417" t="s">
        <v>1133</v>
      </c>
      <c r="J45" s="402" t="s">
        <v>1134</v>
      </c>
      <c r="K45" s="403" t="s">
        <v>1135</v>
      </c>
      <c r="L45" s="406">
        <v>70.0</v>
      </c>
      <c r="M45" s="407">
        <v>23.33</v>
      </c>
      <c r="N45" s="75" t="s">
        <v>316</v>
      </c>
      <c r="O45" s="210"/>
    </row>
    <row r="46" ht="15.75" customHeight="1">
      <c r="A46" s="418" t="s">
        <v>1136</v>
      </c>
      <c r="B46" s="419" t="s">
        <v>1137</v>
      </c>
      <c r="C46" s="420" t="s">
        <v>38</v>
      </c>
      <c r="D46" s="421" t="s">
        <v>1138</v>
      </c>
      <c r="E46" s="420" t="s">
        <v>1139</v>
      </c>
      <c r="F46" s="420" t="s">
        <v>1140</v>
      </c>
      <c r="G46" s="422" t="s">
        <v>1141</v>
      </c>
      <c r="H46" s="420">
        <v>2020.0</v>
      </c>
      <c r="I46" s="423" t="s">
        <v>1142</v>
      </c>
      <c r="J46" s="421" t="s">
        <v>1143</v>
      </c>
      <c r="K46" s="424" t="s">
        <v>1144</v>
      </c>
      <c r="L46" s="425">
        <v>70.0</v>
      </c>
      <c r="M46" s="426">
        <v>35.0</v>
      </c>
      <c r="N46" s="136" t="s">
        <v>794</v>
      </c>
      <c r="O46" s="210"/>
    </row>
    <row r="47" ht="15.75" customHeight="1">
      <c r="A47" s="419" t="s">
        <v>1136</v>
      </c>
      <c r="B47" s="419" t="s">
        <v>1145</v>
      </c>
      <c r="C47" s="420" t="s">
        <v>38</v>
      </c>
      <c r="D47" s="421" t="s">
        <v>1146</v>
      </c>
      <c r="E47" s="420" t="s">
        <v>1147</v>
      </c>
      <c r="F47" s="420" t="s">
        <v>1148</v>
      </c>
      <c r="G47" s="422" t="s">
        <v>1149</v>
      </c>
      <c r="H47" s="420">
        <v>2020.0</v>
      </c>
      <c r="I47" s="423" t="s">
        <v>1150</v>
      </c>
      <c r="J47" s="421" t="s">
        <v>1151</v>
      </c>
      <c r="K47" s="424" t="s">
        <v>1152</v>
      </c>
      <c r="L47" s="425">
        <v>70.0</v>
      </c>
      <c r="M47" s="426">
        <v>23.33</v>
      </c>
      <c r="N47" s="136" t="s">
        <v>794</v>
      </c>
      <c r="O47" s="210"/>
    </row>
    <row r="48" ht="15.75" customHeight="1">
      <c r="A48" s="419" t="s">
        <v>1153</v>
      </c>
      <c r="B48" s="419" t="s">
        <v>1154</v>
      </c>
      <c r="C48" s="420" t="s">
        <v>38</v>
      </c>
      <c r="D48" s="421" t="s">
        <v>1048</v>
      </c>
      <c r="E48" s="420">
        <v>19.0</v>
      </c>
      <c r="F48" s="420">
        <v>3.0</v>
      </c>
      <c r="G48" s="422" t="s">
        <v>1049</v>
      </c>
      <c r="H48" s="420">
        <v>2020.0</v>
      </c>
      <c r="I48" s="423" t="s">
        <v>1155</v>
      </c>
      <c r="J48" s="421" t="s">
        <v>1156</v>
      </c>
      <c r="K48" s="424" t="s">
        <v>1157</v>
      </c>
      <c r="L48" s="425">
        <v>70.0</v>
      </c>
      <c r="M48" s="426">
        <v>70.0</v>
      </c>
      <c r="N48" s="136" t="s">
        <v>794</v>
      </c>
      <c r="O48" s="210"/>
    </row>
    <row r="49" ht="15.75" customHeight="1">
      <c r="A49" s="427" t="s">
        <v>1158</v>
      </c>
      <c r="B49" s="427" t="s">
        <v>1159</v>
      </c>
      <c r="C49" s="428" t="s">
        <v>101</v>
      </c>
      <c r="D49" s="429" t="s">
        <v>1160</v>
      </c>
      <c r="E49" s="428">
        <v>9.0</v>
      </c>
      <c r="F49" s="428">
        <v>5.0</v>
      </c>
      <c r="G49" s="430" t="s">
        <v>1161</v>
      </c>
      <c r="H49" s="428">
        <v>2020.0</v>
      </c>
      <c r="I49" s="431" t="s">
        <v>1162</v>
      </c>
      <c r="J49" s="421"/>
      <c r="K49" s="424" t="s">
        <v>1163</v>
      </c>
      <c r="L49" s="425">
        <v>70.0</v>
      </c>
      <c r="M49" s="426">
        <v>70.0</v>
      </c>
      <c r="N49" s="136" t="s">
        <v>100</v>
      </c>
      <c r="O49" s="210"/>
      <c r="P49" s="209"/>
      <c r="Q49" s="209"/>
      <c r="R49" s="209"/>
      <c r="S49" s="209"/>
      <c r="T49" s="209"/>
      <c r="U49" s="209"/>
      <c r="V49" s="209"/>
      <c r="W49" s="209"/>
      <c r="X49" s="209"/>
      <c r="Y49" s="209"/>
      <c r="Z49" s="209"/>
    </row>
    <row r="50" ht="15.75" customHeight="1">
      <c r="A50" s="427" t="s">
        <v>1164</v>
      </c>
      <c r="B50" s="427" t="s">
        <v>1159</v>
      </c>
      <c r="C50" s="428" t="s">
        <v>101</v>
      </c>
      <c r="D50" s="429" t="s">
        <v>1160</v>
      </c>
      <c r="E50" s="428">
        <v>9.0</v>
      </c>
      <c r="F50" s="428">
        <v>6.0</v>
      </c>
      <c r="G50" s="430" t="s">
        <v>1161</v>
      </c>
      <c r="H50" s="428">
        <v>2020.0</v>
      </c>
      <c r="I50" s="431" t="s">
        <v>1165</v>
      </c>
      <c r="J50" s="421"/>
      <c r="K50" s="424" t="s">
        <v>1166</v>
      </c>
      <c r="L50" s="425">
        <v>70.0</v>
      </c>
      <c r="M50" s="426">
        <v>70.0</v>
      </c>
      <c r="N50" s="136" t="s">
        <v>100</v>
      </c>
      <c r="O50" s="210"/>
      <c r="P50" s="209"/>
      <c r="Q50" s="209"/>
      <c r="R50" s="209"/>
      <c r="S50" s="209"/>
      <c r="T50" s="209"/>
      <c r="U50" s="209"/>
      <c r="V50" s="209"/>
      <c r="W50" s="209"/>
      <c r="X50" s="209"/>
      <c r="Y50" s="209"/>
      <c r="Z50" s="209"/>
    </row>
    <row r="51" ht="15.75" customHeight="1">
      <c r="A51" s="427" t="s">
        <v>1167</v>
      </c>
      <c r="B51" s="427" t="s">
        <v>1159</v>
      </c>
      <c r="C51" s="428" t="s">
        <v>101</v>
      </c>
      <c r="D51" s="429" t="s">
        <v>1168</v>
      </c>
      <c r="E51" s="428">
        <v>9.0</v>
      </c>
      <c r="F51" s="428">
        <v>11.0</v>
      </c>
      <c r="G51" s="430" t="s">
        <v>1169</v>
      </c>
      <c r="H51" s="428">
        <v>2020.0</v>
      </c>
      <c r="I51" s="431" t="s">
        <v>1170</v>
      </c>
      <c r="J51" s="421"/>
      <c r="K51" s="424" t="s">
        <v>1171</v>
      </c>
      <c r="L51" s="425">
        <v>70.0</v>
      </c>
      <c r="M51" s="426">
        <v>70.0</v>
      </c>
      <c r="N51" s="136" t="s">
        <v>100</v>
      </c>
      <c r="O51" s="210"/>
      <c r="P51" s="209"/>
      <c r="Q51" s="209"/>
      <c r="R51" s="209"/>
      <c r="S51" s="209"/>
      <c r="T51" s="209"/>
      <c r="U51" s="209"/>
      <c r="V51" s="209"/>
      <c r="W51" s="209"/>
      <c r="X51" s="209"/>
      <c r="Y51" s="209"/>
      <c r="Z51" s="209"/>
    </row>
    <row r="52" ht="15.75" customHeight="1">
      <c r="A52" s="427" t="s">
        <v>1172</v>
      </c>
      <c r="B52" s="427" t="s">
        <v>1159</v>
      </c>
      <c r="C52" s="428" t="s">
        <v>101</v>
      </c>
      <c r="D52" s="429" t="s">
        <v>1168</v>
      </c>
      <c r="E52" s="428">
        <v>9.0</v>
      </c>
      <c r="F52" s="428">
        <v>11.0</v>
      </c>
      <c r="G52" s="430" t="s">
        <v>1169</v>
      </c>
      <c r="H52" s="428">
        <v>2020.0</v>
      </c>
      <c r="I52" s="431" t="s">
        <v>1170</v>
      </c>
      <c r="J52" s="421"/>
      <c r="K52" s="424" t="s">
        <v>1173</v>
      </c>
      <c r="L52" s="425">
        <v>70.0</v>
      </c>
      <c r="M52" s="426">
        <v>70.0</v>
      </c>
      <c r="N52" s="136" t="s">
        <v>100</v>
      </c>
      <c r="O52" s="210"/>
      <c r="P52" s="209"/>
      <c r="Q52" s="209"/>
      <c r="R52" s="209"/>
      <c r="S52" s="209"/>
      <c r="T52" s="209"/>
      <c r="U52" s="209"/>
      <c r="V52" s="209"/>
      <c r="W52" s="209"/>
      <c r="X52" s="209"/>
      <c r="Y52" s="209"/>
      <c r="Z52" s="209"/>
    </row>
    <row r="53" ht="15.75" customHeight="1">
      <c r="A53" s="427" t="s">
        <v>1174</v>
      </c>
      <c r="B53" s="427" t="s">
        <v>1175</v>
      </c>
      <c r="C53" s="428" t="s">
        <v>101</v>
      </c>
      <c r="D53" s="429" t="s">
        <v>1176</v>
      </c>
      <c r="E53" s="428" t="s">
        <v>488</v>
      </c>
      <c r="F53" s="428">
        <v>5.0</v>
      </c>
      <c r="G53" s="430" t="s">
        <v>1177</v>
      </c>
      <c r="H53" s="428">
        <v>2020.0</v>
      </c>
      <c r="I53" s="431" t="s">
        <v>1178</v>
      </c>
      <c r="J53" s="421" t="s">
        <v>1179</v>
      </c>
      <c r="K53" s="424" t="s">
        <v>1180</v>
      </c>
      <c r="L53" s="425">
        <v>70.0</v>
      </c>
      <c r="M53" s="426">
        <v>17.5</v>
      </c>
      <c r="N53" s="136" t="s">
        <v>102</v>
      </c>
      <c r="O53" s="210"/>
      <c r="P53" s="209"/>
      <c r="Q53" s="209"/>
      <c r="R53" s="209"/>
      <c r="S53" s="209"/>
      <c r="T53" s="209"/>
      <c r="U53" s="209"/>
      <c r="V53" s="209"/>
      <c r="W53" s="209"/>
      <c r="X53" s="209"/>
      <c r="Y53" s="209"/>
      <c r="Z53" s="209"/>
    </row>
    <row r="54" ht="15.75" customHeight="1">
      <c r="A54" s="427" t="s">
        <v>1181</v>
      </c>
      <c r="B54" s="427" t="s">
        <v>1182</v>
      </c>
      <c r="C54" s="428" t="s">
        <v>101</v>
      </c>
      <c r="D54" s="429" t="s">
        <v>1183</v>
      </c>
      <c r="E54" s="428" t="s">
        <v>1184</v>
      </c>
      <c r="F54" s="428">
        <v>1.0</v>
      </c>
      <c r="G54" s="430" t="s">
        <v>1185</v>
      </c>
      <c r="H54" s="428">
        <v>2020.0</v>
      </c>
      <c r="I54" s="431"/>
      <c r="J54" s="421" t="s">
        <v>1186</v>
      </c>
      <c r="K54" s="424" t="s">
        <v>1187</v>
      </c>
      <c r="L54" s="425">
        <v>70.0</v>
      </c>
      <c r="M54" s="426">
        <v>35.0</v>
      </c>
      <c r="N54" s="136" t="s">
        <v>102</v>
      </c>
      <c r="O54" s="210"/>
      <c r="P54" s="209"/>
      <c r="Q54" s="209"/>
      <c r="R54" s="209"/>
      <c r="S54" s="209"/>
      <c r="T54" s="209"/>
      <c r="U54" s="209"/>
      <c r="V54" s="209"/>
      <c r="W54" s="209"/>
      <c r="X54" s="209"/>
      <c r="Y54" s="209"/>
      <c r="Z54" s="209"/>
    </row>
    <row r="55" ht="15.75" customHeight="1">
      <c r="A55" s="427" t="s">
        <v>1188</v>
      </c>
      <c r="B55" s="427" t="s">
        <v>1189</v>
      </c>
      <c r="C55" s="428" t="s">
        <v>101</v>
      </c>
      <c r="D55" s="429" t="s">
        <v>1190</v>
      </c>
      <c r="E55" s="428">
        <v>72.0</v>
      </c>
      <c r="F55" s="428">
        <v>1.0</v>
      </c>
      <c r="G55" s="430" t="s">
        <v>1191</v>
      </c>
      <c r="H55" s="428">
        <v>2020.0</v>
      </c>
      <c r="I55" s="431" t="s">
        <v>1192</v>
      </c>
      <c r="J55" s="421" t="s">
        <v>1193</v>
      </c>
      <c r="K55" s="424" t="s">
        <v>1194</v>
      </c>
      <c r="L55" s="425">
        <v>70.0</v>
      </c>
      <c r="M55" s="426">
        <v>17.5</v>
      </c>
      <c r="N55" s="136" t="s">
        <v>102</v>
      </c>
      <c r="O55" s="210"/>
      <c r="P55" s="209"/>
      <c r="Q55" s="209"/>
      <c r="R55" s="209"/>
      <c r="S55" s="209"/>
      <c r="T55" s="209"/>
      <c r="U55" s="209"/>
      <c r="V55" s="209"/>
      <c r="W55" s="209"/>
      <c r="X55" s="209"/>
      <c r="Y55" s="209"/>
      <c r="Z55" s="209"/>
    </row>
    <row r="56" ht="15.75" customHeight="1">
      <c r="A56" s="427" t="s">
        <v>1195</v>
      </c>
      <c r="B56" s="427" t="s">
        <v>1196</v>
      </c>
      <c r="C56" s="428" t="s">
        <v>101</v>
      </c>
      <c r="D56" s="429" t="s">
        <v>1190</v>
      </c>
      <c r="E56" s="428">
        <v>72.0</v>
      </c>
      <c r="F56" s="428">
        <v>1.0</v>
      </c>
      <c r="G56" s="430" t="s">
        <v>1191</v>
      </c>
      <c r="H56" s="428">
        <v>2020.0</v>
      </c>
      <c r="I56" s="431" t="s">
        <v>1197</v>
      </c>
      <c r="J56" s="421" t="s">
        <v>1193</v>
      </c>
      <c r="K56" s="424" t="s">
        <v>1198</v>
      </c>
      <c r="L56" s="425">
        <v>70.0</v>
      </c>
      <c r="M56" s="426">
        <v>17.5</v>
      </c>
      <c r="N56" s="136" t="s">
        <v>102</v>
      </c>
      <c r="O56" s="210"/>
      <c r="P56" s="209"/>
      <c r="Q56" s="209"/>
      <c r="R56" s="209"/>
      <c r="S56" s="209"/>
      <c r="T56" s="209"/>
      <c r="U56" s="209"/>
      <c r="V56" s="209"/>
      <c r="W56" s="209"/>
      <c r="X56" s="209"/>
      <c r="Y56" s="209"/>
      <c r="Z56" s="209"/>
    </row>
    <row r="57" ht="15.75" customHeight="1">
      <c r="A57" s="427" t="s">
        <v>1199</v>
      </c>
      <c r="B57" s="427" t="s">
        <v>1200</v>
      </c>
      <c r="C57" s="428" t="s">
        <v>101</v>
      </c>
      <c r="D57" s="429" t="s">
        <v>1190</v>
      </c>
      <c r="E57" s="428">
        <v>72.0</v>
      </c>
      <c r="F57" s="428">
        <v>1.0</v>
      </c>
      <c r="G57" s="430" t="s">
        <v>1201</v>
      </c>
      <c r="H57" s="428">
        <v>2020.0</v>
      </c>
      <c r="I57" s="431" t="s">
        <v>1202</v>
      </c>
      <c r="J57" s="421" t="s">
        <v>1203</v>
      </c>
      <c r="K57" s="424" t="s">
        <v>1204</v>
      </c>
      <c r="L57" s="425">
        <v>70.0</v>
      </c>
      <c r="M57" s="426">
        <v>17.5</v>
      </c>
      <c r="N57" s="136" t="s">
        <v>103</v>
      </c>
      <c r="O57" s="210"/>
      <c r="P57" s="209"/>
      <c r="Q57" s="209"/>
      <c r="R57" s="209"/>
      <c r="S57" s="209"/>
      <c r="T57" s="209"/>
      <c r="U57" s="209"/>
      <c r="V57" s="209"/>
      <c r="W57" s="209"/>
      <c r="X57" s="209"/>
      <c r="Y57" s="209"/>
      <c r="Z57" s="209"/>
    </row>
    <row r="58" ht="15.75" customHeight="1">
      <c r="A58" s="427" t="s">
        <v>1205</v>
      </c>
      <c r="B58" s="427" t="s">
        <v>1206</v>
      </c>
      <c r="C58" s="428" t="s">
        <v>101</v>
      </c>
      <c r="D58" s="429" t="s">
        <v>1207</v>
      </c>
      <c r="E58" s="428">
        <v>25.0</v>
      </c>
      <c r="F58" s="428">
        <v>1.0</v>
      </c>
      <c r="G58" s="430" t="s">
        <v>1208</v>
      </c>
      <c r="H58" s="428">
        <v>43891.0</v>
      </c>
      <c r="I58" s="431" t="s">
        <v>1209</v>
      </c>
      <c r="J58" s="421" t="s">
        <v>1210</v>
      </c>
      <c r="K58" s="424" t="s">
        <v>1211</v>
      </c>
      <c r="L58" s="425">
        <v>70.0</v>
      </c>
      <c r="M58" s="426">
        <v>17.5</v>
      </c>
      <c r="N58" s="136" t="s">
        <v>107</v>
      </c>
      <c r="O58" s="210"/>
      <c r="P58" s="209"/>
      <c r="Q58" s="209"/>
      <c r="R58" s="209"/>
      <c r="S58" s="209"/>
      <c r="T58" s="209"/>
      <c r="U58" s="209"/>
      <c r="V58" s="209"/>
      <c r="W58" s="209"/>
      <c r="X58" s="209"/>
      <c r="Y58" s="209"/>
      <c r="Z58" s="209"/>
    </row>
    <row r="59" ht="15.75" customHeight="1">
      <c r="A59" s="427" t="s">
        <v>1212</v>
      </c>
      <c r="B59" s="427" t="s">
        <v>1213</v>
      </c>
      <c r="C59" s="428" t="s">
        <v>101</v>
      </c>
      <c r="D59" s="429" t="s">
        <v>1207</v>
      </c>
      <c r="E59" s="428">
        <v>25.0</v>
      </c>
      <c r="F59" s="428">
        <v>2.0</v>
      </c>
      <c r="G59" s="430" t="s">
        <v>1214</v>
      </c>
      <c r="H59" s="428">
        <v>43983.0</v>
      </c>
      <c r="I59" s="431" t="s">
        <v>1215</v>
      </c>
      <c r="J59" s="421" t="s">
        <v>1210</v>
      </c>
      <c r="K59" s="424" t="s">
        <v>1216</v>
      </c>
      <c r="L59" s="425">
        <v>70.0</v>
      </c>
      <c r="M59" s="426">
        <v>23.33</v>
      </c>
      <c r="N59" s="136" t="s">
        <v>107</v>
      </c>
      <c r="O59" s="210"/>
      <c r="P59" s="209"/>
      <c r="Q59" s="209"/>
      <c r="R59" s="209"/>
      <c r="S59" s="209"/>
      <c r="T59" s="209"/>
      <c r="U59" s="209"/>
      <c r="V59" s="209"/>
      <c r="W59" s="209"/>
      <c r="X59" s="209"/>
      <c r="Y59" s="209"/>
      <c r="Z59" s="209"/>
    </row>
    <row r="60" ht="15.75" customHeight="1">
      <c r="A60" s="427" t="s">
        <v>1195</v>
      </c>
      <c r="B60" s="427" t="s">
        <v>1217</v>
      </c>
      <c r="C60" s="428" t="s">
        <v>101</v>
      </c>
      <c r="D60" s="429" t="s">
        <v>1190</v>
      </c>
      <c r="E60" s="428">
        <v>72.0</v>
      </c>
      <c r="F60" s="428">
        <v>1.0</v>
      </c>
      <c r="G60" s="430" t="s">
        <v>1218</v>
      </c>
      <c r="H60" s="428" t="s">
        <v>1219</v>
      </c>
      <c r="I60" s="431" t="s">
        <v>1197</v>
      </c>
      <c r="J60" s="421" t="s">
        <v>1210</v>
      </c>
      <c r="K60" s="424" t="s">
        <v>1220</v>
      </c>
      <c r="L60" s="425">
        <v>70.0</v>
      </c>
      <c r="M60" s="426">
        <v>17.5</v>
      </c>
      <c r="N60" s="136" t="s">
        <v>107</v>
      </c>
      <c r="O60" s="210"/>
      <c r="P60" s="209"/>
      <c r="Q60" s="209"/>
      <c r="R60" s="209"/>
      <c r="S60" s="209"/>
      <c r="T60" s="209"/>
      <c r="U60" s="209"/>
      <c r="V60" s="209"/>
      <c r="W60" s="209"/>
      <c r="X60" s="209"/>
      <c r="Y60" s="209"/>
      <c r="Z60" s="209"/>
    </row>
    <row r="61" ht="15.75" customHeight="1">
      <c r="A61" s="427" t="s">
        <v>1221</v>
      </c>
      <c r="B61" s="427" t="s">
        <v>1222</v>
      </c>
      <c r="C61" s="428" t="s">
        <v>101</v>
      </c>
      <c r="D61" s="429" t="s">
        <v>1223</v>
      </c>
      <c r="E61" s="428" t="s">
        <v>1224</v>
      </c>
      <c r="F61" s="428">
        <v>2.0</v>
      </c>
      <c r="G61" s="430" t="s">
        <v>1225</v>
      </c>
      <c r="H61" s="428">
        <v>2020.0</v>
      </c>
      <c r="I61" s="431" t="s">
        <v>1226</v>
      </c>
      <c r="J61" s="421" t="s">
        <v>1227</v>
      </c>
      <c r="K61" s="424" t="s">
        <v>1228</v>
      </c>
      <c r="L61" s="425">
        <v>70.0</v>
      </c>
      <c r="M61" s="426">
        <v>35.0</v>
      </c>
      <c r="N61" s="136" t="s">
        <v>110</v>
      </c>
      <c r="O61" s="210"/>
      <c r="P61" s="209"/>
      <c r="Q61" s="209"/>
      <c r="R61" s="209"/>
      <c r="S61" s="209"/>
      <c r="T61" s="209"/>
      <c r="U61" s="209"/>
      <c r="V61" s="209"/>
      <c r="W61" s="209"/>
      <c r="X61" s="209"/>
      <c r="Y61" s="209"/>
      <c r="Z61" s="209"/>
    </row>
    <row r="62" ht="15.75" customHeight="1">
      <c r="A62" s="427" t="s">
        <v>1188</v>
      </c>
      <c r="B62" s="427" t="s">
        <v>1189</v>
      </c>
      <c r="C62" s="428" t="s">
        <v>101</v>
      </c>
      <c r="D62" s="429" t="s">
        <v>1190</v>
      </c>
      <c r="E62" s="428">
        <v>72.0</v>
      </c>
      <c r="F62" s="428">
        <v>1.0</v>
      </c>
      <c r="G62" s="430" t="s">
        <v>1191</v>
      </c>
      <c r="H62" s="428">
        <v>2020.0</v>
      </c>
      <c r="I62" s="431" t="s">
        <v>1192</v>
      </c>
      <c r="J62" s="421" t="s">
        <v>1193</v>
      </c>
      <c r="K62" s="424" t="s">
        <v>1229</v>
      </c>
      <c r="L62" s="425">
        <v>70.0</v>
      </c>
      <c r="M62" s="426">
        <v>17.5</v>
      </c>
      <c r="N62" s="136" t="s">
        <v>111</v>
      </c>
      <c r="O62" s="210"/>
      <c r="P62" s="209"/>
      <c r="Q62" s="209"/>
      <c r="R62" s="209"/>
      <c r="S62" s="209"/>
      <c r="T62" s="209"/>
      <c r="U62" s="209"/>
      <c r="V62" s="209"/>
      <c r="W62" s="209"/>
      <c r="X62" s="209"/>
      <c r="Y62" s="209"/>
      <c r="Z62" s="209"/>
    </row>
    <row r="63" ht="15.75" customHeight="1">
      <c r="A63" s="427" t="s">
        <v>1221</v>
      </c>
      <c r="B63" s="427" t="s">
        <v>1222</v>
      </c>
      <c r="C63" s="428" t="s">
        <v>101</v>
      </c>
      <c r="D63" s="429" t="s">
        <v>1223</v>
      </c>
      <c r="E63" s="428" t="s">
        <v>1224</v>
      </c>
      <c r="F63" s="428">
        <v>2.0</v>
      </c>
      <c r="G63" s="430" t="s">
        <v>1225</v>
      </c>
      <c r="H63" s="428">
        <v>2020.0</v>
      </c>
      <c r="I63" s="431" t="s">
        <v>1226</v>
      </c>
      <c r="J63" s="421" t="s">
        <v>1230</v>
      </c>
      <c r="K63" s="424" t="s">
        <v>1228</v>
      </c>
      <c r="L63" s="425">
        <v>70.0</v>
      </c>
      <c r="M63" s="426">
        <v>35.0</v>
      </c>
      <c r="N63" s="136" t="s">
        <v>112</v>
      </c>
      <c r="O63" s="210"/>
      <c r="P63" s="209"/>
      <c r="Q63" s="209"/>
      <c r="R63" s="209"/>
      <c r="S63" s="209"/>
      <c r="T63" s="209"/>
      <c r="U63" s="209"/>
      <c r="V63" s="209"/>
      <c r="W63" s="209"/>
      <c r="X63" s="209"/>
      <c r="Y63" s="209"/>
      <c r="Z63" s="209"/>
    </row>
    <row r="64" ht="15.75" customHeight="1">
      <c r="A64" s="427" t="s">
        <v>1199</v>
      </c>
      <c r="B64" s="427" t="s">
        <v>1231</v>
      </c>
      <c r="C64" s="428" t="s">
        <v>101</v>
      </c>
      <c r="D64" s="429" t="s">
        <v>1190</v>
      </c>
      <c r="E64" s="428">
        <v>72.0</v>
      </c>
      <c r="F64" s="428">
        <v>1.0</v>
      </c>
      <c r="G64" s="430" t="s">
        <v>1201</v>
      </c>
      <c r="H64" s="428">
        <v>2020.0</v>
      </c>
      <c r="I64" s="431" t="s">
        <v>1202</v>
      </c>
      <c r="J64" s="421" t="s">
        <v>1203</v>
      </c>
      <c r="K64" s="424" t="s">
        <v>1204</v>
      </c>
      <c r="L64" s="425">
        <v>70.0</v>
      </c>
      <c r="M64" s="426">
        <v>17.5</v>
      </c>
      <c r="N64" s="136" t="s">
        <v>117</v>
      </c>
      <c r="O64" s="210"/>
      <c r="P64" s="209"/>
      <c r="Q64" s="209"/>
      <c r="R64" s="209"/>
      <c r="S64" s="209"/>
      <c r="T64" s="209"/>
      <c r="U64" s="209"/>
      <c r="V64" s="209"/>
      <c r="W64" s="209"/>
      <c r="X64" s="209"/>
      <c r="Y64" s="209"/>
      <c r="Z64" s="209"/>
    </row>
    <row r="65" ht="15.75" customHeight="1">
      <c r="A65" s="427" t="s">
        <v>1174</v>
      </c>
      <c r="B65" s="427" t="s">
        <v>1175</v>
      </c>
      <c r="C65" s="428" t="s">
        <v>101</v>
      </c>
      <c r="D65" s="429" t="s">
        <v>1176</v>
      </c>
      <c r="E65" s="428" t="s">
        <v>488</v>
      </c>
      <c r="F65" s="428">
        <v>5.0</v>
      </c>
      <c r="G65" s="430" t="s">
        <v>1177</v>
      </c>
      <c r="H65" s="428">
        <v>2020.0</v>
      </c>
      <c r="I65" s="431" t="s">
        <v>1178</v>
      </c>
      <c r="J65" s="421" t="s">
        <v>1179</v>
      </c>
      <c r="K65" s="424" t="s">
        <v>1180</v>
      </c>
      <c r="L65" s="425">
        <v>70.0</v>
      </c>
      <c r="M65" s="426">
        <v>17.5</v>
      </c>
      <c r="N65" s="136" t="s">
        <v>120</v>
      </c>
      <c r="O65" s="210"/>
      <c r="P65" s="209"/>
      <c r="Q65" s="209"/>
      <c r="R65" s="209"/>
      <c r="S65" s="209"/>
      <c r="T65" s="209"/>
      <c r="U65" s="209"/>
      <c r="V65" s="209"/>
      <c r="W65" s="209"/>
      <c r="X65" s="209"/>
      <c r="Y65" s="209"/>
      <c r="Z65" s="209"/>
    </row>
    <row r="66" ht="15.75" customHeight="1">
      <c r="A66" s="427" t="s">
        <v>1232</v>
      </c>
      <c r="B66" s="427" t="s">
        <v>1233</v>
      </c>
      <c r="C66" s="428" t="s">
        <v>101</v>
      </c>
      <c r="D66" s="429" t="s">
        <v>1234</v>
      </c>
      <c r="E66" s="428">
        <v>15.0</v>
      </c>
      <c r="F66" s="428">
        <v>1.0</v>
      </c>
      <c r="G66" s="430" t="s">
        <v>1235</v>
      </c>
      <c r="H66" s="428">
        <v>2020.0</v>
      </c>
      <c r="I66" s="431" t="s">
        <v>1236</v>
      </c>
      <c r="J66" s="421" t="s">
        <v>1237</v>
      </c>
      <c r="K66" s="424" t="s">
        <v>1238</v>
      </c>
      <c r="L66" s="425">
        <v>70.0</v>
      </c>
      <c r="M66" s="426">
        <v>35.0</v>
      </c>
      <c r="N66" s="136" t="s">
        <v>120</v>
      </c>
      <c r="O66" s="210"/>
      <c r="P66" s="209"/>
      <c r="Q66" s="209"/>
      <c r="R66" s="209"/>
      <c r="S66" s="209"/>
      <c r="T66" s="209"/>
      <c r="U66" s="209"/>
      <c r="V66" s="209"/>
      <c r="W66" s="209"/>
      <c r="X66" s="209"/>
      <c r="Y66" s="209"/>
      <c r="Z66" s="209"/>
    </row>
    <row r="67" ht="15.75" customHeight="1">
      <c r="A67" s="427" t="s">
        <v>1195</v>
      </c>
      <c r="B67" s="427" t="s">
        <v>1196</v>
      </c>
      <c r="C67" s="428" t="s">
        <v>101</v>
      </c>
      <c r="D67" s="429" t="s">
        <v>1190</v>
      </c>
      <c r="E67" s="428">
        <v>72.0</v>
      </c>
      <c r="F67" s="428">
        <v>1.0</v>
      </c>
      <c r="G67" s="430" t="s">
        <v>1191</v>
      </c>
      <c r="H67" s="428">
        <v>2020.0</v>
      </c>
      <c r="I67" s="431" t="s">
        <v>1197</v>
      </c>
      <c r="J67" s="421" t="s">
        <v>1193</v>
      </c>
      <c r="K67" s="424" t="s">
        <v>1198</v>
      </c>
      <c r="L67" s="425">
        <v>70.0</v>
      </c>
      <c r="M67" s="426">
        <v>17.5</v>
      </c>
      <c r="N67" s="136" t="s">
        <v>120</v>
      </c>
      <c r="O67" s="210"/>
      <c r="P67" s="209"/>
      <c r="Q67" s="209"/>
      <c r="R67" s="209"/>
      <c r="S67" s="209"/>
      <c r="T67" s="209"/>
      <c r="U67" s="209"/>
      <c r="V67" s="209"/>
      <c r="W67" s="209"/>
      <c r="X67" s="209"/>
      <c r="Y67" s="209"/>
      <c r="Z67" s="209"/>
    </row>
    <row r="68" ht="15.75" customHeight="1">
      <c r="A68" s="427" t="s">
        <v>1199</v>
      </c>
      <c r="B68" s="427" t="s">
        <v>1239</v>
      </c>
      <c r="C68" s="428" t="s">
        <v>101</v>
      </c>
      <c r="D68" s="429" t="s">
        <v>1190</v>
      </c>
      <c r="E68" s="428">
        <v>72.0</v>
      </c>
      <c r="F68" s="428">
        <v>1.0</v>
      </c>
      <c r="G68" s="430" t="s">
        <v>1240</v>
      </c>
      <c r="H68" s="428">
        <v>2020.0</v>
      </c>
      <c r="I68" s="431" t="s">
        <v>1241</v>
      </c>
      <c r="J68" s="421" t="s">
        <v>1193</v>
      </c>
      <c r="K68" s="424" t="s">
        <v>1242</v>
      </c>
      <c r="L68" s="425">
        <v>70.0</v>
      </c>
      <c r="M68" s="426">
        <v>17.5</v>
      </c>
      <c r="N68" s="136" t="s">
        <v>120</v>
      </c>
      <c r="O68" s="210"/>
      <c r="P68" s="209"/>
      <c r="Q68" s="209"/>
      <c r="R68" s="209"/>
      <c r="S68" s="209"/>
      <c r="T68" s="209"/>
      <c r="U68" s="209"/>
      <c r="V68" s="209"/>
      <c r="W68" s="209"/>
      <c r="X68" s="209"/>
      <c r="Y68" s="209"/>
      <c r="Z68" s="209"/>
    </row>
    <row r="69" ht="15.75" customHeight="1">
      <c r="A69" s="427" t="s">
        <v>1243</v>
      </c>
      <c r="B69" s="427" t="s">
        <v>1244</v>
      </c>
      <c r="C69" s="428" t="s">
        <v>1245</v>
      </c>
      <c r="D69" s="429" t="s">
        <v>101</v>
      </c>
      <c r="E69" s="428" t="s">
        <v>1246</v>
      </c>
      <c r="F69" s="428" t="s">
        <v>1247</v>
      </c>
      <c r="G69" s="430" t="s">
        <v>1248</v>
      </c>
      <c r="H69" s="428" t="s">
        <v>1249</v>
      </c>
      <c r="I69" s="431"/>
      <c r="J69" s="421"/>
      <c r="K69" s="424">
        <v>2020.0</v>
      </c>
      <c r="L69" s="425">
        <v>70.0</v>
      </c>
      <c r="M69" s="426">
        <v>70.0</v>
      </c>
      <c r="N69" s="136" t="s">
        <v>124</v>
      </c>
      <c r="O69" s="210"/>
      <c r="P69" s="209"/>
      <c r="Q69" s="209"/>
      <c r="R69" s="209"/>
      <c r="S69" s="209"/>
      <c r="T69" s="209"/>
      <c r="U69" s="209"/>
      <c r="V69" s="209"/>
      <c r="W69" s="209"/>
      <c r="X69" s="209"/>
      <c r="Y69" s="209"/>
      <c r="Z69" s="209"/>
    </row>
    <row r="70" ht="15.75" customHeight="1">
      <c r="A70" s="427" t="s">
        <v>1250</v>
      </c>
      <c r="B70" s="427" t="s">
        <v>1251</v>
      </c>
      <c r="C70" s="428" t="s">
        <v>1252</v>
      </c>
      <c r="D70" s="429" t="s">
        <v>1253</v>
      </c>
      <c r="E70" s="428"/>
      <c r="F70" s="428" t="s">
        <v>1254</v>
      </c>
      <c r="G70" s="430" t="s">
        <v>1255</v>
      </c>
      <c r="H70" s="428">
        <v>2020.0</v>
      </c>
      <c r="I70" s="431" t="s">
        <v>1256</v>
      </c>
      <c r="J70" s="421" t="s">
        <v>1257</v>
      </c>
      <c r="K70" s="424" t="s">
        <v>1258</v>
      </c>
      <c r="L70" s="425">
        <v>70.0</v>
      </c>
      <c r="M70" s="426">
        <v>70.0</v>
      </c>
      <c r="N70" s="136" t="s">
        <v>126</v>
      </c>
      <c r="O70" s="210"/>
      <c r="P70" s="209"/>
      <c r="Q70" s="209"/>
      <c r="R70" s="209"/>
      <c r="S70" s="209"/>
      <c r="T70" s="209"/>
      <c r="U70" s="209"/>
      <c r="V70" s="209"/>
      <c r="W70" s="209"/>
      <c r="X70" s="209"/>
      <c r="Y70" s="209"/>
      <c r="Z70" s="209"/>
    </row>
    <row r="71" ht="15.75" customHeight="1">
      <c r="A71" s="427" t="s">
        <v>1259</v>
      </c>
      <c r="B71" s="427" t="s">
        <v>1251</v>
      </c>
      <c r="C71" s="428" t="s">
        <v>1252</v>
      </c>
      <c r="D71" s="429" t="s">
        <v>1253</v>
      </c>
      <c r="E71" s="428"/>
      <c r="F71" s="428" t="s">
        <v>1254</v>
      </c>
      <c r="G71" s="430" t="s">
        <v>1255</v>
      </c>
      <c r="H71" s="428">
        <v>2020.0</v>
      </c>
      <c r="I71" s="431" t="s">
        <v>1260</v>
      </c>
      <c r="J71" s="421" t="s">
        <v>1257</v>
      </c>
      <c r="K71" s="424" t="s">
        <v>1258</v>
      </c>
      <c r="L71" s="425">
        <v>70.0</v>
      </c>
      <c r="M71" s="426">
        <v>70.0</v>
      </c>
      <c r="N71" s="136" t="s">
        <v>126</v>
      </c>
      <c r="O71" s="210"/>
      <c r="P71" s="209"/>
      <c r="Q71" s="209"/>
      <c r="R71" s="209"/>
      <c r="S71" s="209"/>
      <c r="T71" s="209"/>
      <c r="U71" s="209"/>
      <c r="V71" s="209"/>
      <c r="W71" s="209"/>
      <c r="X71" s="209"/>
      <c r="Y71" s="209"/>
      <c r="Z71" s="209"/>
    </row>
    <row r="72" ht="15.75" customHeight="1">
      <c r="A72" s="427" t="s">
        <v>1261</v>
      </c>
      <c r="B72" s="427" t="s">
        <v>1251</v>
      </c>
      <c r="C72" s="428" t="s">
        <v>1252</v>
      </c>
      <c r="D72" s="429" t="s">
        <v>1234</v>
      </c>
      <c r="E72" s="428">
        <v>15.0</v>
      </c>
      <c r="F72" s="428">
        <v>2.0</v>
      </c>
      <c r="G72" s="430" t="s">
        <v>1262</v>
      </c>
      <c r="H72" s="428">
        <v>2020.0</v>
      </c>
      <c r="I72" s="431" t="s">
        <v>1263</v>
      </c>
      <c r="J72" s="421" t="s">
        <v>1264</v>
      </c>
      <c r="K72" s="424" t="s">
        <v>1265</v>
      </c>
      <c r="L72" s="425">
        <v>70.0</v>
      </c>
      <c r="M72" s="426">
        <v>70.0</v>
      </c>
      <c r="N72" s="136" t="s">
        <v>126</v>
      </c>
      <c r="O72" s="210"/>
      <c r="P72" s="209"/>
      <c r="Q72" s="209"/>
      <c r="R72" s="209"/>
      <c r="S72" s="209"/>
      <c r="T72" s="209"/>
      <c r="U72" s="209"/>
      <c r="V72" s="209"/>
      <c r="W72" s="209"/>
      <c r="X72" s="209"/>
      <c r="Y72" s="209"/>
      <c r="Z72" s="209"/>
    </row>
    <row r="73" ht="15.75" customHeight="1">
      <c r="A73" s="427" t="s">
        <v>939</v>
      </c>
      <c r="B73" s="427" t="s">
        <v>1266</v>
      </c>
      <c r="C73" s="428" t="s">
        <v>132</v>
      </c>
      <c r="D73" s="429" t="s">
        <v>1267</v>
      </c>
      <c r="E73" s="428">
        <v>1225.0</v>
      </c>
      <c r="F73" s="428"/>
      <c r="G73" s="430" t="s">
        <v>1268</v>
      </c>
      <c r="H73" s="428">
        <v>2020.0</v>
      </c>
      <c r="I73" s="431" t="s">
        <v>943</v>
      </c>
      <c r="J73" s="421" t="s">
        <v>1269</v>
      </c>
      <c r="K73" s="424" t="s">
        <v>1270</v>
      </c>
      <c r="L73" s="425">
        <v>70.0</v>
      </c>
      <c r="M73" s="426">
        <v>23.0</v>
      </c>
      <c r="N73" s="136" t="s">
        <v>136</v>
      </c>
      <c r="O73" s="210"/>
      <c r="P73" s="209"/>
      <c r="Q73" s="209"/>
      <c r="R73" s="209"/>
      <c r="S73" s="209"/>
      <c r="T73" s="209"/>
      <c r="U73" s="209"/>
      <c r="V73" s="209"/>
      <c r="W73" s="209"/>
      <c r="X73" s="209"/>
      <c r="Y73" s="209"/>
      <c r="Z73" s="209"/>
    </row>
    <row r="74" ht="15.75" customHeight="1">
      <c r="A74" s="427" t="s">
        <v>1271</v>
      </c>
      <c r="B74" s="427" t="s">
        <v>1272</v>
      </c>
      <c r="C74" s="428" t="s">
        <v>132</v>
      </c>
      <c r="D74" s="429" t="s">
        <v>1273</v>
      </c>
      <c r="E74" s="428">
        <v>10.0</v>
      </c>
      <c r="F74" s="428">
        <v>1.0</v>
      </c>
      <c r="G74" s="430" t="s">
        <v>1274</v>
      </c>
      <c r="H74" s="428">
        <v>2020.0</v>
      </c>
      <c r="I74" s="431"/>
      <c r="J74" s="421" t="s">
        <v>1275</v>
      </c>
      <c r="K74" s="424" t="s">
        <v>1276</v>
      </c>
      <c r="L74" s="425">
        <v>70.0</v>
      </c>
      <c r="M74" s="426">
        <v>17.5</v>
      </c>
      <c r="N74" s="136" t="s">
        <v>131</v>
      </c>
      <c r="O74" s="210"/>
      <c r="P74" s="209"/>
      <c r="Q74" s="209"/>
      <c r="R74" s="209"/>
      <c r="S74" s="209"/>
      <c r="T74" s="209"/>
      <c r="U74" s="209"/>
      <c r="V74" s="209"/>
      <c r="W74" s="209"/>
      <c r="X74" s="209"/>
      <c r="Y74" s="209"/>
      <c r="Z74" s="209"/>
    </row>
    <row r="75" ht="15.75" customHeight="1">
      <c r="A75" s="427" t="s">
        <v>1277</v>
      </c>
      <c r="B75" s="427" t="s">
        <v>1278</v>
      </c>
      <c r="C75" s="428" t="s">
        <v>132</v>
      </c>
      <c r="D75" s="429" t="s">
        <v>1279</v>
      </c>
      <c r="E75" s="428"/>
      <c r="F75" s="428"/>
      <c r="G75" s="430" t="s">
        <v>1280</v>
      </c>
      <c r="H75" s="428">
        <v>2020.0</v>
      </c>
      <c r="I75" s="431" t="s">
        <v>1281</v>
      </c>
      <c r="J75" s="421" t="s">
        <v>1282</v>
      </c>
      <c r="K75" s="424" t="s">
        <v>1283</v>
      </c>
      <c r="L75" s="425">
        <v>70.0</v>
      </c>
      <c r="M75" s="426">
        <v>35.0</v>
      </c>
      <c r="N75" s="136" t="s">
        <v>137</v>
      </c>
      <c r="O75" s="210"/>
      <c r="P75" s="209"/>
      <c r="Q75" s="209"/>
      <c r="R75" s="209"/>
      <c r="S75" s="209"/>
      <c r="T75" s="209"/>
      <c r="U75" s="209"/>
      <c r="V75" s="209"/>
      <c r="W75" s="209"/>
      <c r="X75" s="209"/>
      <c r="Y75" s="209"/>
      <c r="Z75" s="209"/>
    </row>
    <row r="76" ht="15.75" customHeight="1">
      <c r="A76" s="427" t="s">
        <v>1271</v>
      </c>
      <c r="B76" s="427" t="s">
        <v>1284</v>
      </c>
      <c r="C76" s="428" t="s">
        <v>132</v>
      </c>
      <c r="D76" s="429" t="s">
        <v>1285</v>
      </c>
      <c r="E76" s="428">
        <v>10.0</v>
      </c>
      <c r="F76" s="428">
        <v>1.0</v>
      </c>
      <c r="G76" s="430" t="s">
        <v>1286</v>
      </c>
      <c r="H76" s="428">
        <v>2020.0</v>
      </c>
      <c r="I76" s="431" t="s">
        <v>1287</v>
      </c>
      <c r="J76" s="421" t="s">
        <v>1288</v>
      </c>
      <c r="K76" s="424" t="s">
        <v>1289</v>
      </c>
      <c r="L76" s="425">
        <v>70.0</v>
      </c>
      <c r="M76" s="426">
        <v>17.5</v>
      </c>
      <c r="N76" s="136" t="s">
        <v>145</v>
      </c>
      <c r="O76" s="210"/>
      <c r="P76" s="209"/>
      <c r="Q76" s="209"/>
      <c r="R76" s="209"/>
      <c r="S76" s="209"/>
      <c r="T76" s="209"/>
      <c r="U76" s="209"/>
      <c r="V76" s="209"/>
      <c r="W76" s="209"/>
      <c r="X76" s="209"/>
      <c r="Y76" s="209"/>
      <c r="Z76" s="209"/>
    </row>
    <row r="77" ht="15.75" customHeight="1">
      <c r="A77" s="427" t="s">
        <v>1271</v>
      </c>
      <c r="B77" s="427" t="s">
        <v>1272</v>
      </c>
      <c r="C77" s="428" t="s">
        <v>132</v>
      </c>
      <c r="D77" s="429" t="s">
        <v>1273</v>
      </c>
      <c r="E77" s="428">
        <v>10.0</v>
      </c>
      <c r="F77" s="428">
        <v>1.0</v>
      </c>
      <c r="G77" s="430" t="s">
        <v>1274</v>
      </c>
      <c r="H77" s="428">
        <v>2020.0</v>
      </c>
      <c r="I77" s="431"/>
      <c r="J77" s="421" t="s">
        <v>1275</v>
      </c>
      <c r="K77" s="424" t="s">
        <v>1276</v>
      </c>
      <c r="L77" s="425">
        <v>70.0</v>
      </c>
      <c r="M77" s="426">
        <v>17.5</v>
      </c>
      <c r="N77" s="136" t="s">
        <v>146</v>
      </c>
      <c r="O77" s="210"/>
      <c r="P77" s="209"/>
      <c r="Q77" s="209"/>
      <c r="R77" s="209"/>
      <c r="S77" s="209"/>
      <c r="T77" s="209"/>
      <c r="U77" s="209"/>
      <c r="V77" s="209"/>
      <c r="W77" s="209"/>
      <c r="X77" s="209"/>
      <c r="Y77" s="209"/>
      <c r="Z77" s="209"/>
    </row>
    <row r="78" ht="15.75" customHeight="1">
      <c r="A78" s="427" t="s">
        <v>1271</v>
      </c>
      <c r="B78" s="427" t="s">
        <v>1272</v>
      </c>
      <c r="C78" s="428" t="s">
        <v>132</v>
      </c>
      <c r="D78" s="429" t="s">
        <v>1273</v>
      </c>
      <c r="E78" s="428">
        <v>10.0</v>
      </c>
      <c r="F78" s="428">
        <v>1.0</v>
      </c>
      <c r="G78" s="430" t="s">
        <v>1274</v>
      </c>
      <c r="H78" s="428">
        <v>2020.0</v>
      </c>
      <c r="I78" s="431"/>
      <c r="J78" s="421" t="s">
        <v>1275</v>
      </c>
      <c r="K78" s="424" t="s">
        <v>1290</v>
      </c>
      <c r="L78" s="425">
        <v>70.0</v>
      </c>
      <c r="M78" s="426">
        <v>17.5</v>
      </c>
      <c r="N78" s="136" t="s">
        <v>147</v>
      </c>
      <c r="O78" s="210"/>
      <c r="P78" s="209"/>
      <c r="Q78" s="209"/>
      <c r="R78" s="209"/>
      <c r="S78" s="209"/>
      <c r="T78" s="209"/>
      <c r="U78" s="209"/>
      <c r="V78" s="209"/>
      <c r="W78" s="209"/>
      <c r="X78" s="209"/>
      <c r="Y78" s="209"/>
      <c r="Z78" s="209"/>
    </row>
    <row r="79" ht="15.75" customHeight="1">
      <c r="A79" s="427" t="s">
        <v>1291</v>
      </c>
      <c r="B79" s="427" t="s">
        <v>1292</v>
      </c>
      <c r="C79" s="428" t="s">
        <v>132</v>
      </c>
      <c r="D79" s="429" t="s">
        <v>1273</v>
      </c>
      <c r="E79" s="428">
        <v>10.0</v>
      </c>
      <c r="F79" s="428">
        <v>1.0</v>
      </c>
      <c r="G79" s="430" t="s">
        <v>1274</v>
      </c>
      <c r="H79" s="428">
        <v>2020.0</v>
      </c>
      <c r="I79" s="431"/>
      <c r="J79" s="421" t="s">
        <v>1275</v>
      </c>
      <c r="K79" s="424" t="s">
        <v>1293</v>
      </c>
      <c r="L79" s="425">
        <v>70.0</v>
      </c>
      <c r="M79" s="426">
        <v>35.0</v>
      </c>
      <c r="N79" s="136" t="s">
        <v>147</v>
      </c>
      <c r="O79" s="210"/>
      <c r="P79" s="209"/>
      <c r="Q79" s="209"/>
      <c r="R79" s="209"/>
      <c r="S79" s="209"/>
      <c r="T79" s="209"/>
      <c r="U79" s="209"/>
      <c r="V79" s="209"/>
      <c r="W79" s="209"/>
      <c r="X79" s="209"/>
      <c r="Y79" s="209"/>
      <c r="Z79" s="209"/>
    </row>
    <row r="80" ht="15.75" customHeight="1">
      <c r="A80" s="427" t="s">
        <v>1294</v>
      </c>
      <c r="B80" s="427" t="s">
        <v>1295</v>
      </c>
      <c r="C80" s="428" t="s">
        <v>132</v>
      </c>
      <c r="D80" s="429" t="s">
        <v>1285</v>
      </c>
      <c r="E80" s="428" t="s">
        <v>1296</v>
      </c>
      <c r="F80" s="428">
        <v>1.0</v>
      </c>
      <c r="G80" s="430" t="s">
        <v>1286</v>
      </c>
      <c r="H80" s="428">
        <v>2020.0</v>
      </c>
      <c r="I80" s="431" t="s">
        <v>1297</v>
      </c>
      <c r="J80" s="421" t="s">
        <v>1298</v>
      </c>
      <c r="K80" s="424" t="s">
        <v>1299</v>
      </c>
      <c r="L80" s="425">
        <v>70.0</v>
      </c>
      <c r="M80" s="426">
        <v>35.0</v>
      </c>
      <c r="N80" s="136" t="s">
        <v>148</v>
      </c>
      <c r="O80" s="210"/>
      <c r="P80" s="209"/>
      <c r="Q80" s="209"/>
      <c r="R80" s="209"/>
      <c r="S80" s="209"/>
      <c r="T80" s="209"/>
      <c r="U80" s="209"/>
      <c r="V80" s="209"/>
      <c r="W80" s="209"/>
      <c r="X80" s="209"/>
      <c r="Y80" s="209"/>
      <c r="Z80" s="209"/>
    </row>
    <row r="81" ht="15.75" customHeight="1">
      <c r="A81" s="427" t="s">
        <v>1300</v>
      </c>
      <c r="B81" s="427" t="s">
        <v>152</v>
      </c>
      <c r="C81" s="428" t="s">
        <v>132</v>
      </c>
      <c r="D81" s="429" t="s">
        <v>1285</v>
      </c>
      <c r="E81" s="428">
        <v>10.0</v>
      </c>
      <c r="F81" s="428">
        <v>1.0</v>
      </c>
      <c r="G81" s="430" t="s">
        <v>1301</v>
      </c>
      <c r="H81" s="428">
        <v>2020.0</v>
      </c>
      <c r="I81" s="431"/>
      <c r="J81" s="421" t="s">
        <v>1302</v>
      </c>
      <c r="K81" s="424" t="s">
        <v>1303</v>
      </c>
      <c r="L81" s="425">
        <v>70.0</v>
      </c>
      <c r="M81" s="426">
        <v>70.0</v>
      </c>
      <c r="N81" s="136" t="s">
        <v>152</v>
      </c>
      <c r="O81" s="210"/>
      <c r="P81" s="209"/>
      <c r="Q81" s="209"/>
      <c r="R81" s="209"/>
      <c r="S81" s="209"/>
      <c r="T81" s="209"/>
      <c r="U81" s="209"/>
      <c r="V81" s="209"/>
      <c r="W81" s="209"/>
      <c r="X81" s="209"/>
      <c r="Y81" s="209"/>
      <c r="Z81" s="209"/>
    </row>
    <row r="82" ht="15.75" customHeight="1">
      <c r="A82" s="427" t="s">
        <v>1304</v>
      </c>
      <c r="B82" s="427" t="s">
        <v>1305</v>
      </c>
      <c r="C82" s="428" t="s">
        <v>132</v>
      </c>
      <c r="D82" s="429" t="s">
        <v>1306</v>
      </c>
      <c r="E82" s="428" t="s">
        <v>1307</v>
      </c>
      <c r="F82" s="428" t="s">
        <v>1308</v>
      </c>
      <c r="G82" s="430" t="s">
        <v>1309</v>
      </c>
      <c r="H82" s="428">
        <v>2020.0</v>
      </c>
      <c r="I82" s="431" t="s">
        <v>1310</v>
      </c>
      <c r="J82" s="421" t="s">
        <v>1311</v>
      </c>
      <c r="K82" s="424" t="s">
        <v>1312</v>
      </c>
      <c r="L82" s="425">
        <v>70.0</v>
      </c>
      <c r="M82" s="426">
        <v>35.0</v>
      </c>
      <c r="N82" s="136" t="s">
        <v>160</v>
      </c>
      <c r="O82" s="210"/>
      <c r="P82" s="209"/>
      <c r="Q82" s="209"/>
      <c r="R82" s="209"/>
      <c r="S82" s="209"/>
      <c r="T82" s="209"/>
      <c r="U82" s="209"/>
      <c r="V82" s="209"/>
      <c r="W82" s="209"/>
      <c r="X82" s="209"/>
      <c r="Y82" s="209"/>
      <c r="Z82" s="209"/>
    </row>
    <row r="83" ht="15.75" customHeight="1">
      <c r="A83" s="432" t="s">
        <v>1313</v>
      </c>
      <c r="B83" s="432" t="s">
        <v>1314</v>
      </c>
      <c r="C83" s="196" t="s">
        <v>132</v>
      </c>
      <c r="D83" s="132" t="s">
        <v>1315</v>
      </c>
      <c r="E83" s="196">
        <v>5.0</v>
      </c>
      <c r="F83" s="196">
        <v>212.0</v>
      </c>
      <c r="G83" s="433" t="s">
        <v>1316</v>
      </c>
      <c r="H83" s="196">
        <v>2020.0</v>
      </c>
      <c r="I83" s="198" t="s">
        <v>1317</v>
      </c>
      <c r="J83" s="137" t="s">
        <v>1318</v>
      </c>
      <c r="K83" s="137" t="s">
        <v>1319</v>
      </c>
      <c r="L83" s="135">
        <v>70.0</v>
      </c>
      <c r="M83" s="136">
        <v>23.33</v>
      </c>
      <c r="N83" s="136" t="s">
        <v>159</v>
      </c>
      <c r="O83" s="210"/>
    </row>
    <row r="84" ht="15.75" customHeight="1">
      <c r="A84" s="432" t="s">
        <v>1320</v>
      </c>
      <c r="B84" s="432" t="s">
        <v>1321</v>
      </c>
      <c r="C84" s="196" t="s">
        <v>132</v>
      </c>
      <c r="D84" s="132" t="s">
        <v>1322</v>
      </c>
      <c r="E84" s="196" t="s">
        <v>1323</v>
      </c>
      <c r="F84" s="196">
        <v>3.0</v>
      </c>
      <c r="G84" s="433"/>
      <c r="H84" s="196">
        <v>2019.0</v>
      </c>
      <c r="I84" s="198" t="s">
        <v>1324</v>
      </c>
      <c r="J84" s="137" t="s">
        <v>1325</v>
      </c>
      <c r="K84" s="137" t="s">
        <v>1326</v>
      </c>
      <c r="L84" s="135">
        <v>70.0</v>
      </c>
      <c r="M84" s="136">
        <v>23.333333333333332</v>
      </c>
      <c r="N84" s="136" t="s">
        <v>154</v>
      </c>
      <c r="O84" s="210"/>
      <c r="Q84" s="434"/>
    </row>
    <row r="85" ht="15.75" customHeight="1">
      <c r="A85" s="432" t="s">
        <v>1327</v>
      </c>
      <c r="B85" s="432" t="s">
        <v>1328</v>
      </c>
      <c r="C85" s="196" t="s">
        <v>132</v>
      </c>
      <c r="D85" s="132" t="s">
        <v>1322</v>
      </c>
      <c r="E85" s="196" t="s">
        <v>1323</v>
      </c>
      <c r="F85" s="196">
        <v>3.0</v>
      </c>
      <c r="G85" s="433"/>
      <c r="H85" s="196">
        <v>2019.0</v>
      </c>
      <c r="I85" s="198" t="s">
        <v>1329</v>
      </c>
      <c r="J85" s="137"/>
      <c r="K85" s="137" t="s">
        <v>1330</v>
      </c>
      <c r="L85" s="135">
        <v>70.0</v>
      </c>
      <c r="M85" s="136">
        <v>23.333333333333332</v>
      </c>
      <c r="N85" s="136" t="s">
        <v>154</v>
      </c>
      <c r="O85" s="210"/>
    </row>
    <row r="86" ht="15.75" customHeight="1">
      <c r="A86" s="435"/>
      <c r="B86" s="435"/>
      <c r="C86" s="128"/>
      <c r="D86" s="127"/>
      <c r="E86" s="128"/>
      <c r="F86" s="128"/>
      <c r="G86" s="436"/>
      <c r="H86" s="128"/>
      <c r="I86" s="140"/>
      <c r="J86" s="137"/>
      <c r="K86" s="137"/>
      <c r="L86" s="437"/>
      <c r="M86" s="203"/>
      <c r="N86" s="136"/>
      <c r="O86" s="210"/>
    </row>
    <row r="87" ht="15.75" customHeight="1">
      <c r="A87" s="435"/>
      <c r="B87" s="435"/>
      <c r="C87" s="128"/>
      <c r="D87" s="127"/>
      <c r="E87" s="128"/>
      <c r="F87" s="128"/>
      <c r="G87" s="436"/>
      <c r="H87" s="128"/>
      <c r="I87" s="140"/>
      <c r="J87" s="137"/>
      <c r="K87" s="137"/>
      <c r="L87" s="139"/>
      <c r="M87" s="203"/>
      <c r="N87" s="136"/>
      <c r="O87" s="210"/>
    </row>
    <row r="88" ht="15.75" customHeight="1">
      <c r="A88" s="438" t="s">
        <v>168</v>
      </c>
      <c r="B88" s="342"/>
      <c r="C88" s="343"/>
      <c r="D88" s="343"/>
      <c r="E88" s="439"/>
      <c r="F88" s="439"/>
      <c r="G88" s="439"/>
      <c r="H88" s="207"/>
      <c r="I88" s="344"/>
      <c r="J88" s="207"/>
      <c r="K88" s="207"/>
      <c r="L88" s="355"/>
      <c r="M88" s="440">
        <f>SUM(M10:M87)</f>
        <v>3085.476667</v>
      </c>
      <c r="O88" s="210"/>
    </row>
    <row r="89" ht="15.75" customHeight="1">
      <c r="A89" s="341"/>
      <c r="B89" s="342"/>
      <c r="C89" s="343"/>
      <c r="D89" s="207"/>
      <c r="E89" s="344"/>
      <c r="F89" s="344"/>
      <c r="G89" s="344"/>
      <c r="H89" s="207"/>
      <c r="I89" s="344"/>
      <c r="J89" s="207"/>
      <c r="K89" s="207"/>
      <c r="L89" s="5"/>
      <c r="M89" s="5"/>
      <c r="O89" s="210"/>
    </row>
    <row r="90" ht="15.75" customHeight="1">
      <c r="A90" s="143" t="s">
        <v>388</v>
      </c>
      <c r="B90" s="144"/>
      <c r="C90" s="144"/>
      <c r="D90" s="144"/>
      <c r="E90" s="144"/>
      <c r="F90" s="144"/>
      <c r="G90" s="144"/>
      <c r="H90" s="144"/>
      <c r="I90" s="144"/>
      <c r="J90" s="144"/>
      <c r="K90" s="144"/>
      <c r="L90" s="144"/>
      <c r="M90" s="145"/>
      <c r="O90" s="210"/>
    </row>
    <row r="91" ht="15.75" customHeight="1">
      <c r="A91" s="341"/>
      <c r="B91" s="342"/>
      <c r="C91" s="343"/>
      <c r="D91" s="207"/>
      <c r="E91" s="344"/>
      <c r="F91" s="344"/>
      <c r="G91" s="344"/>
      <c r="H91" s="207"/>
      <c r="I91" s="344"/>
      <c r="J91" s="207"/>
      <c r="K91" s="207"/>
      <c r="L91" s="5"/>
      <c r="M91" s="5"/>
      <c r="O91" s="210"/>
    </row>
    <row r="92" ht="15.75" customHeight="1">
      <c r="A92" s="341"/>
      <c r="B92" s="342"/>
      <c r="C92" s="343"/>
      <c r="D92" s="207"/>
      <c r="E92" s="344"/>
      <c r="F92" s="344"/>
      <c r="G92" s="344"/>
      <c r="H92" s="207"/>
      <c r="I92" s="344"/>
      <c r="J92" s="207"/>
      <c r="K92" s="207"/>
      <c r="L92" s="5"/>
      <c r="M92" s="5"/>
      <c r="O92" s="210"/>
    </row>
    <row r="93" ht="15.75" customHeight="1">
      <c r="A93" s="341"/>
      <c r="B93" s="342"/>
      <c r="C93" s="343"/>
      <c r="D93" s="207"/>
      <c r="E93" s="344"/>
      <c r="F93" s="344"/>
      <c r="G93" s="344"/>
      <c r="H93" s="207"/>
      <c r="I93" s="344"/>
      <c r="J93" s="207"/>
      <c r="K93" s="207"/>
      <c r="L93" s="5"/>
      <c r="M93" s="5"/>
      <c r="O93" s="210"/>
    </row>
    <row r="94" ht="15.75" customHeight="1">
      <c r="A94" s="341"/>
      <c r="B94" s="342"/>
      <c r="C94" s="343"/>
      <c r="D94" s="207"/>
      <c r="E94" s="344"/>
      <c r="F94" s="344"/>
      <c r="G94" s="344"/>
      <c r="H94" s="207"/>
      <c r="I94" s="344"/>
      <c r="J94" s="207"/>
      <c r="K94" s="207"/>
      <c r="L94" s="5"/>
      <c r="M94" s="5"/>
      <c r="O94" s="210"/>
    </row>
    <row r="95" ht="15.75" customHeight="1">
      <c r="A95" s="341"/>
      <c r="B95" s="342"/>
      <c r="C95" s="343"/>
      <c r="D95" s="207"/>
      <c r="E95" s="344"/>
      <c r="F95" s="344"/>
      <c r="G95" s="344"/>
      <c r="H95" s="207"/>
      <c r="I95" s="344"/>
      <c r="J95" s="207"/>
      <c r="K95" s="207"/>
      <c r="L95" s="5"/>
      <c r="M95" s="5"/>
      <c r="O95" s="210"/>
    </row>
    <row r="96" ht="15.75" customHeight="1">
      <c r="A96" s="341"/>
      <c r="B96" s="342"/>
      <c r="C96" s="343"/>
      <c r="D96" s="207"/>
      <c r="E96" s="344"/>
      <c r="F96" s="344"/>
      <c r="G96" s="344"/>
      <c r="H96" s="207"/>
      <c r="I96" s="344"/>
      <c r="J96" s="207"/>
      <c r="K96" s="207"/>
      <c r="L96" s="5"/>
      <c r="M96" s="5"/>
      <c r="O96" s="210"/>
    </row>
    <row r="97" ht="15.75" customHeight="1">
      <c r="A97" s="341"/>
      <c r="B97" s="342"/>
      <c r="C97" s="343"/>
      <c r="D97" s="207"/>
      <c r="E97" s="344"/>
      <c r="F97" s="344"/>
      <c r="G97" s="344"/>
      <c r="H97" s="207"/>
      <c r="I97" s="344"/>
      <c r="J97" s="207"/>
      <c r="K97" s="207"/>
      <c r="L97" s="5"/>
      <c r="M97" s="5"/>
      <c r="O97" s="210"/>
    </row>
    <row r="98" ht="15.75" customHeight="1">
      <c r="A98" s="341"/>
      <c r="B98" s="342"/>
      <c r="C98" s="343"/>
      <c r="D98" s="207"/>
      <c r="E98" s="344"/>
      <c r="F98" s="344"/>
      <c r="G98" s="344"/>
      <c r="H98" s="207"/>
      <c r="I98" s="344"/>
      <c r="J98" s="207"/>
      <c r="K98" s="207"/>
      <c r="L98" s="5"/>
      <c r="M98" s="5"/>
      <c r="O98" s="210"/>
    </row>
    <row r="99" ht="15.75" customHeight="1">
      <c r="A99" s="341"/>
      <c r="B99" s="342"/>
      <c r="C99" s="343"/>
      <c r="D99" s="207"/>
      <c r="E99" s="344"/>
      <c r="F99" s="344"/>
      <c r="G99" s="344"/>
      <c r="H99" s="207"/>
      <c r="I99" s="344"/>
      <c r="J99" s="207"/>
      <c r="K99" s="207"/>
      <c r="L99" s="5"/>
      <c r="M99" s="5"/>
      <c r="O99" s="210"/>
    </row>
    <row r="100" ht="15.75" customHeight="1">
      <c r="A100" s="341"/>
      <c r="B100" s="342"/>
      <c r="C100" s="343"/>
      <c r="D100" s="207"/>
      <c r="E100" s="344"/>
      <c r="F100" s="344"/>
      <c r="G100" s="344"/>
      <c r="H100" s="207"/>
      <c r="I100" s="344"/>
      <c r="J100" s="207"/>
      <c r="K100" s="207"/>
      <c r="L100" s="5"/>
      <c r="M100" s="5"/>
      <c r="O100" s="210"/>
    </row>
    <row r="101" ht="15.75" customHeight="1">
      <c r="A101" s="341"/>
      <c r="B101" s="342"/>
      <c r="C101" s="343"/>
      <c r="D101" s="207"/>
      <c r="E101" s="344"/>
      <c r="F101" s="344"/>
      <c r="G101" s="344"/>
      <c r="H101" s="207"/>
      <c r="I101" s="344"/>
      <c r="J101" s="207"/>
      <c r="K101" s="207"/>
      <c r="L101" s="5"/>
      <c r="M101" s="5"/>
      <c r="O101" s="210"/>
    </row>
    <row r="102" ht="15.75" customHeight="1">
      <c r="A102" s="341"/>
      <c r="B102" s="342"/>
      <c r="C102" s="343"/>
      <c r="D102" s="207"/>
      <c r="E102" s="344"/>
      <c r="F102" s="344"/>
      <c r="G102" s="344"/>
      <c r="H102" s="207"/>
      <c r="I102" s="344"/>
      <c r="J102" s="207"/>
      <c r="K102" s="207"/>
      <c r="L102" s="5"/>
      <c r="M102" s="5"/>
      <c r="O102" s="210"/>
    </row>
    <row r="103" ht="15.75" customHeight="1">
      <c r="A103" s="341"/>
      <c r="B103" s="342"/>
      <c r="C103" s="343"/>
      <c r="D103" s="207"/>
      <c r="E103" s="344"/>
      <c r="F103" s="344"/>
      <c r="G103" s="344"/>
      <c r="H103" s="207"/>
      <c r="I103" s="344"/>
      <c r="J103" s="207"/>
      <c r="K103" s="207"/>
      <c r="L103" s="5"/>
      <c r="M103" s="5"/>
      <c r="O103" s="210"/>
    </row>
    <row r="104" ht="15.75" customHeight="1">
      <c r="A104" s="341"/>
      <c r="B104" s="342"/>
      <c r="C104" s="343"/>
      <c r="D104" s="207"/>
      <c r="E104" s="344"/>
      <c r="F104" s="344"/>
      <c r="G104" s="344"/>
      <c r="H104" s="207"/>
      <c r="I104" s="344"/>
      <c r="J104" s="207"/>
      <c r="K104" s="207"/>
      <c r="L104" s="5"/>
      <c r="M104" s="5"/>
      <c r="O104" s="210"/>
    </row>
    <row r="105" ht="15.75" customHeight="1">
      <c r="A105" s="341"/>
      <c r="B105" s="342"/>
      <c r="C105" s="343"/>
      <c r="D105" s="207"/>
      <c r="E105" s="344"/>
      <c r="F105" s="344"/>
      <c r="G105" s="344"/>
      <c r="H105" s="207"/>
      <c r="I105" s="344"/>
      <c r="J105" s="207"/>
      <c r="K105" s="207"/>
      <c r="L105" s="5"/>
      <c r="M105" s="5"/>
      <c r="O105" s="210"/>
    </row>
    <row r="106" ht="15.75" customHeight="1">
      <c r="A106" s="341"/>
      <c r="B106" s="342"/>
      <c r="C106" s="343"/>
      <c r="D106" s="207"/>
      <c r="E106" s="344"/>
      <c r="F106" s="344"/>
      <c r="G106" s="344"/>
      <c r="H106" s="207"/>
      <c r="I106" s="344"/>
      <c r="J106" s="207"/>
      <c r="K106" s="207"/>
      <c r="L106" s="5"/>
      <c r="M106" s="5"/>
      <c r="O106" s="210"/>
    </row>
    <row r="107" ht="15.75" customHeight="1">
      <c r="A107" s="341"/>
      <c r="B107" s="342"/>
      <c r="C107" s="343"/>
      <c r="D107" s="207"/>
      <c r="E107" s="344"/>
      <c r="F107" s="344"/>
      <c r="G107" s="344"/>
      <c r="H107" s="207"/>
      <c r="I107" s="344"/>
      <c r="J107" s="207"/>
      <c r="K107" s="207"/>
      <c r="L107" s="5"/>
      <c r="M107" s="5"/>
      <c r="O107" s="210"/>
    </row>
    <row r="108" ht="15.75" customHeight="1">
      <c r="A108" s="341"/>
      <c r="B108" s="342"/>
      <c r="C108" s="343"/>
      <c r="D108" s="207"/>
      <c r="E108" s="344"/>
      <c r="F108" s="344"/>
      <c r="G108" s="344"/>
      <c r="H108" s="207"/>
      <c r="I108" s="344"/>
      <c r="J108" s="207"/>
      <c r="K108" s="207"/>
      <c r="L108" s="5"/>
      <c r="M108" s="5"/>
      <c r="O108" s="210"/>
    </row>
    <row r="109" ht="15.75" customHeight="1">
      <c r="A109" s="341"/>
      <c r="B109" s="342"/>
      <c r="C109" s="343"/>
      <c r="D109" s="207"/>
      <c r="E109" s="344"/>
      <c r="F109" s="344"/>
      <c r="G109" s="344"/>
      <c r="H109" s="207"/>
      <c r="I109" s="344"/>
      <c r="J109" s="207"/>
      <c r="K109" s="207"/>
      <c r="L109" s="5"/>
      <c r="M109" s="5"/>
      <c r="O109" s="210"/>
    </row>
    <row r="110" ht="15.75" customHeight="1">
      <c r="A110" s="341"/>
      <c r="B110" s="342"/>
      <c r="C110" s="343"/>
      <c r="D110" s="207"/>
      <c r="E110" s="344"/>
      <c r="F110" s="344"/>
      <c r="G110" s="344"/>
      <c r="H110" s="207"/>
      <c r="I110" s="344"/>
      <c r="J110" s="207"/>
      <c r="K110" s="207"/>
      <c r="L110" s="5"/>
      <c r="M110" s="5"/>
      <c r="O110" s="210"/>
    </row>
    <row r="111" ht="15.75" customHeight="1">
      <c r="A111" s="341"/>
      <c r="B111" s="342"/>
      <c r="C111" s="343"/>
      <c r="D111" s="207"/>
      <c r="E111" s="344"/>
      <c r="F111" s="344"/>
      <c r="G111" s="344"/>
      <c r="H111" s="207"/>
      <c r="I111" s="344"/>
      <c r="J111" s="207"/>
      <c r="K111" s="207"/>
      <c r="L111" s="5"/>
      <c r="M111" s="5"/>
      <c r="O111" s="210"/>
    </row>
    <row r="112" ht="15.75" customHeight="1">
      <c r="A112" s="341"/>
      <c r="B112" s="342"/>
      <c r="C112" s="343"/>
      <c r="D112" s="207"/>
      <c r="E112" s="344"/>
      <c r="F112" s="344"/>
      <c r="G112" s="344"/>
      <c r="H112" s="207"/>
      <c r="I112" s="344"/>
      <c r="J112" s="207"/>
      <c r="K112" s="207"/>
      <c r="L112" s="5"/>
      <c r="M112" s="5"/>
      <c r="O112" s="210"/>
    </row>
    <row r="113" ht="15.75" customHeight="1">
      <c r="A113" s="341"/>
      <c r="B113" s="342"/>
      <c r="C113" s="343"/>
      <c r="D113" s="207"/>
      <c r="E113" s="344"/>
      <c r="F113" s="344"/>
      <c r="G113" s="344"/>
      <c r="H113" s="207"/>
      <c r="I113" s="344"/>
      <c r="J113" s="207"/>
      <c r="K113" s="207"/>
      <c r="L113" s="5"/>
      <c r="M113" s="5"/>
      <c r="O113" s="210"/>
    </row>
    <row r="114" ht="15.75" customHeight="1">
      <c r="A114" s="341"/>
      <c r="B114" s="342"/>
      <c r="C114" s="343"/>
      <c r="D114" s="207"/>
      <c r="E114" s="344"/>
      <c r="F114" s="344"/>
      <c r="G114" s="344"/>
      <c r="H114" s="207"/>
      <c r="I114" s="344"/>
      <c r="J114" s="207"/>
      <c r="K114" s="207"/>
      <c r="L114" s="5"/>
      <c r="M114" s="5"/>
      <c r="O114" s="210"/>
    </row>
    <row r="115" ht="15.75" customHeight="1">
      <c r="A115" s="341"/>
      <c r="B115" s="342"/>
      <c r="C115" s="343"/>
      <c r="D115" s="207"/>
      <c r="E115" s="344"/>
      <c r="F115" s="344"/>
      <c r="G115" s="344"/>
      <c r="H115" s="207"/>
      <c r="I115" s="344"/>
      <c r="J115" s="207"/>
      <c r="K115" s="207"/>
      <c r="L115" s="5"/>
      <c r="M115" s="5"/>
      <c r="O115" s="210"/>
    </row>
    <row r="116" ht="15.75" customHeight="1">
      <c r="A116" s="341"/>
      <c r="B116" s="342"/>
      <c r="C116" s="343"/>
      <c r="D116" s="207"/>
      <c r="E116" s="344"/>
      <c r="F116" s="344"/>
      <c r="G116" s="344"/>
      <c r="H116" s="207"/>
      <c r="I116" s="344"/>
      <c r="J116" s="207"/>
      <c r="K116" s="207"/>
      <c r="L116" s="5"/>
      <c r="M116" s="5"/>
      <c r="O116" s="210"/>
    </row>
    <row r="117" ht="15.75" customHeight="1">
      <c r="A117" s="341"/>
      <c r="B117" s="342"/>
      <c r="C117" s="343"/>
      <c r="D117" s="207"/>
      <c r="E117" s="344"/>
      <c r="F117" s="344"/>
      <c r="G117" s="344"/>
      <c r="H117" s="207"/>
      <c r="I117" s="344"/>
      <c r="J117" s="207"/>
      <c r="K117" s="207"/>
      <c r="L117" s="5"/>
      <c r="M117" s="5"/>
      <c r="O117" s="210"/>
    </row>
    <row r="118" ht="15.75" customHeight="1">
      <c r="A118" s="341"/>
      <c r="B118" s="342"/>
      <c r="C118" s="343"/>
      <c r="D118" s="207"/>
      <c r="E118" s="344"/>
      <c r="F118" s="344"/>
      <c r="G118" s="344"/>
      <c r="H118" s="207"/>
      <c r="I118" s="344"/>
      <c r="J118" s="207"/>
      <c r="K118" s="207"/>
      <c r="L118" s="5"/>
      <c r="M118" s="5"/>
      <c r="O118" s="210"/>
    </row>
    <row r="119" ht="15.75" customHeight="1">
      <c r="A119" s="341"/>
      <c r="B119" s="342"/>
      <c r="C119" s="343"/>
      <c r="D119" s="207"/>
      <c r="E119" s="344"/>
      <c r="F119" s="344"/>
      <c r="G119" s="344"/>
      <c r="H119" s="207"/>
      <c r="I119" s="344"/>
      <c r="J119" s="207"/>
      <c r="K119" s="207"/>
      <c r="L119" s="5"/>
      <c r="M119" s="5"/>
      <c r="O119" s="210"/>
    </row>
    <row r="120" ht="15.75" customHeight="1">
      <c r="A120" s="341"/>
      <c r="B120" s="342"/>
      <c r="C120" s="343"/>
      <c r="D120" s="207"/>
      <c r="E120" s="344"/>
      <c r="F120" s="344"/>
      <c r="G120" s="344"/>
      <c r="H120" s="207"/>
      <c r="I120" s="344"/>
      <c r="J120" s="207"/>
      <c r="K120" s="207"/>
      <c r="L120" s="5"/>
      <c r="M120" s="5"/>
      <c r="O120" s="210"/>
    </row>
    <row r="121" ht="15.75" customHeight="1">
      <c r="A121" s="341"/>
      <c r="B121" s="342"/>
      <c r="C121" s="343"/>
      <c r="D121" s="207"/>
      <c r="E121" s="344"/>
      <c r="F121" s="344"/>
      <c r="G121" s="344"/>
      <c r="H121" s="207"/>
      <c r="I121" s="344"/>
      <c r="J121" s="207"/>
      <c r="K121" s="207"/>
      <c r="L121" s="5"/>
      <c r="M121" s="5"/>
      <c r="O121" s="210"/>
    </row>
    <row r="122" ht="15.75" customHeight="1">
      <c r="A122" s="341"/>
      <c r="B122" s="342"/>
      <c r="C122" s="343"/>
      <c r="D122" s="207"/>
      <c r="E122" s="344"/>
      <c r="F122" s="344"/>
      <c r="G122" s="344"/>
      <c r="H122" s="207"/>
      <c r="I122" s="344"/>
      <c r="J122" s="207"/>
      <c r="K122" s="207"/>
      <c r="L122" s="5"/>
      <c r="M122" s="5"/>
      <c r="O122" s="210"/>
    </row>
    <row r="123" ht="15.75" customHeight="1">
      <c r="A123" s="341"/>
      <c r="B123" s="342"/>
      <c r="C123" s="343"/>
      <c r="D123" s="207"/>
      <c r="E123" s="344"/>
      <c r="F123" s="344"/>
      <c r="G123" s="344"/>
      <c r="H123" s="207"/>
      <c r="I123" s="344"/>
      <c r="J123" s="207"/>
      <c r="K123" s="207"/>
      <c r="L123" s="5"/>
      <c r="M123" s="5"/>
      <c r="O123" s="210"/>
    </row>
    <row r="124" ht="15.75" customHeight="1">
      <c r="A124" s="341"/>
      <c r="B124" s="342"/>
      <c r="C124" s="343"/>
      <c r="D124" s="207"/>
      <c r="E124" s="344"/>
      <c r="F124" s="344"/>
      <c r="G124" s="344"/>
      <c r="H124" s="207"/>
      <c r="I124" s="344"/>
      <c r="J124" s="207"/>
      <c r="K124" s="207"/>
      <c r="L124" s="5"/>
      <c r="M124" s="5"/>
      <c r="O124" s="210"/>
    </row>
    <row r="125" ht="15.75" customHeight="1">
      <c r="A125" s="341"/>
      <c r="B125" s="342"/>
      <c r="C125" s="343"/>
      <c r="D125" s="207"/>
      <c r="E125" s="344"/>
      <c r="F125" s="344"/>
      <c r="G125" s="344"/>
      <c r="H125" s="207"/>
      <c r="I125" s="344"/>
      <c r="J125" s="207"/>
      <c r="K125" s="207"/>
      <c r="L125" s="5"/>
      <c r="M125" s="5"/>
      <c r="O125" s="210"/>
    </row>
    <row r="126" ht="15.75" customHeight="1">
      <c r="A126" s="341"/>
      <c r="B126" s="342"/>
      <c r="C126" s="343"/>
      <c r="D126" s="207"/>
      <c r="E126" s="344"/>
      <c r="F126" s="344"/>
      <c r="G126" s="344"/>
      <c r="H126" s="207"/>
      <c r="I126" s="344"/>
      <c r="J126" s="207"/>
      <c r="K126" s="207"/>
      <c r="L126" s="5"/>
      <c r="M126" s="5"/>
      <c r="O126" s="210"/>
    </row>
    <row r="127" ht="15.75" customHeight="1">
      <c r="A127" s="341"/>
      <c r="B127" s="342"/>
      <c r="C127" s="343"/>
      <c r="D127" s="207"/>
      <c r="E127" s="344"/>
      <c r="F127" s="344"/>
      <c r="G127" s="344"/>
      <c r="H127" s="207"/>
      <c r="I127" s="344"/>
      <c r="J127" s="207"/>
      <c r="K127" s="207"/>
      <c r="L127" s="5"/>
      <c r="M127" s="5"/>
      <c r="O127" s="210"/>
    </row>
    <row r="128" ht="15.75" customHeight="1">
      <c r="A128" s="341"/>
      <c r="B128" s="342"/>
      <c r="C128" s="343"/>
      <c r="D128" s="207"/>
      <c r="E128" s="344"/>
      <c r="F128" s="344"/>
      <c r="G128" s="344"/>
      <c r="H128" s="207"/>
      <c r="I128" s="344"/>
      <c r="J128" s="207"/>
      <c r="K128" s="207"/>
      <c r="L128" s="5"/>
      <c r="M128" s="5"/>
      <c r="O128" s="210"/>
    </row>
    <row r="129" ht="15.75" customHeight="1">
      <c r="A129" s="341"/>
      <c r="B129" s="342"/>
      <c r="C129" s="343"/>
      <c r="D129" s="207"/>
      <c r="E129" s="344"/>
      <c r="F129" s="344"/>
      <c r="G129" s="344"/>
      <c r="H129" s="207"/>
      <c r="I129" s="344"/>
      <c r="J129" s="207"/>
      <c r="K129" s="207"/>
      <c r="L129" s="5"/>
      <c r="M129" s="5"/>
      <c r="O129" s="210"/>
    </row>
    <row r="130" ht="15.75" customHeight="1">
      <c r="A130" s="341"/>
      <c r="B130" s="342"/>
      <c r="C130" s="343"/>
      <c r="D130" s="207"/>
      <c r="E130" s="344"/>
      <c r="F130" s="344"/>
      <c r="G130" s="344"/>
      <c r="H130" s="207"/>
      <c r="I130" s="344"/>
      <c r="J130" s="207"/>
      <c r="K130" s="207"/>
      <c r="L130" s="5"/>
      <c r="M130" s="5"/>
      <c r="O130" s="210"/>
    </row>
    <row r="131" ht="15.75" customHeight="1">
      <c r="A131" s="341"/>
      <c r="B131" s="342"/>
      <c r="C131" s="343"/>
      <c r="D131" s="207"/>
      <c r="E131" s="344"/>
      <c r="F131" s="344"/>
      <c r="G131" s="344"/>
      <c r="H131" s="207"/>
      <c r="I131" s="344"/>
      <c r="J131" s="207"/>
      <c r="K131" s="207"/>
      <c r="L131" s="5"/>
      <c r="M131" s="5"/>
      <c r="O131" s="210"/>
    </row>
    <row r="132" ht="15.75" customHeight="1">
      <c r="A132" s="341"/>
      <c r="B132" s="342"/>
      <c r="C132" s="343"/>
      <c r="D132" s="207"/>
      <c r="E132" s="344"/>
      <c r="F132" s="344"/>
      <c r="G132" s="344"/>
      <c r="H132" s="207"/>
      <c r="I132" s="344"/>
      <c r="J132" s="207"/>
      <c r="K132" s="207"/>
      <c r="L132" s="5"/>
      <c r="M132" s="5"/>
      <c r="O132" s="210"/>
    </row>
    <row r="133" ht="15.75" customHeight="1">
      <c r="A133" s="341"/>
      <c r="B133" s="342"/>
      <c r="C133" s="343"/>
      <c r="D133" s="207"/>
      <c r="E133" s="344"/>
      <c r="F133" s="344"/>
      <c r="G133" s="344"/>
      <c r="H133" s="207"/>
      <c r="I133" s="344"/>
      <c r="J133" s="207"/>
      <c r="K133" s="207"/>
      <c r="L133" s="5"/>
      <c r="M133" s="5"/>
      <c r="O133" s="210"/>
    </row>
    <row r="134" ht="15.75" customHeight="1">
      <c r="A134" s="341"/>
      <c r="B134" s="342"/>
      <c r="C134" s="343"/>
      <c r="D134" s="207"/>
      <c r="E134" s="344"/>
      <c r="F134" s="344"/>
      <c r="G134" s="344"/>
      <c r="H134" s="207"/>
      <c r="I134" s="344"/>
      <c r="J134" s="207"/>
      <c r="K134" s="207"/>
      <c r="L134" s="5"/>
      <c r="M134" s="5"/>
      <c r="O134" s="210"/>
    </row>
    <row r="135" ht="15.75" customHeight="1">
      <c r="A135" s="341"/>
      <c r="B135" s="342"/>
      <c r="C135" s="343"/>
      <c r="D135" s="207"/>
      <c r="E135" s="344"/>
      <c r="F135" s="344"/>
      <c r="G135" s="344"/>
      <c r="H135" s="207"/>
      <c r="I135" s="344"/>
      <c r="J135" s="207"/>
      <c r="K135" s="207"/>
      <c r="L135" s="5"/>
      <c r="M135" s="5"/>
      <c r="O135" s="210"/>
    </row>
    <row r="136" ht="15.75" customHeight="1">
      <c r="A136" s="341"/>
      <c r="B136" s="342"/>
      <c r="C136" s="343"/>
      <c r="D136" s="207"/>
      <c r="E136" s="344"/>
      <c r="F136" s="344"/>
      <c r="G136" s="344"/>
      <c r="H136" s="207"/>
      <c r="I136" s="344"/>
      <c r="J136" s="207"/>
      <c r="K136" s="207"/>
      <c r="L136" s="5"/>
      <c r="M136" s="5"/>
      <c r="O136" s="210"/>
    </row>
    <row r="137" ht="15.75" customHeight="1">
      <c r="A137" s="341"/>
      <c r="B137" s="342"/>
      <c r="C137" s="343"/>
      <c r="D137" s="207"/>
      <c r="E137" s="344"/>
      <c r="F137" s="344"/>
      <c r="G137" s="344"/>
      <c r="H137" s="207"/>
      <c r="I137" s="344"/>
      <c r="J137" s="207"/>
      <c r="K137" s="207"/>
      <c r="L137" s="5"/>
      <c r="M137" s="5"/>
      <c r="O137" s="210"/>
    </row>
    <row r="138" ht="15.75" customHeight="1">
      <c r="A138" s="341"/>
      <c r="B138" s="342"/>
      <c r="C138" s="343"/>
      <c r="D138" s="207"/>
      <c r="E138" s="344"/>
      <c r="F138" s="344"/>
      <c r="G138" s="344"/>
      <c r="H138" s="207"/>
      <c r="I138" s="344"/>
      <c r="J138" s="207"/>
      <c r="K138" s="207"/>
      <c r="L138" s="5"/>
      <c r="M138" s="5"/>
      <c r="O138" s="210"/>
    </row>
    <row r="139" ht="15.75" customHeight="1">
      <c r="A139" s="341"/>
      <c r="B139" s="342"/>
      <c r="C139" s="343"/>
      <c r="D139" s="207"/>
      <c r="E139" s="344"/>
      <c r="F139" s="344"/>
      <c r="G139" s="344"/>
      <c r="H139" s="207"/>
      <c r="I139" s="344"/>
      <c r="J139" s="207"/>
      <c r="K139" s="207"/>
      <c r="L139" s="5"/>
      <c r="M139" s="5"/>
      <c r="O139" s="210"/>
    </row>
    <row r="140" ht="15.75" customHeight="1">
      <c r="A140" s="341"/>
      <c r="B140" s="342"/>
      <c r="C140" s="343"/>
      <c r="D140" s="207"/>
      <c r="E140" s="344"/>
      <c r="F140" s="344"/>
      <c r="G140" s="344"/>
      <c r="H140" s="207"/>
      <c r="I140" s="344"/>
      <c r="J140" s="207"/>
      <c r="K140" s="207"/>
      <c r="L140" s="5"/>
      <c r="M140" s="5"/>
      <c r="O140" s="210"/>
    </row>
    <row r="141" ht="15.75" customHeight="1">
      <c r="A141" s="341"/>
      <c r="B141" s="342"/>
      <c r="C141" s="343"/>
      <c r="D141" s="207"/>
      <c r="E141" s="344"/>
      <c r="F141" s="344"/>
      <c r="G141" s="344"/>
      <c r="H141" s="207"/>
      <c r="I141" s="344"/>
      <c r="J141" s="207"/>
      <c r="K141" s="207"/>
      <c r="L141" s="5"/>
      <c r="M141" s="5"/>
      <c r="O141" s="210"/>
    </row>
    <row r="142" ht="15.75" customHeight="1">
      <c r="A142" s="341"/>
      <c r="B142" s="342"/>
      <c r="C142" s="343"/>
      <c r="D142" s="207"/>
      <c r="E142" s="344"/>
      <c r="F142" s="344"/>
      <c r="G142" s="344"/>
      <c r="H142" s="207"/>
      <c r="I142" s="344"/>
      <c r="J142" s="207"/>
      <c r="K142" s="207"/>
      <c r="L142" s="5"/>
      <c r="M142" s="5"/>
      <c r="O142" s="210"/>
    </row>
    <row r="143" ht="15.75" customHeight="1">
      <c r="A143" s="341"/>
      <c r="B143" s="342"/>
      <c r="C143" s="343"/>
      <c r="D143" s="207"/>
      <c r="E143" s="344"/>
      <c r="F143" s="344"/>
      <c r="G143" s="344"/>
      <c r="H143" s="207"/>
      <c r="I143" s="344"/>
      <c r="J143" s="207"/>
      <c r="K143" s="207"/>
      <c r="L143" s="5"/>
      <c r="M143" s="5"/>
      <c r="O143" s="210"/>
    </row>
    <row r="144" ht="15.75" customHeight="1">
      <c r="A144" s="341"/>
      <c r="B144" s="342"/>
      <c r="C144" s="343"/>
      <c r="D144" s="207"/>
      <c r="E144" s="344"/>
      <c r="F144" s="344"/>
      <c r="G144" s="344"/>
      <c r="H144" s="207"/>
      <c r="I144" s="344"/>
      <c r="J144" s="207"/>
      <c r="K144" s="207"/>
      <c r="L144" s="5"/>
      <c r="M144" s="5"/>
      <c r="O144" s="210"/>
    </row>
    <row r="145" ht="15.75" customHeight="1">
      <c r="A145" s="341"/>
      <c r="B145" s="342"/>
      <c r="C145" s="343"/>
      <c r="D145" s="207"/>
      <c r="E145" s="344"/>
      <c r="F145" s="344"/>
      <c r="G145" s="344"/>
      <c r="H145" s="207"/>
      <c r="I145" s="344"/>
      <c r="J145" s="207"/>
      <c r="K145" s="207"/>
      <c r="L145" s="5"/>
      <c r="M145" s="5"/>
      <c r="O145" s="210"/>
    </row>
    <row r="146" ht="15.75" customHeight="1">
      <c r="A146" s="341"/>
      <c r="B146" s="342"/>
      <c r="C146" s="343"/>
      <c r="D146" s="207"/>
      <c r="E146" s="344"/>
      <c r="F146" s="344"/>
      <c r="G146" s="344"/>
      <c r="H146" s="207"/>
      <c r="I146" s="344"/>
      <c r="J146" s="207"/>
      <c r="K146" s="207"/>
      <c r="L146" s="5"/>
      <c r="M146" s="5"/>
      <c r="O146" s="210"/>
    </row>
    <row r="147" ht="15.75" customHeight="1">
      <c r="A147" s="341"/>
      <c r="B147" s="342"/>
      <c r="C147" s="343"/>
      <c r="D147" s="207"/>
      <c r="E147" s="344"/>
      <c r="F147" s="344"/>
      <c r="G147" s="344"/>
      <c r="H147" s="207"/>
      <c r="I147" s="344"/>
      <c r="J147" s="207"/>
      <c r="K147" s="207"/>
      <c r="L147" s="5"/>
      <c r="M147" s="5"/>
      <c r="O147" s="210"/>
    </row>
    <row r="148" ht="15.75" customHeight="1">
      <c r="A148" s="341"/>
      <c r="B148" s="342"/>
      <c r="C148" s="343"/>
      <c r="D148" s="207"/>
      <c r="E148" s="344"/>
      <c r="F148" s="344"/>
      <c r="G148" s="344"/>
      <c r="H148" s="207"/>
      <c r="I148" s="344"/>
      <c r="J148" s="207"/>
      <c r="K148" s="207"/>
      <c r="L148" s="5"/>
      <c r="M148" s="5"/>
      <c r="O148" s="210"/>
    </row>
    <row r="149" ht="15.75" customHeight="1">
      <c r="A149" s="341"/>
      <c r="B149" s="342"/>
      <c r="C149" s="343"/>
      <c r="D149" s="207"/>
      <c r="E149" s="344"/>
      <c r="F149" s="344"/>
      <c r="G149" s="344"/>
      <c r="H149" s="207"/>
      <c r="I149" s="344"/>
      <c r="J149" s="207"/>
      <c r="K149" s="207"/>
      <c r="L149" s="5"/>
      <c r="M149" s="5"/>
      <c r="O149" s="210"/>
    </row>
    <row r="150" ht="15.75" customHeight="1">
      <c r="A150" s="341"/>
      <c r="B150" s="342"/>
      <c r="C150" s="343"/>
      <c r="D150" s="207"/>
      <c r="E150" s="344"/>
      <c r="F150" s="344"/>
      <c r="G150" s="344"/>
      <c r="H150" s="207"/>
      <c r="I150" s="344"/>
      <c r="J150" s="207"/>
      <c r="K150" s="207"/>
      <c r="L150" s="5"/>
      <c r="M150" s="5"/>
      <c r="O150" s="210"/>
    </row>
    <row r="151" ht="15.75" customHeight="1">
      <c r="A151" s="341"/>
      <c r="B151" s="342"/>
      <c r="C151" s="343"/>
      <c r="D151" s="207"/>
      <c r="E151" s="344"/>
      <c r="F151" s="344"/>
      <c r="G151" s="344"/>
      <c r="H151" s="207"/>
      <c r="I151" s="344"/>
      <c r="J151" s="207"/>
      <c r="K151" s="207"/>
      <c r="L151" s="5"/>
      <c r="M151" s="5"/>
      <c r="O151" s="210"/>
    </row>
    <row r="152" ht="15.75" customHeight="1">
      <c r="A152" s="341"/>
      <c r="B152" s="342"/>
      <c r="C152" s="343"/>
      <c r="D152" s="207"/>
      <c r="E152" s="344"/>
      <c r="F152" s="344"/>
      <c r="G152" s="344"/>
      <c r="H152" s="207"/>
      <c r="I152" s="344"/>
      <c r="J152" s="207"/>
      <c r="K152" s="207"/>
      <c r="L152" s="5"/>
      <c r="M152" s="5"/>
      <c r="O152" s="210"/>
    </row>
    <row r="153" ht="15.75" customHeight="1">
      <c r="A153" s="341"/>
      <c r="B153" s="342"/>
      <c r="C153" s="343"/>
      <c r="D153" s="207"/>
      <c r="E153" s="344"/>
      <c r="F153" s="344"/>
      <c r="G153" s="344"/>
      <c r="H153" s="207"/>
      <c r="I153" s="344"/>
      <c r="J153" s="207"/>
      <c r="K153" s="207"/>
      <c r="L153" s="5"/>
      <c r="M153" s="5"/>
      <c r="O153" s="210"/>
    </row>
    <row r="154" ht="15.75" customHeight="1">
      <c r="A154" s="341"/>
      <c r="B154" s="342"/>
      <c r="C154" s="343"/>
      <c r="D154" s="207"/>
      <c r="E154" s="344"/>
      <c r="F154" s="344"/>
      <c r="G154" s="344"/>
      <c r="H154" s="207"/>
      <c r="I154" s="344"/>
      <c r="J154" s="207"/>
      <c r="K154" s="207"/>
      <c r="L154" s="5"/>
      <c r="M154" s="5"/>
      <c r="O154" s="210"/>
    </row>
    <row r="155" ht="15.75" customHeight="1">
      <c r="A155" s="341"/>
      <c r="B155" s="342"/>
      <c r="C155" s="343"/>
      <c r="D155" s="207"/>
      <c r="E155" s="344"/>
      <c r="F155" s="344"/>
      <c r="G155" s="344"/>
      <c r="H155" s="207"/>
      <c r="I155" s="344"/>
      <c r="J155" s="207"/>
      <c r="K155" s="207"/>
      <c r="L155" s="5"/>
      <c r="M155" s="5"/>
      <c r="O155" s="210"/>
    </row>
    <row r="156" ht="15.75" customHeight="1">
      <c r="A156" s="341"/>
      <c r="B156" s="342"/>
      <c r="C156" s="343"/>
      <c r="D156" s="207"/>
      <c r="E156" s="344"/>
      <c r="F156" s="344"/>
      <c r="G156" s="344"/>
      <c r="H156" s="207"/>
      <c r="I156" s="344"/>
      <c r="J156" s="207"/>
      <c r="K156" s="207"/>
      <c r="L156" s="5"/>
      <c r="M156" s="5"/>
      <c r="O156" s="210"/>
    </row>
    <row r="157" ht="15.75" customHeight="1">
      <c r="A157" s="341"/>
      <c r="B157" s="342"/>
      <c r="C157" s="343"/>
      <c r="D157" s="207"/>
      <c r="E157" s="344"/>
      <c r="F157" s="344"/>
      <c r="G157" s="344"/>
      <c r="H157" s="207"/>
      <c r="I157" s="344"/>
      <c r="J157" s="207"/>
      <c r="K157" s="207"/>
      <c r="L157" s="5"/>
      <c r="M157" s="5"/>
      <c r="O157" s="210"/>
    </row>
    <row r="158" ht="15.75" customHeight="1">
      <c r="A158" s="341"/>
      <c r="B158" s="342"/>
      <c r="C158" s="343"/>
      <c r="D158" s="207"/>
      <c r="E158" s="344"/>
      <c r="F158" s="344"/>
      <c r="G158" s="344"/>
      <c r="H158" s="207"/>
      <c r="I158" s="344"/>
      <c r="J158" s="207"/>
      <c r="K158" s="207"/>
      <c r="L158" s="5"/>
      <c r="M158" s="5"/>
      <c r="O158" s="210"/>
    </row>
    <row r="159" ht="15.75" customHeight="1">
      <c r="A159" s="341"/>
      <c r="B159" s="342"/>
      <c r="C159" s="343"/>
      <c r="D159" s="207"/>
      <c r="E159" s="344"/>
      <c r="F159" s="344"/>
      <c r="G159" s="344"/>
      <c r="H159" s="207"/>
      <c r="I159" s="344"/>
      <c r="J159" s="207"/>
      <c r="K159" s="207"/>
      <c r="L159" s="5"/>
      <c r="M159" s="5"/>
      <c r="O159" s="210"/>
    </row>
    <row r="160" ht="15.75" customHeight="1">
      <c r="A160" s="341"/>
      <c r="B160" s="342"/>
      <c r="C160" s="343"/>
      <c r="D160" s="207"/>
      <c r="E160" s="344"/>
      <c r="F160" s="344"/>
      <c r="G160" s="344"/>
      <c r="H160" s="207"/>
      <c r="I160" s="344"/>
      <c r="J160" s="207"/>
      <c r="K160" s="207"/>
      <c r="L160" s="5"/>
      <c r="M160" s="5"/>
      <c r="O160" s="210"/>
    </row>
    <row r="161" ht="15.75" customHeight="1">
      <c r="A161" s="341"/>
      <c r="B161" s="342"/>
      <c r="C161" s="343"/>
      <c r="D161" s="207"/>
      <c r="E161" s="344"/>
      <c r="F161" s="344"/>
      <c r="G161" s="344"/>
      <c r="H161" s="207"/>
      <c r="I161" s="344"/>
      <c r="J161" s="207"/>
      <c r="K161" s="207"/>
      <c r="L161" s="5"/>
      <c r="M161" s="5"/>
      <c r="O161" s="210"/>
    </row>
    <row r="162" ht="15.75" customHeight="1">
      <c r="A162" s="341"/>
      <c r="B162" s="342"/>
      <c r="C162" s="343"/>
      <c r="D162" s="207"/>
      <c r="E162" s="344"/>
      <c r="F162" s="344"/>
      <c r="G162" s="344"/>
      <c r="H162" s="207"/>
      <c r="I162" s="344"/>
      <c r="J162" s="207"/>
      <c r="K162" s="207"/>
      <c r="L162" s="5"/>
      <c r="M162" s="5"/>
      <c r="O162" s="210"/>
    </row>
    <row r="163" ht="15.75" customHeight="1">
      <c r="A163" s="341"/>
      <c r="B163" s="342"/>
      <c r="C163" s="343"/>
      <c r="D163" s="207"/>
      <c r="E163" s="344"/>
      <c r="F163" s="344"/>
      <c r="G163" s="344"/>
      <c r="H163" s="207"/>
      <c r="I163" s="344"/>
      <c r="J163" s="207"/>
      <c r="K163" s="207"/>
      <c r="L163" s="5"/>
      <c r="M163" s="5"/>
      <c r="O163" s="210"/>
    </row>
    <row r="164" ht="15.75" customHeight="1">
      <c r="A164" s="341"/>
      <c r="B164" s="342"/>
      <c r="C164" s="343"/>
      <c r="D164" s="207"/>
      <c r="E164" s="344"/>
      <c r="F164" s="344"/>
      <c r="G164" s="344"/>
      <c r="H164" s="207"/>
      <c r="I164" s="344"/>
      <c r="J164" s="207"/>
      <c r="K164" s="207"/>
      <c r="L164" s="5"/>
      <c r="M164" s="5"/>
      <c r="O164" s="210"/>
    </row>
    <row r="165" ht="15.75" customHeight="1">
      <c r="A165" s="341"/>
      <c r="B165" s="342"/>
      <c r="C165" s="343"/>
      <c r="D165" s="207"/>
      <c r="E165" s="344"/>
      <c r="F165" s="344"/>
      <c r="G165" s="344"/>
      <c r="H165" s="207"/>
      <c r="I165" s="344"/>
      <c r="J165" s="207"/>
      <c r="K165" s="207"/>
      <c r="L165" s="5"/>
      <c r="M165" s="5"/>
      <c r="O165" s="210"/>
    </row>
    <row r="166" ht="15.75" customHeight="1">
      <c r="A166" s="341"/>
      <c r="B166" s="342"/>
      <c r="C166" s="343"/>
      <c r="D166" s="207"/>
      <c r="E166" s="344"/>
      <c r="F166" s="344"/>
      <c r="G166" s="344"/>
      <c r="H166" s="207"/>
      <c r="I166" s="344"/>
      <c r="J166" s="207"/>
      <c r="K166" s="207"/>
      <c r="L166" s="5"/>
      <c r="M166" s="5"/>
      <c r="O166" s="210"/>
    </row>
    <row r="167" ht="15.75" customHeight="1">
      <c r="A167" s="341"/>
      <c r="B167" s="342"/>
      <c r="C167" s="343"/>
      <c r="D167" s="207"/>
      <c r="E167" s="344"/>
      <c r="F167" s="344"/>
      <c r="G167" s="344"/>
      <c r="H167" s="207"/>
      <c r="I167" s="344"/>
      <c r="J167" s="207"/>
      <c r="K167" s="207"/>
      <c r="L167" s="5"/>
      <c r="M167" s="5"/>
      <c r="O167" s="210"/>
    </row>
    <row r="168" ht="15.75" customHeight="1">
      <c r="A168" s="341"/>
      <c r="B168" s="342"/>
      <c r="C168" s="343"/>
      <c r="D168" s="207"/>
      <c r="E168" s="344"/>
      <c r="F168" s="344"/>
      <c r="G168" s="344"/>
      <c r="H168" s="207"/>
      <c r="I168" s="344"/>
      <c r="J168" s="207"/>
      <c r="K168" s="207"/>
      <c r="L168" s="5"/>
      <c r="M168" s="5"/>
      <c r="O168" s="210"/>
    </row>
    <row r="169" ht="15.75" customHeight="1">
      <c r="A169" s="341"/>
      <c r="B169" s="342"/>
      <c r="C169" s="343"/>
      <c r="D169" s="207"/>
      <c r="E169" s="344"/>
      <c r="F169" s="344"/>
      <c r="G169" s="344"/>
      <c r="H169" s="207"/>
      <c r="I169" s="344"/>
      <c r="J169" s="207"/>
      <c r="K169" s="207"/>
      <c r="L169" s="5"/>
      <c r="M169" s="5"/>
      <c r="O169" s="210"/>
    </row>
    <row r="170" ht="15.75" customHeight="1">
      <c r="A170" s="341"/>
      <c r="B170" s="342"/>
      <c r="C170" s="343"/>
      <c r="D170" s="207"/>
      <c r="E170" s="344"/>
      <c r="F170" s="344"/>
      <c r="G170" s="344"/>
      <c r="H170" s="207"/>
      <c r="I170" s="344"/>
      <c r="J170" s="207"/>
      <c r="K170" s="207"/>
      <c r="L170" s="5"/>
      <c r="M170" s="5"/>
      <c r="O170" s="210"/>
    </row>
    <row r="171" ht="15.75" customHeight="1">
      <c r="A171" s="341"/>
      <c r="B171" s="342"/>
      <c r="C171" s="343"/>
      <c r="D171" s="207"/>
      <c r="E171" s="344"/>
      <c r="F171" s="344"/>
      <c r="G171" s="344"/>
      <c r="H171" s="207"/>
      <c r="I171" s="344"/>
      <c r="J171" s="207"/>
      <c r="K171" s="207"/>
      <c r="L171" s="5"/>
      <c r="M171" s="5"/>
      <c r="O171" s="210"/>
    </row>
    <row r="172" ht="15.75" customHeight="1">
      <c r="A172" s="341"/>
      <c r="B172" s="342"/>
      <c r="C172" s="343"/>
      <c r="D172" s="207"/>
      <c r="E172" s="344"/>
      <c r="F172" s="344"/>
      <c r="G172" s="344"/>
      <c r="H172" s="207"/>
      <c r="I172" s="344"/>
      <c r="J172" s="207"/>
      <c r="K172" s="207"/>
      <c r="L172" s="5"/>
      <c r="M172" s="5"/>
      <c r="O172" s="210"/>
    </row>
    <row r="173" ht="15.75" customHeight="1">
      <c r="A173" s="341"/>
      <c r="B173" s="342"/>
      <c r="C173" s="343"/>
      <c r="D173" s="207"/>
      <c r="E173" s="344"/>
      <c r="F173" s="344"/>
      <c r="G173" s="344"/>
      <c r="H173" s="207"/>
      <c r="I173" s="344"/>
      <c r="J173" s="207"/>
      <c r="K173" s="207"/>
      <c r="L173" s="5"/>
      <c r="M173" s="5"/>
      <c r="O173" s="210"/>
    </row>
    <row r="174" ht="15.75" customHeight="1">
      <c r="A174" s="341"/>
      <c r="B174" s="342"/>
      <c r="C174" s="343"/>
      <c r="D174" s="207"/>
      <c r="E174" s="344"/>
      <c r="F174" s="344"/>
      <c r="G174" s="344"/>
      <c r="H174" s="207"/>
      <c r="I174" s="344"/>
      <c r="J174" s="207"/>
      <c r="K174" s="207"/>
      <c r="L174" s="5"/>
      <c r="M174" s="5"/>
      <c r="O174" s="210"/>
    </row>
    <row r="175" ht="15.75" customHeight="1">
      <c r="A175" s="341"/>
      <c r="B175" s="342"/>
      <c r="C175" s="343"/>
      <c r="D175" s="207"/>
      <c r="E175" s="344"/>
      <c r="F175" s="344"/>
      <c r="G175" s="344"/>
      <c r="H175" s="207"/>
      <c r="I175" s="344"/>
      <c r="J175" s="207"/>
      <c r="K175" s="207"/>
      <c r="L175" s="5"/>
      <c r="M175" s="5"/>
      <c r="O175" s="210"/>
    </row>
    <row r="176" ht="15.75" customHeight="1">
      <c r="A176" s="341"/>
      <c r="B176" s="342"/>
      <c r="C176" s="343"/>
      <c r="D176" s="207"/>
      <c r="E176" s="344"/>
      <c r="F176" s="344"/>
      <c r="G176" s="344"/>
      <c r="H176" s="207"/>
      <c r="I176" s="344"/>
      <c r="J176" s="207"/>
      <c r="K176" s="207"/>
      <c r="L176" s="5"/>
      <c r="M176" s="5"/>
      <c r="O176" s="210"/>
    </row>
    <row r="177" ht="15.75" customHeight="1">
      <c r="A177" s="341"/>
      <c r="B177" s="342"/>
      <c r="C177" s="343"/>
      <c r="D177" s="207"/>
      <c r="E177" s="344"/>
      <c r="F177" s="344"/>
      <c r="G177" s="344"/>
      <c r="H177" s="207"/>
      <c r="I177" s="344"/>
      <c r="J177" s="207"/>
      <c r="K177" s="207"/>
      <c r="L177" s="5"/>
      <c r="M177" s="5"/>
      <c r="O177" s="210"/>
    </row>
    <row r="178" ht="15.75" customHeight="1">
      <c r="A178" s="341"/>
      <c r="B178" s="342"/>
      <c r="C178" s="343"/>
      <c r="D178" s="207"/>
      <c r="E178" s="344"/>
      <c r="F178" s="344"/>
      <c r="G178" s="344"/>
      <c r="H178" s="207"/>
      <c r="I178" s="344"/>
      <c r="J178" s="207"/>
      <c r="K178" s="207"/>
      <c r="L178" s="5"/>
      <c r="M178" s="5"/>
      <c r="O178" s="210"/>
    </row>
    <row r="179" ht="15.75" customHeight="1">
      <c r="A179" s="341"/>
      <c r="B179" s="342"/>
      <c r="C179" s="343"/>
      <c r="D179" s="207"/>
      <c r="E179" s="344"/>
      <c r="F179" s="344"/>
      <c r="G179" s="344"/>
      <c r="H179" s="207"/>
      <c r="I179" s="344"/>
      <c r="J179" s="207"/>
      <c r="K179" s="207"/>
      <c r="L179" s="5"/>
      <c r="M179" s="5"/>
      <c r="O179" s="210"/>
    </row>
    <row r="180" ht="15.75" customHeight="1">
      <c r="A180" s="341"/>
      <c r="B180" s="342"/>
      <c r="C180" s="343"/>
      <c r="D180" s="207"/>
      <c r="E180" s="344"/>
      <c r="F180" s="344"/>
      <c r="G180" s="344"/>
      <c r="H180" s="207"/>
      <c r="I180" s="344"/>
      <c r="J180" s="207"/>
      <c r="K180" s="207"/>
      <c r="L180" s="5"/>
      <c r="M180" s="5"/>
      <c r="O180" s="210"/>
    </row>
    <row r="181" ht="15.75" customHeight="1">
      <c r="A181" s="341"/>
      <c r="B181" s="342"/>
      <c r="C181" s="343"/>
      <c r="D181" s="207"/>
      <c r="E181" s="344"/>
      <c r="F181" s="344"/>
      <c r="G181" s="344"/>
      <c r="H181" s="207"/>
      <c r="I181" s="344"/>
      <c r="J181" s="207"/>
      <c r="K181" s="207"/>
      <c r="L181" s="5"/>
      <c r="M181" s="5"/>
      <c r="O181" s="210"/>
    </row>
    <row r="182" ht="15.75" customHeight="1">
      <c r="A182" s="341"/>
      <c r="B182" s="342"/>
      <c r="C182" s="343"/>
      <c r="D182" s="207"/>
      <c r="E182" s="344"/>
      <c r="F182" s="344"/>
      <c r="G182" s="344"/>
      <c r="H182" s="207"/>
      <c r="I182" s="344"/>
      <c r="J182" s="207"/>
      <c r="K182" s="207"/>
      <c r="L182" s="5"/>
      <c r="M182" s="5"/>
      <c r="O182" s="210"/>
    </row>
    <row r="183" ht="15.75" customHeight="1">
      <c r="A183" s="341"/>
      <c r="B183" s="342"/>
      <c r="C183" s="343"/>
      <c r="D183" s="207"/>
      <c r="E183" s="344"/>
      <c r="F183" s="344"/>
      <c r="G183" s="344"/>
      <c r="H183" s="207"/>
      <c r="I183" s="344"/>
      <c r="J183" s="207"/>
      <c r="K183" s="207"/>
      <c r="L183" s="5"/>
      <c r="M183" s="5"/>
      <c r="O183" s="210"/>
    </row>
    <row r="184" ht="15.75" customHeight="1">
      <c r="A184" s="341"/>
      <c r="B184" s="342"/>
      <c r="C184" s="343"/>
      <c r="D184" s="207"/>
      <c r="E184" s="344"/>
      <c r="F184" s="344"/>
      <c r="G184" s="344"/>
      <c r="H184" s="207"/>
      <c r="I184" s="344"/>
      <c r="J184" s="207"/>
      <c r="K184" s="207"/>
      <c r="L184" s="5"/>
      <c r="M184" s="5"/>
      <c r="O184" s="210"/>
    </row>
    <row r="185" ht="15.75" customHeight="1">
      <c r="A185" s="341"/>
      <c r="B185" s="342"/>
      <c r="C185" s="343"/>
      <c r="D185" s="207"/>
      <c r="E185" s="344"/>
      <c r="F185" s="344"/>
      <c r="G185" s="344"/>
      <c r="H185" s="207"/>
      <c r="I185" s="344"/>
      <c r="J185" s="207"/>
      <c r="K185" s="207"/>
      <c r="L185" s="5"/>
      <c r="M185" s="5"/>
      <c r="O185" s="210"/>
    </row>
    <row r="186" ht="15.75" customHeight="1">
      <c r="A186" s="341"/>
      <c r="B186" s="342"/>
      <c r="C186" s="343"/>
      <c r="D186" s="207"/>
      <c r="E186" s="344"/>
      <c r="F186" s="344"/>
      <c r="G186" s="344"/>
      <c r="H186" s="207"/>
      <c r="I186" s="344"/>
      <c r="J186" s="207"/>
      <c r="K186" s="207"/>
      <c r="L186" s="5"/>
      <c r="M186" s="5"/>
      <c r="O186" s="210"/>
    </row>
    <row r="187" ht="15.75" customHeight="1">
      <c r="A187" s="341"/>
      <c r="B187" s="342"/>
      <c r="C187" s="343"/>
      <c r="D187" s="207"/>
      <c r="E187" s="344"/>
      <c r="F187" s="344"/>
      <c r="G187" s="344"/>
      <c r="H187" s="207"/>
      <c r="I187" s="344"/>
      <c r="J187" s="207"/>
      <c r="K187" s="207"/>
      <c r="L187" s="5"/>
      <c r="M187" s="5"/>
      <c r="O187" s="210"/>
    </row>
    <row r="188" ht="15.75" customHeight="1">
      <c r="A188" s="341"/>
      <c r="B188" s="342"/>
      <c r="C188" s="343"/>
      <c r="D188" s="207"/>
      <c r="E188" s="344"/>
      <c r="F188" s="344"/>
      <c r="G188" s="344"/>
      <c r="H188" s="207"/>
      <c r="I188" s="344"/>
      <c r="J188" s="207"/>
      <c r="K188" s="207"/>
      <c r="L188" s="5"/>
      <c r="M188" s="5"/>
      <c r="O188" s="210"/>
    </row>
    <row r="189" ht="15.75" customHeight="1">
      <c r="A189" s="341"/>
      <c r="B189" s="342"/>
      <c r="C189" s="343"/>
      <c r="D189" s="207"/>
      <c r="E189" s="344"/>
      <c r="F189" s="344"/>
      <c r="G189" s="344"/>
      <c r="H189" s="207"/>
      <c r="I189" s="344"/>
      <c r="J189" s="207"/>
      <c r="K189" s="207"/>
      <c r="L189" s="5"/>
      <c r="M189" s="5"/>
      <c r="O189" s="210"/>
    </row>
    <row r="190" ht="15.75" customHeight="1">
      <c r="A190" s="341"/>
      <c r="B190" s="342"/>
      <c r="C190" s="343"/>
      <c r="D190" s="207"/>
      <c r="E190" s="344"/>
      <c r="F190" s="344"/>
      <c r="G190" s="344"/>
      <c r="H190" s="207"/>
      <c r="I190" s="344"/>
      <c r="J190" s="207"/>
      <c r="K190" s="207"/>
      <c r="L190" s="5"/>
      <c r="M190" s="5"/>
      <c r="O190" s="210"/>
    </row>
    <row r="191" ht="15.75" customHeight="1">
      <c r="A191" s="341"/>
      <c r="B191" s="342"/>
      <c r="C191" s="343"/>
      <c r="D191" s="207"/>
      <c r="E191" s="344"/>
      <c r="F191" s="344"/>
      <c r="G191" s="344"/>
      <c r="H191" s="207"/>
      <c r="I191" s="344"/>
      <c r="J191" s="207"/>
      <c r="K191" s="207"/>
      <c r="L191" s="5"/>
      <c r="M191" s="5"/>
      <c r="O191" s="210"/>
    </row>
    <row r="192" ht="15.75" customHeight="1">
      <c r="A192" s="341"/>
      <c r="B192" s="342"/>
      <c r="C192" s="343"/>
      <c r="D192" s="207"/>
      <c r="E192" s="344"/>
      <c r="F192" s="344"/>
      <c r="G192" s="344"/>
      <c r="H192" s="207"/>
      <c r="I192" s="344"/>
      <c r="J192" s="207"/>
      <c r="K192" s="207"/>
      <c r="L192" s="5"/>
      <c r="M192" s="5"/>
      <c r="O192" s="210"/>
    </row>
    <row r="193" ht="15.75" customHeight="1">
      <c r="A193" s="341"/>
      <c r="B193" s="342"/>
      <c r="C193" s="343"/>
      <c r="D193" s="207"/>
      <c r="E193" s="344"/>
      <c r="F193" s="344"/>
      <c r="G193" s="344"/>
      <c r="H193" s="207"/>
      <c r="I193" s="344"/>
      <c r="J193" s="207"/>
      <c r="K193" s="207"/>
      <c r="L193" s="5"/>
      <c r="M193" s="5"/>
      <c r="O193" s="210"/>
    </row>
    <row r="194" ht="15.75" customHeight="1">
      <c r="A194" s="341"/>
      <c r="B194" s="342"/>
      <c r="C194" s="343"/>
      <c r="D194" s="207"/>
      <c r="E194" s="344"/>
      <c r="F194" s="344"/>
      <c r="G194" s="344"/>
      <c r="H194" s="207"/>
      <c r="I194" s="344"/>
      <c r="J194" s="207"/>
      <c r="K194" s="207"/>
      <c r="L194" s="5"/>
      <c r="M194" s="5"/>
      <c r="O194" s="210"/>
    </row>
    <row r="195" ht="15.75" customHeight="1">
      <c r="A195" s="341"/>
      <c r="B195" s="342"/>
      <c r="C195" s="343"/>
      <c r="D195" s="207"/>
      <c r="E195" s="344"/>
      <c r="F195" s="344"/>
      <c r="G195" s="344"/>
      <c r="H195" s="207"/>
      <c r="I195" s="344"/>
      <c r="J195" s="207"/>
      <c r="K195" s="207"/>
      <c r="L195" s="5"/>
      <c r="M195" s="5"/>
      <c r="O195" s="210"/>
    </row>
    <row r="196" ht="15.75" customHeight="1">
      <c r="A196" s="341"/>
      <c r="B196" s="342"/>
      <c r="C196" s="343"/>
      <c r="D196" s="207"/>
      <c r="E196" s="344"/>
      <c r="F196" s="344"/>
      <c r="G196" s="344"/>
      <c r="H196" s="207"/>
      <c r="I196" s="344"/>
      <c r="J196" s="207"/>
      <c r="K196" s="207"/>
      <c r="L196" s="5"/>
      <c r="M196" s="5"/>
      <c r="O196" s="210"/>
    </row>
    <row r="197" ht="15.75" customHeight="1">
      <c r="A197" s="341"/>
      <c r="B197" s="342"/>
      <c r="C197" s="343"/>
      <c r="D197" s="207"/>
      <c r="E197" s="344"/>
      <c r="F197" s="344"/>
      <c r="G197" s="344"/>
      <c r="H197" s="207"/>
      <c r="I197" s="344"/>
      <c r="J197" s="207"/>
      <c r="K197" s="207"/>
      <c r="L197" s="5"/>
      <c r="M197" s="5"/>
      <c r="O197" s="210"/>
    </row>
    <row r="198" ht="15.75" customHeight="1">
      <c r="A198" s="341"/>
      <c r="B198" s="342"/>
      <c r="C198" s="343"/>
      <c r="D198" s="207"/>
      <c r="E198" s="344"/>
      <c r="F198" s="344"/>
      <c r="G198" s="344"/>
      <c r="H198" s="207"/>
      <c r="I198" s="344"/>
      <c r="J198" s="207"/>
      <c r="K198" s="207"/>
      <c r="L198" s="5"/>
      <c r="M198" s="5"/>
      <c r="O198" s="210"/>
    </row>
    <row r="199" ht="15.75" customHeight="1">
      <c r="A199" s="341"/>
      <c r="B199" s="342"/>
      <c r="C199" s="343"/>
      <c r="D199" s="207"/>
      <c r="E199" s="344"/>
      <c r="F199" s="344"/>
      <c r="G199" s="344"/>
      <c r="H199" s="207"/>
      <c r="I199" s="344"/>
      <c r="J199" s="207"/>
      <c r="K199" s="207"/>
      <c r="L199" s="5"/>
      <c r="M199" s="5"/>
      <c r="O199" s="210"/>
    </row>
    <row r="200" ht="15.75" customHeight="1">
      <c r="A200" s="341"/>
      <c r="B200" s="342"/>
      <c r="C200" s="343"/>
      <c r="D200" s="207"/>
      <c r="E200" s="344"/>
      <c r="F200" s="344"/>
      <c r="G200" s="344"/>
      <c r="H200" s="207"/>
      <c r="I200" s="344"/>
      <c r="J200" s="207"/>
      <c r="K200" s="207"/>
      <c r="L200" s="5"/>
      <c r="M200" s="5"/>
      <c r="O200" s="210"/>
    </row>
    <row r="201" ht="15.75" customHeight="1">
      <c r="A201" s="341"/>
      <c r="B201" s="342"/>
      <c r="C201" s="343"/>
      <c r="D201" s="207"/>
      <c r="E201" s="344"/>
      <c r="F201" s="344"/>
      <c r="G201" s="344"/>
      <c r="H201" s="207"/>
      <c r="I201" s="344"/>
      <c r="J201" s="207"/>
      <c r="K201" s="207"/>
      <c r="L201" s="5"/>
      <c r="M201" s="5"/>
      <c r="O201" s="210"/>
    </row>
    <row r="202" ht="15.75" customHeight="1">
      <c r="A202" s="341"/>
      <c r="B202" s="342"/>
      <c r="C202" s="343"/>
      <c r="D202" s="207"/>
      <c r="E202" s="344"/>
      <c r="F202" s="344"/>
      <c r="G202" s="344"/>
      <c r="H202" s="207"/>
      <c r="I202" s="344"/>
      <c r="J202" s="207"/>
      <c r="K202" s="207"/>
      <c r="L202" s="5"/>
      <c r="M202" s="5"/>
      <c r="O202" s="210"/>
    </row>
    <row r="203" ht="15.75" customHeight="1">
      <c r="A203" s="341"/>
      <c r="B203" s="342"/>
      <c r="C203" s="343"/>
      <c r="D203" s="207"/>
      <c r="E203" s="344"/>
      <c r="F203" s="344"/>
      <c r="G203" s="344"/>
      <c r="H203" s="207"/>
      <c r="I203" s="344"/>
      <c r="J203" s="207"/>
      <c r="K203" s="207"/>
      <c r="L203" s="5"/>
      <c r="M203" s="5"/>
      <c r="O203" s="210"/>
    </row>
    <row r="204" ht="15.75" customHeight="1">
      <c r="A204" s="341"/>
      <c r="B204" s="342"/>
      <c r="C204" s="343"/>
      <c r="D204" s="207"/>
      <c r="E204" s="344"/>
      <c r="F204" s="344"/>
      <c r="G204" s="344"/>
      <c r="H204" s="207"/>
      <c r="I204" s="344"/>
      <c r="J204" s="207"/>
      <c r="K204" s="207"/>
      <c r="L204" s="5"/>
      <c r="M204" s="5"/>
      <c r="O204" s="210"/>
    </row>
    <row r="205" ht="15.75" customHeight="1">
      <c r="A205" s="341"/>
      <c r="B205" s="342"/>
      <c r="C205" s="343"/>
      <c r="D205" s="207"/>
      <c r="E205" s="344"/>
      <c r="F205" s="344"/>
      <c r="G205" s="344"/>
      <c r="H205" s="207"/>
      <c r="I205" s="344"/>
      <c r="J205" s="207"/>
      <c r="K205" s="207"/>
      <c r="L205" s="5"/>
      <c r="M205" s="5"/>
      <c r="O205" s="210"/>
    </row>
    <row r="206" ht="15.75" customHeight="1">
      <c r="A206" s="341"/>
      <c r="B206" s="342"/>
      <c r="C206" s="343"/>
      <c r="D206" s="207"/>
      <c r="E206" s="344"/>
      <c r="F206" s="344"/>
      <c r="G206" s="344"/>
      <c r="H206" s="207"/>
      <c r="I206" s="344"/>
      <c r="J206" s="207"/>
      <c r="K206" s="207"/>
      <c r="L206" s="5"/>
      <c r="M206" s="5"/>
      <c r="O206" s="210"/>
    </row>
    <row r="207" ht="15.75" customHeight="1">
      <c r="A207" s="341"/>
      <c r="B207" s="342"/>
      <c r="C207" s="343"/>
      <c r="D207" s="207"/>
      <c r="E207" s="344"/>
      <c r="F207" s="344"/>
      <c r="G207" s="344"/>
      <c r="H207" s="207"/>
      <c r="I207" s="344"/>
      <c r="J207" s="207"/>
      <c r="K207" s="207"/>
      <c r="L207" s="5"/>
      <c r="M207" s="5"/>
      <c r="O207" s="210"/>
    </row>
    <row r="208" ht="15.75" customHeight="1">
      <c r="A208" s="341"/>
      <c r="B208" s="342"/>
      <c r="C208" s="343"/>
      <c r="D208" s="207"/>
      <c r="E208" s="344"/>
      <c r="F208" s="344"/>
      <c r="G208" s="344"/>
      <c r="H208" s="207"/>
      <c r="I208" s="344"/>
      <c r="J208" s="207"/>
      <c r="K208" s="207"/>
      <c r="L208" s="5"/>
      <c r="M208" s="5"/>
      <c r="O208" s="210"/>
    </row>
    <row r="209" ht="15.75" customHeight="1">
      <c r="A209" s="341"/>
      <c r="B209" s="342"/>
      <c r="C209" s="343"/>
      <c r="D209" s="207"/>
      <c r="E209" s="344"/>
      <c r="F209" s="344"/>
      <c r="G209" s="344"/>
      <c r="H209" s="207"/>
      <c r="I209" s="344"/>
      <c r="J209" s="207"/>
      <c r="K209" s="207"/>
      <c r="L209" s="5"/>
      <c r="M209" s="5"/>
      <c r="O209" s="210"/>
    </row>
    <row r="210" ht="15.75" customHeight="1">
      <c r="A210" s="341"/>
      <c r="B210" s="342"/>
      <c r="C210" s="343"/>
      <c r="D210" s="207"/>
      <c r="E210" s="344"/>
      <c r="F210" s="344"/>
      <c r="G210" s="344"/>
      <c r="H210" s="207"/>
      <c r="I210" s="344"/>
      <c r="J210" s="207"/>
      <c r="K210" s="207"/>
      <c r="L210" s="5"/>
      <c r="M210" s="5"/>
      <c r="O210" s="210"/>
    </row>
    <row r="211" ht="15.75" customHeight="1">
      <c r="A211" s="341"/>
      <c r="B211" s="342"/>
      <c r="C211" s="343"/>
      <c r="D211" s="207"/>
      <c r="E211" s="344"/>
      <c r="F211" s="344"/>
      <c r="G211" s="344"/>
      <c r="H211" s="207"/>
      <c r="I211" s="344"/>
      <c r="J211" s="207"/>
      <c r="K211" s="207"/>
      <c r="L211" s="5"/>
      <c r="M211" s="5"/>
      <c r="O211" s="210"/>
    </row>
    <row r="212" ht="15.75" customHeight="1">
      <c r="A212" s="341"/>
      <c r="B212" s="342"/>
      <c r="C212" s="343"/>
      <c r="D212" s="207"/>
      <c r="E212" s="344"/>
      <c r="F212" s="344"/>
      <c r="G212" s="344"/>
      <c r="H212" s="207"/>
      <c r="I212" s="344"/>
      <c r="J212" s="207"/>
      <c r="K212" s="207"/>
      <c r="L212" s="5"/>
      <c r="M212" s="5"/>
      <c r="O212" s="210"/>
    </row>
    <row r="213" ht="15.75" customHeight="1">
      <c r="A213" s="341"/>
      <c r="B213" s="342"/>
      <c r="C213" s="343"/>
      <c r="D213" s="207"/>
      <c r="E213" s="344"/>
      <c r="F213" s="344"/>
      <c r="G213" s="344"/>
      <c r="H213" s="207"/>
      <c r="I213" s="344"/>
      <c r="J213" s="207"/>
      <c r="K213" s="207"/>
      <c r="L213" s="5"/>
      <c r="M213" s="5"/>
      <c r="O213" s="210"/>
    </row>
    <row r="214" ht="15.75" customHeight="1">
      <c r="A214" s="341"/>
      <c r="B214" s="342"/>
      <c r="C214" s="343"/>
      <c r="D214" s="207"/>
      <c r="E214" s="344"/>
      <c r="F214" s="344"/>
      <c r="G214" s="344"/>
      <c r="H214" s="207"/>
      <c r="I214" s="344"/>
      <c r="J214" s="207"/>
      <c r="K214" s="207"/>
      <c r="L214" s="5"/>
      <c r="M214" s="5"/>
      <c r="O214" s="210"/>
    </row>
    <row r="215" ht="15.75" customHeight="1">
      <c r="A215" s="341"/>
      <c r="B215" s="342"/>
      <c r="C215" s="343"/>
      <c r="D215" s="207"/>
      <c r="E215" s="344"/>
      <c r="F215" s="344"/>
      <c r="G215" s="344"/>
      <c r="H215" s="207"/>
      <c r="I215" s="344"/>
      <c r="J215" s="207"/>
      <c r="K215" s="207"/>
      <c r="L215" s="5"/>
      <c r="M215" s="5"/>
      <c r="O215" s="210"/>
    </row>
    <row r="216" ht="15.75" customHeight="1">
      <c r="A216" s="341"/>
      <c r="B216" s="342"/>
      <c r="C216" s="343"/>
      <c r="D216" s="207"/>
      <c r="E216" s="344"/>
      <c r="F216" s="344"/>
      <c r="G216" s="344"/>
      <c r="H216" s="207"/>
      <c r="I216" s="344"/>
      <c r="J216" s="207"/>
      <c r="K216" s="207"/>
      <c r="L216" s="5"/>
      <c r="M216" s="5"/>
      <c r="O216" s="210"/>
    </row>
    <row r="217" ht="15.75" customHeight="1">
      <c r="A217" s="341"/>
      <c r="B217" s="342"/>
      <c r="C217" s="343"/>
      <c r="D217" s="207"/>
      <c r="E217" s="344"/>
      <c r="F217" s="344"/>
      <c r="G217" s="344"/>
      <c r="H217" s="207"/>
      <c r="I217" s="344"/>
      <c r="J217" s="207"/>
      <c r="K217" s="207"/>
      <c r="L217" s="5"/>
      <c r="M217" s="5"/>
      <c r="O217" s="210"/>
    </row>
    <row r="218" ht="15.75" customHeight="1">
      <c r="A218" s="341"/>
      <c r="B218" s="342"/>
      <c r="C218" s="343"/>
      <c r="D218" s="207"/>
      <c r="E218" s="344"/>
      <c r="F218" s="344"/>
      <c r="G218" s="344"/>
      <c r="H218" s="207"/>
      <c r="I218" s="344"/>
      <c r="J218" s="207"/>
      <c r="K218" s="207"/>
      <c r="L218" s="5"/>
      <c r="M218" s="5"/>
      <c r="O218" s="210"/>
    </row>
    <row r="219" ht="15.75" customHeight="1">
      <c r="A219" s="341"/>
      <c r="B219" s="342"/>
      <c r="C219" s="343"/>
      <c r="D219" s="207"/>
      <c r="E219" s="344"/>
      <c r="F219" s="344"/>
      <c r="G219" s="344"/>
      <c r="H219" s="207"/>
      <c r="I219" s="344"/>
      <c r="J219" s="207"/>
      <c r="K219" s="207"/>
      <c r="L219" s="5"/>
      <c r="M219" s="5"/>
      <c r="O219" s="210"/>
    </row>
    <row r="220" ht="15.75" customHeight="1">
      <c r="A220" s="341"/>
      <c r="B220" s="342"/>
      <c r="C220" s="343"/>
      <c r="D220" s="207"/>
      <c r="E220" s="344"/>
      <c r="F220" s="344"/>
      <c r="G220" s="344"/>
      <c r="H220" s="207"/>
      <c r="I220" s="344"/>
      <c r="J220" s="207"/>
      <c r="K220" s="207"/>
      <c r="L220" s="5"/>
      <c r="M220" s="5"/>
      <c r="O220" s="210"/>
    </row>
    <row r="221" ht="15.75" customHeight="1">
      <c r="A221" s="341"/>
      <c r="B221" s="342"/>
      <c r="C221" s="343"/>
      <c r="D221" s="207"/>
      <c r="E221" s="344"/>
      <c r="F221" s="344"/>
      <c r="G221" s="344"/>
      <c r="H221" s="207"/>
      <c r="I221" s="344"/>
      <c r="J221" s="207"/>
      <c r="K221" s="207"/>
      <c r="L221" s="5"/>
      <c r="M221" s="5"/>
      <c r="O221" s="210"/>
    </row>
    <row r="222" ht="15.75" customHeight="1">
      <c r="A222" s="341"/>
      <c r="B222" s="342"/>
      <c r="C222" s="343"/>
      <c r="D222" s="207"/>
      <c r="E222" s="344"/>
      <c r="F222" s="344"/>
      <c r="G222" s="344"/>
      <c r="H222" s="207"/>
      <c r="I222" s="344"/>
      <c r="J222" s="207"/>
      <c r="K222" s="207"/>
      <c r="L222" s="5"/>
      <c r="M222" s="5"/>
      <c r="O222" s="210"/>
    </row>
    <row r="223" ht="15.75" customHeight="1">
      <c r="A223" s="341"/>
      <c r="B223" s="342"/>
      <c r="C223" s="343"/>
      <c r="D223" s="207"/>
      <c r="E223" s="344"/>
      <c r="F223" s="344"/>
      <c r="G223" s="344"/>
      <c r="H223" s="207"/>
      <c r="I223" s="344"/>
      <c r="J223" s="207"/>
      <c r="K223" s="207"/>
      <c r="L223" s="5"/>
      <c r="M223" s="5"/>
      <c r="O223" s="210"/>
    </row>
    <row r="224" ht="15.75" customHeight="1">
      <c r="A224" s="341"/>
      <c r="B224" s="342"/>
      <c r="C224" s="343"/>
      <c r="D224" s="207"/>
      <c r="E224" s="344"/>
      <c r="F224" s="344"/>
      <c r="G224" s="344"/>
      <c r="H224" s="207"/>
      <c r="I224" s="344"/>
      <c r="J224" s="207"/>
      <c r="K224" s="207"/>
      <c r="L224" s="5"/>
      <c r="M224" s="5"/>
      <c r="O224" s="210"/>
    </row>
    <row r="225" ht="15.75" customHeight="1">
      <c r="A225" s="341"/>
      <c r="B225" s="342"/>
      <c r="C225" s="343"/>
      <c r="D225" s="207"/>
      <c r="E225" s="344"/>
      <c r="F225" s="344"/>
      <c r="G225" s="344"/>
      <c r="H225" s="207"/>
      <c r="I225" s="344"/>
      <c r="J225" s="207"/>
      <c r="K225" s="207"/>
      <c r="L225" s="5"/>
      <c r="M225" s="5"/>
      <c r="O225" s="210"/>
    </row>
    <row r="226" ht="15.75" customHeight="1">
      <c r="A226" s="341"/>
      <c r="B226" s="342"/>
      <c r="C226" s="343"/>
      <c r="D226" s="207"/>
      <c r="E226" s="344"/>
      <c r="F226" s="344"/>
      <c r="G226" s="344"/>
      <c r="H226" s="207"/>
      <c r="I226" s="344"/>
      <c r="J226" s="207"/>
      <c r="K226" s="207"/>
      <c r="L226" s="5"/>
      <c r="M226" s="5"/>
      <c r="O226" s="210"/>
    </row>
    <row r="227" ht="15.75" customHeight="1">
      <c r="A227" s="341"/>
      <c r="B227" s="342"/>
      <c r="C227" s="343"/>
      <c r="D227" s="207"/>
      <c r="E227" s="344"/>
      <c r="F227" s="344"/>
      <c r="G227" s="344"/>
      <c r="H227" s="207"/>
      <c r="I227" s="344"/>
      <c r="J227" s="207"/>
      <c r="K227" s="207"/>
      <c r="L227" s="5"/>
      <c r="M227" s="5"/>
      <c r="O227" s="210"/>
    </row>
    <row r="228" ht="15.75" customHeight="1">
      <c r="A228" s="341"/>
      <c r="B228" s="342"/>
      <c r="C228" s="343"/>
      <c r="D228" s="207"/>
      <c r="E228" s="344"/>
      <c r="F228" s="344"/>
      <c r="G228" s="344"/>
      <c r="H228" s="207"/>
      <c r="I228" s="344"/>
      <c r="J228" s="207"/>
      <c r="K228" s="207"/>
      <c r="L228" s="5"/>
      <c r="M228" s="5"/>
      <c r="O228" s="210"/>
    </row>
    <row r="229" ht="15.75" customHeight="1">
      <c r="A229" s="341"/>
      <c r="B229" s="342"/>
      <c r="C229" s="343"/>
      <c r="D229" s="207"/>
      <c r="E229" s="344"/>
      <c r="F229" s="344"/>
      <c r="G229" s="344"/>
      <c r="H229" s="207"/>
      <c r="I229" s="344"/>
      <c r="J229" s="207"/>
      <c r="K229" s="207"/>
      <c r="L229" s="5"/>
      <c r="M229" s="5"/>
      <c r="O229" s="210"/>
    </row>
    <row r="230" ht="15.75" customHeight="1">
      <c r="A230" s="341"/>
      <c r="B230" s="342"/>
      <c r="C230" s="343"/>
      <c r="D230" s="207"/>
      <c r="E230" s="344"/>
      <c r="F230" s="344"/>
      <c r="G230" s="344"/>
      <c r="H230" s="207"/>
      <c r="I230" s="344"/>
      <c r="J230" s="207"/>
      <c r="K230" s="207"/>
      <c r="L230" s="5"/>
      <c r="M230" s="5"/>
      <c r="O230" s="210"/>
    </row>
    <row r="231" ht="15.75" customHeight="1">
      <c r="A231" s="341"/>
      <c r="B231" s="342"/>
      <c r="C231" s="343"/>
      <c r="D231" s="207"/>
      <c r="E231" s="344"/>
      <c r="F231" s="344"/>
      <c r="G231" s="344"/>
      <c r="H231" s="207"/>
      <c r="I231" s="344"/>
      <c r="J231" s="207"/>
      <c r="K231" s="207"/>
      <c r="L231" s="5"/>
      <c r="M231" s="5"/>
      <c r="O231" s="210"/>
    </row>
    <row r="232" ht="15.75" customHeight="1">
      <c r="A232" s="341"/>
      <c r="B232" s="342"/>
      <c r="C232" s="343"/>
      <c r="D232" s="207"/>
      <c r="E232" s="344"/>
      <c r="F232" s="344"/>
      <c r="G232" s="344"/>
      <c r="H232" s="207"/>
      <c r="I232" s="344"/>
      <c r="J232" s="207"/>
      <c r="K232" s="207"/>
      <c r="L232" s="5"/>
      <c r="M232" s="5"/>
      <c r="O232" s="210"/>
    </row>
    <row r="233" ht="15.75" customHeight="1">
      <c r="A233" s="341"/>
      <c r="B233" s="342"/>
      <c r="C233" s="343"/>
      <c r="D233" s="207"/>
      <c r="E233" s="344"/>
      <c r="F233" s="344"/>
      <c r="G233" s="344"/>
      <c r="H233" s="207"/>
      <c r="I233" s="344"/>
      <c r="J233" s="207"/>
      <c r="K233" s="207"/>
      <c r="L233" s="5"/>
      <c r="M233" s="5"/>
      <c r="O233" s="210"/>
    </row>
    <row r="234" ht="15.75" customHeight="1">
      <c r="A234" s="341"/>
      <c r="B234" s="342"/>
      <c r="C234" s="343"/>
      <c r="D234" s="207"/>
      <c r="E234" s="344"/>
      <c r="F234" s="344"/>
      <c r="G234" s="344"/>
      <c r="H234" s="207"/>
      <c r="I234" s="344"/>
      <c r="J234" s="207"/>
      <c r="K234" s="207"/>
      <c r="L234" s="5"/>
      <c r="M234" s="5"/>
      <c r="O234" s="210"/>
    </row>
    <row r="235" ht="15.75" customHeight="1">
      <c r="A235" s="341"/>
      <c r="B235" s="342"/>
      <c r="C235" s="343"/>
      <c r="D235" s="207"/>
      <c r="E235" s="344"/>
      <c r="F235" s="344"/>
      <c r="G235" s="344"/>
      <c r="H235" s="207"/>
      <c r="I235" s="344"/>
      <c r="J235" s="207"/>
      <c r="K235" s="207"/>
      <c r="L235" s="5"/>
      <c r="M235" s="5"/>
      <c r="O235" s="210"/>
    </row>
    <row r="236" ht="15.75" customHeight="1">
      <c r="A236" s="341"/>
      <c r="B236" s="342"/>
      <c r="C236" s="343"/>
      <c r="D236" s="207"/>
      <c r="E236" s="344"/>
      <c r="F236" s="344"/>
      <c r="G236" s="344"/>
      <c r="H236" s="207"/>
      <c r="I236" s="344"/>
      <c r="J236" s="207"/>
      <c r="K236" s="207"/>
      <c r="L236" s="5"/>
      <c r="M236" s="5"/>
      <c r="O236" s="210"/>
    </row>
    <row r="237" ht="15.75" customHeight="1">
      <c r="A237" s="341"/>
      <c r="B237" s="342"/>
      <c r="C237" s="343"/>
      <c r="D237" s="207"/>
      <c r="E237" s="344"/>
      <c r="F237" s="344"/>
      <c r="G237" s="344"/>
      <c r="H237" s="207"/>
      <c r="I237" s="344"/>
      <c r="J237" s="207"/>
      <c r="K237" s="207"/>
      <c r="L237" s="5"/>
      <c r="M237" s="5"/>
      <c r="O237" s="210"/>
    </row>
    <row r="238" ht="15.75" customHeight="1">
      <c r="A238" s="341"/>
      <c r="B238" s="342"/>
      <c r="C238" s="343"/>
      <c r="D238" s="207"/>
      <c r="E238" s="344"/>
      <c r="F238" s="344"/>
      <c r="G238" s="344"/>
      <c r="H238" s="207"/>
      <c r="I238" s="344"/>
      <c r="J238" s="207"/>
      <c r="K238" s="207"/>
      <c r="L238" s="5"/>
      <c r="M238" s="5"/>
      <c r="O238" s="210"/>
    </row>
    <row r="239" ht="15.75" customHeight="1">
      <c r="A239" s="341"/>
      <c r="B239" s="342"/>
      <c r="C239" s="343"/>
      <c r="D239" s="207"/>
      <c r="E239" s="344"/>
      <c r="F239" s="344"/>
      <c r="G239" s="344"/>
      <c r="H239" s="207"/>
      <c r="I239" s="344"/>
      <c r="J239" s="207"/>
      <c r="K239" s="207"/>
      <c r="L239" s="5"/>
      <c r="M239" s="5"/>
      <c r="O239" s="210"/>
    </row>
    <row r="240" ht="15.75" customHeight="1">
      <c r="A240" s="341"/>
      <c r="B240" s="342"/>
      <c r="C240" s="343"/>
      <c r="D240" s="207"/>
      <c r="E240" s="344"/>
      <c r="F240" s="344"/>
      <c r="G240" s="344"/>
      <c r="H240" s="207"/>
      <c r="I240" s="344"/>
      <c r="J240" s="207"/>
      <c r="K240" s="207"/>
      <c r="L240" s="5"/>
      <c r="M240" s="5"/>
      <c r="O240" s="210"/>
    </row>
    <row r="241" ht="15.75" customHeight="1">
      <c r="A241" s="341"/>
      <c r="B241" s="342"/>
      <c r="C241" s="343"/>
      <c r="D241" s="207"/>
      <c r="E241" s="344"/>
      <c r="F241" s="344"/>
      <c r="G241" s="344"/>
      <c r="H241" s="207"/>
      <c r="I241" s="344"/>
      <c r="J241" s="207"/>
      <c r="K241" s="207"/>
      <c r="L241" s="5"/>
      <c r="M241" s="5"/>
      <c r="O241" s="210"/>
    </row>
    <row r="242" ht="15.75" customHeight="1">
      <c r="A242" s="341"/>
      <c r="B242" s="342"/>
      <c r="C242" s="343"/>
      <c r="D242" s="207"/>
      <c r="E242" s="344"/>
      <c r="F242" s="344"/>
      <c r="G242" s="344"/>
      <c r="H242" s="207"/>
      <c r="I242" s="344"/>
      <c r="J242" s="207"/>
      <c r="K242" s="207"/>
      <c r="L242" s="5"/>
      <c r="M242" s="5"/>
      <c r="O242" s="210"/>
    </row>
    <row r="243" ht="15.75" customHeight="1">
      <c r="A243" s="341"/>
      <c r="B243" s="342"/>
      <c r="C243" s="343"/>
      <c r="D243" s="207"/>
      <c r="E243" s="344"/>
      <c r="F243" s="344"/>
      <c r="G243" s="344"/>
      <c r="H243" s="207"/>
      <c r="I243" s="344"/>
      <c r="J243" s="207"/>
      <c r="K243" s="207"/>
      <c r="L243" s="5"/>
      <c r="M243" s="5"/>
      <c r="O243" s="210"/>
    </row>
    <row r="244" ht="15.75" customHeight="1">
      <c r="A244" s="341"/>
      <c r="B244" s="342"/>
      <c r="C244" s="343"/>
      <c r="D244" s="207"/>
      <c r="E244" s="344"/>
      <c r="F244" s="344"/>
      <c r="G244" s="344"/>
      <c r="H244" s="207"/>
      <c r="I244" s="344"/>
      <c r="J244" s="207"/>
      <c r="K244" s="207"/>
      <c r="L244" s="5"/>
      <c r="M244" s="5"/>
      <c r="O244" s="210"/>
    </row>
    <row r="245" ht="15.75" customHeight="1">
      <c r="A245" s="341"/>
      <c r="B245" s="342"/>
      <c r="C245" s="343"/>
      <c r="D245" s="207"/>
      <c r="E245" s="344"/>
      <c r="F245" s="344"/>
      <c r="G245" s="344"/>
      <c r="H245" s="207"/>
      <c r="I245" s="344"/>
      <c r="J245" s="207"/>
      <c r="K245" s="207"/>
      <c r="L245" s="5"/>
      <c r="M245" s="5"/>
      <c r="O245" s="210"/>
    </row>
    <row r="246" ht="15.75" customHeight="1">
      <c r="A246" s="341"/>
      <c r="B246" s="342"/>
      <c r="C246" s="343"/>
      <c r="D246" s="207"/>
      <c r="E246" s="344"/>
      <c r="F246" s="344"/>
      <c r="G246" s="344"/>
      <c r="H246" s="207"/>
      <c r="I246" s="344"/>
      <c r="J246" s="207"/>
      <c r="K246" s="207"/>
      <c r="L246" s="5"/>
      <c r="M246" s="5"/>
      <c r="O246" s="210"/>
    </row>
    <row r="247" ht="15.75" customHeight="1">
      <c r="A247" s="341"/>
      <c r="B247" s="342"/>
      <c r="C247" s="343"/>
      <c r="D247" s="207"/>
      <c r="E247" s="344"/>
      <c r="F247" s="344"/>
      <c r="G247" s="344"/>
      <c r="H247" s="207"/>
      <c r="I247" s="344"/>
      <c r="J247" s="207"/>
      <c r="K247" s="207"/>
      <c r="L247" s="5"/>
      <c r="M247" s="5"/>
      <c r="O247" s="210"/>
    </row>
    <row r="248" ht="15.75" customHeight="1">
      <c r="A248" s="341"/>
      <c r="B248" s="342"/>
      <c r="C248" s="343"/>
      <c r="D248" s="207"/>
      <c r="E248" s="344"/>
      <c r="F248" s="344"/>
      <c r="G248" s="344"/>
      <c r="H248" s="207"/>
      <c r="I248" s="344"/>
      <c r="J248" s="207"/>
      <c r="K248" s="207"/>
      <c r="L248" s="5"/>
      <c r="M248" s="5"/>
      <c r="O248" s="210"/>
    </row>
    <row r="249" ht="15.75" customHeight="1">
      <c r="A249" s="341"/>
      <c r="B249" s="342"/>
      <c r="C249" s="343"/>
      <c r="D249" s="207"/>
      <c r="E249" s="344"/>
      <c r="F249" s="344"/>
      <c r="G249" s="344"/>
      <c r="H249" s="207"/>
      <c r="I249" s="344"/>
      <c r="J249" s="207"/>
      <c r="K249" s="207"/>
      <c r="L249" s="5"/>
      <c r="M249" s="5"/>
      <c r="O249" s="210"/>
    </row>
    <row r="250" ht="15.75" customHeight="1">
      <c r="A250" s="341"/>
      <c r="B250" s="342"/>
      <c r="C250" s="343"/>
      <c r="D250" s="207"/>
      <c r="E250" s="344"/>
      <c r="F250" s="344"/>
      <c r="G250" s="344"/>
      <c r="H250" s="207"/>
      <c r="I250" s="344"/>
      <c r="J250" s="207"/>
      <c r="K250" s="207"/>
      <c r="L250" s="5"/>
      <c r="M250" s="5"/>
      <c r="O250" s="210"/>
    </row>
    <row r="251" ht="15.75" customHeight="1">
      <c r="A251" s="341"/>
      <c r="B251" s="342"/>
      <c r="C251" s="343"/>
      <c r="D251" s="207"/>
      <c r="E251" s="344"/>
      <c r="F251" s="344"/>
      <c r="G251" s="344"/>
      <c r="H251" s="207"/>
      <c r="I251" s="344"/>
      <c r="J251" s="207"/>
      <c r="K251" s="207"/>
      <c r="L251" s="5"/>
      <c r="M251" s="5"/>
      <c r="O251" s="210"/>
    </row>
    <row r="252" ht="15.75" customHeight="1">
      <c r="A252" s="341"/>
      <c r="B252" s="342"/>
      <c r="C252" s="343"/>
      <c r="D252" s="207"/>
      <c r="E252" s="344"/>
      <c r="F252" s="344"/>
      <c r="G252" s="344"/>
      <c r="H252" s="207"/>
      <c r="I252" s="344"/>
      <c r="J252" s="207"/>
      <c r="K252" s="207"/>
      <c r="L252" s="5"/>
      <c r="M252" s="5"/>
      <c r="O252" s="210"/>
    </row>
    <row r="253" ht="15.75" customHeight="1">
      <c r="A253" s="341"/>
      <c r="B253" s="342"/>
      <c r="C253" s="343"/>
      <c r="D253" s="207"/>
      <c r="E253" s="344"/>
      <c r="F253" s="344"/>
      <c r="G253" s="344"/>
      <c r="H253" s="207"/>
      <c r="I253" s="344"/>
      <c r="J253" s="207"/>
      <c r="K253" s="207"/>
      <c r="L253" s="5"/>
      <c r="M253" s="5"/>
      <c r="O253" s="210"/>
    </row>
    <row r="254" ht="15.75" customHeight="1">
      <c r="A254" s="341"/>
      <c r="B254" s="342"/>
      <c r="C254" s="343"/>
      <c r="D254" s="207"/>
      <c r="E254" s="344"/>
      <c r="F254" s="344"/>
      <c r="G254" s="344"/>
      <c r="H254" s="207"/>
      <c r="I254" s="344"/>
      <c r="J254" s="207"/>
      <c r="K254" s="207"/>
      <c r="L254" s="5"/>
      <c r="M254" s="5"/>
      <c r="O254" s="210"/>
    </row>
    <row r="255" ht="15.75" customHeight="1">
      <c r="A255" s="341"/>
      <c r="B255" s="342"/>
      <c r="C255" s="343"/>
      <c r="D255" s="207"/>
      <c r="E255" s="344"/>
      <c r="F255" s="344"/>
      <c r="G255" s="344"/>
      <c r="H255" s="207"/>
      <c r="I255" s="344"/>
      <c r="J255" s="207"/>
      <c r="K255" s="207"/>
      <c r="L255" s="5"/>
      <c r="M255" s="5"/>
      <c r="O255" s="210"/>
    </row>
    <row r="256" ht="15.75" customHeight="1">
      <c r="A256" s="341"/>
      <c r="B256" s="342"/>
      <c r="C256" s="343"/>
      <c r="D256" s="207"/>
      <c r="E256" s="344"/>
      <c r="F256" s="344"/>
      <c r="G256" s="344"/>
      <c r="H256" s="207"/>
      <c r="I256" s="344"/>
      <c r="J256" s="207"/>
      <c r="K256" s="207"/>
      <c r="L256" s="5"/>
      <c r="M256" s="5"/>
      <c r="O256" s="210"/>
    </row>
    <row r="257" ht="15.75" customHeight="1">
      <c r="A257" s="341"/>
      <c r="B257" s="342"/>
      <c r="C257" s="343"/>
      <c r="D257" s="207"/>
      <c r="E257" s="344"/>
      <c r="F257" s="344"/>
      <c r="G257" s="344"/>
      <c r="H257" s="207"/>
      <c r="I257" s="344"/>
      <c r="J257" s="207"/>
      <c r="K257" s="207"/>
      <c r="L257" s="5"/>
      <c r="M257" s="5"/>
      <c r="O257" s="210"/>
    </row>
    <row r="258" ht="15.75" customHeight="1">
      <c r="A258" s="341"/>
      <c r="B258" s="342"/>
      <c r="C258" s="343"/>
      <c r="D258" s="207"/>
      <c r="E258" s="344"/>
      <c r="F258" s="344"/>
      <c r="G258" s="344"/>
      <c r="H258" s="207"/>
      <c r="I258" s="344"/>
      <c r="J258" s="207"/>
      <c r="K258" s="207"/>
      <c r="L258" s="5"/>
      <c r="M258" s="5"/>
      <c r="O258" s="210"/>
    </row>
    <row r="259" ht="15.75" customHeight="1">
      <c r="A259" s="341"/>
      <c r="B259" s="342"/>
      <c r="C259" s="343"/>
      <c r="D259" s="207"/>
      <c r="E259" s="344"/>
      <c r="F259" s="344"/>
      <c r="G259" s="344"/>
      <c r="H259" s="207"/>
      <c r="I259" s="344"/>
      <c r="J259" s="207"/>
      <c r="K259" s="207"/>
      <c r="L259" s="5"/>
      <c r="M259" s="5"/>
      <c r="O259" s="210"/>
    </row>
    <row r="260" ht="15.75" customHeight="1">
      <c r="A260" s="341"/>
      <c r="B260" s="342"/>
      <c r="C260" s="343"/>
      <c r="D260" s="207"/>
      <c r="E260" s="344"/>
      <c r="F260" s="344"/>
      <c r="G260" s="344"/>
      <c r="H260" s="207"/>
      <c r="I260" s="344"/>
      <c r="J260" s="207"/>
      <c r="K260" s="207"/>
      <c r="L260" s="5"/>
      <c r="M260" s="5"/>
      <c r="O260" s="210"/>
    </row>
    <row r="261" ht="15.75" customHeight="1">
      <c r="A261" s="341"/>
      <c r="B261" s="342"/>
      <c r="C261" s="343"/>
      <c r="D261" s="207"/>
      <c r="E261" s="344"/>
      <c r="F261" s="344"/>
      <c r="G261" s="344"/>
      <c r="H261" s="207"/>
      <c r="I261" s="344"/>
      <c r="J261" s="207"/>
      <c r="K261" s="207"/>
      <c r="L261" s="5"/>
      <c r="M261" s="5"/>
      <c r="O261" s="210"/>
    </row>
    <row r="262" ht="15.75" customHeight="1">
      <c r="A262" s="341"/>
      <c r="B262" s="342"/>
      <c r="C262" s="343"/>
      <c r="D262" s="207"/>
      <c r="E262" s="344"/>
      <c r="F262" s="344"/>
      <c r="G262" s="344"/>
      <c r="H262" s="207"/>
      <c r="I262" s="344"/>
      <c r="J262" s="207"/>
      <c r="K262" s="207"/>
      <c r="L262" s="5"/>
      <c r="M262" s="5"/>
      <c r="O262" s="210"/>
    </row>
    <row r="263" ht="15.75" customHeight="1">
      <c r="A263" s="341"/>
      <c r="B263" s="342"/>
      <c r="C263" s="343"/>
      <c r="D263" s="207"/>
      <c r="E263" s="344"/>
      <c r="F263" s="344"/>
      <c r="G263" s="344"/>
      <c r="H263" s="207"/>
      <c r="I263" s="344"/>
      <c r="J263" s="207"/>
      <c r="K263" s="207"/>
      <c r="L263" s="5"/>
      <c r="M263" s="5"/>
      <c r="O263" s="210"/>
    </row>
    <row r="264" ht="15.75" customHeight="1">
      <c r="A264" s="341"/>
      <c r="B264" s="342"/>
      <c r="C264" s="343"/>
      <c r="D264" s="207"/>
      <c r="E264" s="344"/>
      <c r="F264" s="344"/>
      <c r="G264" s="344"/>
      <c r="H264" s="207"/>
      <c r="I264" s="344"/>
      <c r="J264" s="207"/>
      <c r="K264" s="207"/>
      <c r="L264" s="5"/>
      <c r="M264" s="5"/>
      <c r="O264" s="210"/>
    </row>
    <row r="265" ht="15.75" customHeight="1">
      <c r="A265" s="341"/>
      <c r="B265" s="342"/>
      <c r="C265" s="343"/>
      <c r="D265" s="207"/>
      <c r="E265" s="344"/>
      <c r="F265" s="344"/>
      <c r="G265" s="344"/>
      <c r="H265" s="207"/>
      <c r="I265" s="344"/>
      <c r="J265" s="207"/>
      <c r="K265" s="207"/>
      <c r="L265" s="5"/>
      <c r="M265" s="5"/>
      <c r="O265" s="210"/>
    </row>
    <row r="266" ht="15.75" customHeight="1">
      <c r="A266" s="341"/>
      <c r="B266" s="342"/>
      <c r="C266" s="343"/>
      <c r="D266" s="207"/>
      <c r="E266" s="344"/>
      <c r="F266" s="344"/>
      <c r="G266" s="344"/>
      <c r="H266" s="207"/>
      <c r="I266" s="344"/>
      <c r="J266" s="207"/>
      <c r="K266" s="207"/>
      <c r="L266" s="5"/>
      <c r="M266" s="5"/>
      <c r="O266" s="210"/>
    </row>
    <row r="267" ht="15.75" customHeight="1">
      <c r="A267" s="341"/>
      <c r="B267" s="342"/>
      <c r="C267" s="343"/>
      <c r="D267" s="207"/>
      <c r="E267" s="344"/>
      <c r="F267" s="344"/>
      <c r="G267" s="344"/>
      <c r="H267" s="207"/>
      <c r="I267" s="344"/>
      <c r="J267" s="207"/>
      <c r="K267" s="207"/>
      <c r="L267" s="5"/>
      <c r="M267" s="5"/>
      <c r="O267" s="210"/>
    </row>
    <row r="268" ht="15.75" customHeight="1">
      <c r="A268" s="341"/>
      <c r="B268" s="342"/>
      <c r="C268" s="343"/>
      <c r="D268" s="207"/>
      <c r="E268" s="344"/>
      <c r="F268" s="344"/>
      <c r="G268" s="344"/>
      <c r="H268" s="207"/>
      <c r="I268" s="344"/>
      <c r="J268" s="207"/>
      <c r="K268" s="207"/>
      <c r="L268" s="5"/>
      <c r="M268" s="5"/>
      <c r="O268" s="210"/>
    </row>
    <row r="269" ht="15.75" customHeight="1">
      <c r="A269" s="341"/>
      <c r="B269" s="342"/>
      <c r="C269" s="343"/>
      <c r="D269" s="207"/>
      <c r="E269" s="344"/>
      <c r="F269" s="344"/>
      <c r="G269" s="344"/>
      <c r="H269" s="207"/>
      <c r="I269" s="344"/>
      <c r="J269" s="207"/>
      <c r="K269" s="207"/>
      <c r="L269" s="5"/>
      <c r="M269" s="5"/>
      <c r="O269" s="210"/>
    </row>
    <row r="270" ht="15.75" customHeight="1">
      <c r="A270" s="341"/>
      <c r="B270" s="342"/>
      <c r="C270" s="343"/>
      <c r="D270" s="207"/>
      <c r="E270" s="344"/>
      <c r="F270" s="344"/>
      <c r="G270" s="344"/>
      <c r="H270" s="207"/>
      <c r="I270" s="344"/>
      <c r="J270" s="207"/>
      <c r="K270" s="207"/>
      <c r="L270" s="5"/>
      <c r="M270" s="5"/>
      <c r="O270" s="210"/>
    </row>
    <row r="271" ht="15.75" customHeight="1">
      <c r="A271" s="341"/>
      <c r="B271" s="342"/>
      <c r="C271" s="343"/>
      <c r="D271" s="207"/>
      <c r="E271" s="344"/>
      <c r="F271" s="344"/>
      <c r="G271" s="344"/>
      <c r="H271" s="207"/>
      <c r="I271" s="344"/>
      <c r="J271" s="207"/>
      <c r="K271" s="207"/>
      <c r="L271" s="5"/>
      <c r="M271" s="5"/>
      <c r="O271" s="210"/>
    </row>
    <row r="272" ht="15.75" customHeight="1">
      <c r="A272" s="341"/>
      <c r="B272" s="342"/>
      <c r="C272" s="343"/>
      <c r="D272" s="207"/>
      <c r="E272" s="344"/>
      <c r="F272" s="344"/>
      <c r="G272" s="344"/>
      <c r="H272" s="207"/>
      <c r="I272" s="344"/>
      <c r="J272" s="207"/>
      <c r="K272" s="207"/>
      <c r="L272" s="5"/>
      <c r="M272" s="5"/>
      <c r="O272" s="210"/>
    </row>
    <row r="273" ht="15.75" customHeight="1">
      <c r="A273" s="341"/>
      <c r="B273" s="342"/>
      <c r="C273" s="343"/>
      <c r="D273" s="207"/>
      <c r="E273" s="344"/>
      <c r="F273" s="344"/>
      <c r="G273" s="344"/>
      <c r="H273" s="207"/>
      <c r="I273" s="344"/>
      <c r="J273" s="207"/>
      <c r="K273" s="207"/>
      <c r="L273" s="5"/>
      <c r="M273" s="5"/>
      <c r="O273" s="210"/>
    </row>
    <row r="274" ht="15.75" customHeight="1">
      <c r="A274" s="341"/>
      <c r="B274" s="342"/>
      <c r="C274" s="343"/>
      <c r="D274" s="207"/>
      <c r="E274" s="344"/>
      <c r="F274" s="344"/>
      <c r="G274" s="344"/>
      <c r="H274" s="207"/>
      <c r="I274" s="344"/>
      <c r="J274" s="207"/>
      <c r="K274" s="207"/>
      <c r="L274" s="5"/>
      <c r="M274" s="5"/>
      <c r="O274" s="210"/>
    </row>
    <row r="275" ht="15.75" customHeight="1">
      <c r="A275" s="341"/>
      <c r="B275" s="342"/>
      <c r="C275" s="343"/>
      <c r="D275" s="207"/>
      <c r="E275" s="344"/>
      <c r="F275" s="344"/>
      <c r="G275" s="344"/>
      <c r="H275" s="207"/>
      <c r="I275" s="344"/>
      <c r="J275" s="207"/>
      <c r="K275" s="207"/>
      <c r="L275" s="5"/>
      <c r="M275" s="5"/>
      <c r="O275" s="210"/>
    </row>
    <row r="276" ht="15.75" customHeight="1">
      <c r="A276" s="341"/>
      <c r="B276" s="342"/>
      <c r="C276" s="343"/>
      <c r="D276" s="207"/>
      <c r="E276" s="344"/>
      <c r="F276" s="344"/>
      <c r="G276" s="344"/>
      <c r="H276" s="207"/>
      <c r="I276" s="344"/>
      <c r="J276" s="207"/>
      <c r="K276" s="207"/>
      <c r="L276" s="5"/>
      <c r="M276" s="5"/>
      <c r="O276" s="210"/>
    </row>
    <row r="277" ht="15.75" customHeight="1">
      <c r="A277" s="341"/>
      <c r="B277" s="342"/>
      <c r="C277" s="343"/>
      <c r="D277" s="207"/>
      <c r="E277" s="344"/>
      <c r="F277" s="344"/>
      <c r="G277" s="344"/>
      <c r="H277" s="207"/>
      <c r="I277" s="344"/>
      <c r="J277" s="207"/>
      <c r="K277" s="207"/>
      <c r="L277" s="5"/>
      <c r="M277" s="5"/>
      <c r="O277" s="210"/>
    </row>
    <row r="278" ht="15.75" customHeight="1">
      <c r="A278" s="341"/>
      <c r="B278" s="342"/>
      <c r="C278" s="343"/>
      <c r="D278" s="207"/>
      <c r="E278" s="344"/>
      <c r="F278" s="344"/>
      <c r="G278" s="344"/>
      <c r="H278" s="207"/>
      <c r="I278" s="344"/>
      <c r="J278" s="207"/>
      <c r="K278" s="207"/>
      <c r="L278" s="5"/>
      <c r="M278" s="5"/>
      <c r="O278" s="210"/>
    </row>
    <row r="279" ht="15.75" customHeight="1">
      <c r="A279" s="341"/>
      <c r="B279" s="342"/>
      <c r="C279" s="343"/>
      <c r="D279" s="207"/>
      <c r="E279" s="344"/>
      <c r="F279" s="344"/>
      <c r="G279" s="344"/>
      <c r="H279" s="207"/>
      <c r="I279" s="344"/>
      <c r="J279" s="207"/>
      <c r="K279" s="207"/>
      <c r="L279" s="5"/>
      <c r="M279" s="5"/>
      <c r="O279" s="210"/>
    </row>
    <row r="280" ht="15.75" customHeight="1">
      <c r="A280" s="341"/>
      <c r="B280" s="342"/>
      <c r="C280" s="343"/>
      <c r="D280" s="207"/>
      <c r="E280" s="344"/>
      <c r="F280" s="344"/>
      <c r="G280" s="344"/>
      <c r="H280" s="207"/>
      <c r="I280" s="344"/>
      <c r="J280" s="207"/>
      <c r="K280" s="207"/>
      <c r="L280" s="5"/>
      <c r="M280" s="5"/>
      <c r="O280" s="210"/>
    </row>
    <row r="281" ht="15.75" customHeight="1">
      <c r="A281" s="341"/>
      <c r="B281" s="342"/>
      <c r="C281" s="343"/>
      <c r="D281" s="207"/>
      <c r="E281" s="344"/>
      <c r="F281" s="344"/>
      <c r="G281" s="344"/>
      <c r="H281" s="207"/>
      <c r="I281" s="344"/>
      <c r="J281" s="207"/>
      <c r="K281" s="207"/>
      <c r="L281" s="5"/>
      <c r="M281" s="5"/>
      <c r="O281" s="210"/>
    </row>
    <row r="282" ht="15.75" customHeight="1">
      <c r="A282" s="341"/>
      <c r="B282" s="342"/>
      <c r="C282" s="343"/>
      <c r="D282" s="207"/>
      <c r="E282" s="344"/>
      <c r="F282" s="344"/>
      <c r="G282" s="344"/>
      <c r="H282" s="207"/>
      <c r="I282" s="344"/>
      <c r="J282" s="207"/>
      <c r="K282" s="207"/>
      <c r="L282" s="5"/>
      <c r="M282" s="5"/>
      <c r="O282" s="210"/>
    </row>
    <row r="283" ht="15.75" customHeight="1">
      <c r="A283" s="341"/>
      <c r="B283" s="342"/>
      <c r="C283" s="343"/>
      <c r="D283" s="207"/>
      <c r="E283" s="344"/>
      <c r="F283" s="344"/>
      <c r="G283" s="344"/>
      <c r="H283" s="207"/>
      <c r="I283" s="344"/>
      <c r="J283" s="207"/>
      <c r="K283" s="207"/>
      <c r="L283" s="5"/>
      <c r="M283" s="5"/>
      <c r="O283" s="210"/>
    </row>
    <row r="284" ht="15.75" customHeight="1">
      <c r="A284" s="341"/>
      <c r="B284" s="342"/>
      <c r="C284" s="343"/>
      <c r="D284" s="207"/>
      <c r="E284" s="344"/>
      <c r="F284" s="344"/>
      <c r="G284" s="344"/>
      <c r="H284" s="207"/>
      <c r="I284" s="344"/>
      <c r="J284" s="207"/>
      <c r="K284" s="207"/>
      <c r="L284" s="5"/>
      <c r="M284" s="5"/>
      <c r="O284" s="210"/>
    </row>
    <row r="285" ht="15.75" customHeight="1">
      <c r="A285" s="341"/>
      <c r="B285" s="342"/>
      <c r="C285" s="343"/>
      <c r="D285" s="207"/>
      <c r="E285" s="344"/>
      <c r="F285" s="344"/>
      <c r="G285" s="344"/>
      <c r="H285" s="207"/>
      <c r="I285" s="344"/>
      <c r="J285" s="207"/>
      <c r="K285" s="207"/>
      <c r="L285" s="5"/>
      <c r="M285" s="5"/>
      <c r="O285" s="210"/>
    </row>
    <row r="286" ht="15.75" customHeight="1">
      <c r="A286" s="341"/>
      <c r="B286" s="342"/>
      <c r="C286" s="343"/>
      <c r="D286" s="207"/>
      <c r="E286" s="344"/>
      <c r="F286" s="344"/>
      <c r="G286" s="344"/>
      <c r="H286" s="207"/>
      <c r="I286" s="344"/>
      <c r="J286" s="207"/>
      <c r="K286" s="207"/>
      <c r="L286" s="5"/>
      <c r="M286" s="5"/>
      <c r="O286" s="210"/>
    </row>
    <row r="287" ht="15.75" customHeight="1">
      <c r="A287" s="341"/>
      <c r="B287" s="342"/>
      <c r="C287" s="343"/>
      <c r="D287" s="207"/>
      <c r="E287" s="344"/>
      <c r="F287" s="344"/>
      <c r="G287" s="344"/>
      <c r="H287" s="207"/>
      <c r="I287" s="344"/>
      <c r="J287" s="207"/>
      <c r="K287" s="207"/>
      <c r="L287" s="5"/>
      <c r="M287" s="5"/>
      <c r="O287" s="210"/>
    </row>
    <row r="288" ht="15.75" customHeight="1">
      <c r="A288" s="341"/>
      <c r="B288" s="342"/>
      <c r="C288" s="343"/>
      <c r="D288" s="207"/>
      <c r="E288" s="344"/>
      <c r="F288" s="344"/>
      <c r="G288" s="344"/>
      <c r="H288" s="207"/>
      <c r="I288" s="344"/>
      <c r="J288" s="207"/>
      <c r="K288" s="207"/>
      <c r="L288" s="5"/>
      <c r="M288" s="5"/>
      <c r="O288" s="210"/>
    </row>
    <row r="289" ht="15.75" customHeight="1">
      <c r="A289" s="341"/>
      <c r="B289" s="342"/>
      <c r="C289" s="343"/>
      <c r="D289" s="207"/>
      <c r="E289" s="344"/>
      <c r="F289" s="344"/>
      <c r="G289" s="344"/>
      <c r="H289" s="207"/>
      <c r="I289" s="344"/>
      <c r="J289" s="207"/>
      <c r="K289" s="207"/>
      <c r="L289" s="5"/>
      <c r="M289" s="5"/>
      <c r="O289" s="210"/>
    </row>
    <row r="290" ht="15.75" customHeight="1">
      <c r="A290" s="341"/>
      <c r="B290" s="342"/>
      <c r="C290" s="343"/>
      <c r="D290" s="207"/>
      <c r="E290" s="344"/>
      <c r="F290" s="344"/>
      <c r="G290" s="344"/>
      <c r="H290" s="207"/>
      <c r="I290" s="344"/>
      <c r="J290" s="207"/>
      <c r="K290" s="207"/>
      <c r="L290" s="5"/>
      <c r="M290" s="5"/>
      <c r="O290" s="210"/>
    </row>
    <row r="291" ht="15.75" customHeight="1">
      <c r="L291" s="339"/>
      <c r="M291" s="339"/>
    </row>
    <row r="292" ht="15.75" customHeight="1">
      <c r="L292" s="339"/>
      <c r="M292" s="339"/>
    </row>
    <row r="293" ht="15.75" customHeight="1">
      <c r="L293" s="339"/>
      <c r="M293" s="339"/>
    </row>
    <row r="294" ht="15.75" customHeight="1">
      <c r="L294" s="339"/>
      <c r="M294" s="339"/>
    </row>
    <row r="295" ht="15.75" customHeight="1">
      <c r="L295" s="339"/>
      <c r="M295" s="339"/>
    </row>
    <row r="296" ht="15.75" customHeight="1">
      <c r="L296" s="339"/>
      <c r="M296" s="339"/>
    </row>
    <row r="297" ht="15.75" customHeight="1">
      <c r="L297" s="339"/>
      <c r="M297" s="339"/>
    </row>
    <row r="298" ht="15.75" customHeight="1">
      <c r="L298" s="339"/>
      <c r="M298" s="339"/>
    </row>
    <row r="299" ht="15.75" customHeight="1">
      <c r="L299" s="339"/>
      <c r="M299" s="339"/>
    </row>
    <row r="300" ht="15.75" customHeight="1">
      <c r="L300" s="339"/>
      <c r="M300" s="339"/>
    </row>
    <row r="301" ht="15.75" customHeight="1">
      <c r="L301" s="339"/>
      <c r="M301" s="339"/>
    </row>
    <row r="302" ht="15.75" customHeight="1">
      <c r="L302" s="339"/>
      <c r="M302" s="339"/>
    </row>
    <row r="303" ht="15.75" customHeight="1">
      <c r="L303" s="339"/>
      <c r="M303" s="339"/>
    </row>
    <row r="304" ht="15.75" customHeight="1">
      <c r="L304" s="339"/>
      <c r="M304" s="339"/>
    </row>
    <row r="305" ht="15.75" customHeight="1">
      <c r="L305" s="339"/>
      <c r="M305" s="339"/>
    </row>
    <row r="306" ht="15.75" customHeight="1">
      <c r="L306" s="339"/>
      <c r="M306" s="339"/>
    </row>
    <row r="307" ht="15.75" customHeight="1">
      <c r="L307" s="339"/>
      <c r="M307" s="339"/>
    </row>
    <row r="308" ht="15.75" customHeight="1">
      <c r="L308" s="339"/>
      <c r="M308" s="339"/>
    </row>
    <row r="309" ht="15.75" customHeight="1">
      <c r="L309" s="339"/>
      <c r="M309" s="339"/>
    </row>
    <row r="310" ht="15.75" customHeight="1">
      <c r="L310" s="339"/>
      <c r="M310" s="339"/>
    </row>
    <row r="311" ht="15.75" customHeight="1">
      <c r="L311" s="339"/>
      <c r="M311" s="339"/>
    </row>
    <row r="312" ht="15.75" customHeight="1">
      <c r="L312" s="339"/>
      <c r="M312" s="339"/>
    </row>
    <row r="313" ht="15.75" customHeight="1">
      <c r="L313" s="339"/>
      <c r="M313" s="339"/>
    </row>
    <row r="314" ht="15.75" customHeight="1">
      <c r="L314" s="339"/>
      <c r="M314" s="339"/>
    </row>
    <row r="315" ht="15.75" customHeight="1">
      <c r="L315" s="339"/>
      <c r="M315" s="339"/>
    </row>
    <row r="316" ht="15.75" customHeight="1">
      <c r="L316" s="339"/>
      <c r="M316" s="339"/>
    </row>
    <row r="317" ht="15.75" customHeight="1">
      <c r="L317" s="339"/>
      <c r="M317" s="339"/>
    </row>
    <row r="318" ht="15.75" customHeight="1">
      <c r="L318" s="339"/>
      <c r="M318" s="339"/>
    </row>
    <row r="319" ht="15.75" customHeight="1">
      <c r="L319" s="339"/>
      <c r="M319" s="339"/>
    </row>
    <row r="320" ht="15.75" customHeight="1">
      <c r="L320" s="339"/>
      <c r="M320" s="339"/>
    </row>
    <row r="321" ht="15.75" customHeight="1">
      <c r="L321" s="339"/>
      <c r="M321" s="339"/>
    </row>
    <row r="322" ht="15.75" customHeight="1">
      <c r="L322" s="339"/>
      <c r="M322" s="339"/>
    </row>
    <row r="323" ht="15.75" customHeight="1">
      <c r="L323" s="339"/>
      <c r="M323" s="339"/>
    </row>
    <row r="324" ht="15.75" customHeight="1">
      <c r="L324" s="339"/>
      <c r="M324" s="339"/>
    </row>
    <row r="325" ht="15.75" customHeight="1">
      <c r="L325" s="339"/>
      <c r="M325" s="339"/>
    </row>
    <row r="326" ht="15.75" customHeight="1">
      <c r="L326" s="339"/>
      <c r="M326" s="339"/>
    </row>
    <row r="327" ht="15.75" customHeight="1">
      <c r="L327" s="339"/>
      <c r="M327" s="339"/>
    </row>
    <row r="328" ht="15.75" customHeight="1">
      <c r="L328" s="339"/>
      <c r="M328" s="339"/>
    </row>
    <row r="329" ht="15.75" customHeight="1">
      <c r="L329" s="339"/>
      <c r="M329" s="339"/>
    </row>
    <row r="330" ht="15.75" customHeight="1">
      <c r="L330" s="339"/>
      <c r="M330" s="339"/>
    </row>
    <row r="331" ht="15.75" customHeight="1">
      <c r="L331" s="339"/>
      <c r="M331" s="339"/>
    </row>
    <row r="332" ht="15.75" customHeight="1">
      <c r="L332" s="339"/>
      <c r="M332" s="339"/>
    </row>
    <row r="333" ht="15.75" customHeight="1">
      <c r="L333" s="339"/>
      <c r="M333" s="339"/>
    </row>
    <row r="334" ht="15.75" customHeight="1">
      <c r="L334" s="339"/>
      <c r="M334" s="339"/>
    </row>
    <row r="335" ht="15.75" customHeight="1">
      <c r="L335" s="339"/>
      <c r="M335" s="339"/>
    </row>
    <row r="336" ht="15.75" customHeight="1">
      <c r="L336" s="339"/>
      <c r="M336" s="339"/>
    </row>
    <row r="337" ht="15.75" customHeight="1">
      <c r="L337" s="339"/>
      <c r="M337" s="339"/>
    </row>
    <row r="338" ht="15.75" customHeight="1">
      <c r="L338" s="339"/>
      <c r="M338" s="339"/>
    </row>
    <row r="339" ht="15.75" customHeight="1">
      <c r="L339" s="339"/>
      <c r="M339" s="339"/>
    </row>
    <row r="340" ht="15.75" customHeight="1">
      <c r="L340" s="339"/>
      <c r="M340" s="339"/>
    </row>
    <row r="341" ht="15.75" customHeight="1">
      <c r="L341" s="339"/>
      <c r="M341" s="339"/>
    </row>
    <row r="342" ht="15.75" customHeight="1">
      <c r="L342" s="339"/>
      <c r="M342" s="339"/>
    </row>
    <row r="343" ht="15.75" customHeight="1">
      <c r="L343" s="339"/>
      <c r="M343" s="339"/>
    </row>
    <row r="344" ht="15.75" customHeight="1">
      <c r="L344" s="339"/>
      <c r="M344" s="339"/>
    </row>
    <row r="345" ht="15.75" customHeight="1">
      <c r="L345" s="339"/>
      <c r="M345" s="339"/>
    </row>
    <row r="346" ht="15.75" customHeight="1">
      <c r="L346" s="339"/>
      <c r="M346" s="339"/>
    </row>
    <row r="347" ht="15.75" customHeight="1">
      <c r="L347" s="339"/>
      <c r="M347" s="339"/>
    </row>
    <row r="348" ht="15.75" customHeight="1">
      <c r="L348" s="339"/>
      <c r="M348" s="339"/>
    </row>
    <row r="349" ht="15.75" customHeight="1">
      <c r="L349" s="339"/>
      <c r="M349" s="339"/>
    </row>
    <row r="350" ht="15.75" customHeight="1">
      <c r="L350" s="339"/>
      <c r="M350" s="339"/>
    </row>
    <row r="351" ht="15.75" customHeight="1">
      <c r="L351" s="339"/>
      <c r="M351" s="339"/>
    </row>
    <row r="352" ht="15.75" customHeight="1">
      <c r="L352" s="339"/>
      <c r="M352" s="339"/>
    </row>
    <row r="353" ht="15.75" customHeight="1">
      <c r="L353" s="339"/>
      <c r="M353" s="339"/>
    </row>
    <row r="354" ht="15.75" customHeight="1">
      <c r="L354" s="339"/>
      <c r="M354" s="339"/>
    </row>
    <row r="355" ht="15.75" customHeight="1">
      <c r="L355" s="339"/>
      <c r="M355" s="339"/>
    </row>
    <row r="356" ht="15.75" customHeight="1">
      <c r="L356" s="339"/>
      <c r="M356" s="339"/>
    </row>
    <row r="357" ht="15.75" customHeight="1">
      <c r="L357" s="339"/>
      <c r="M357" s="339"/>
    </row>
    <row r="358" ht="15.75" customHeight="1">
      <c r="L358" s="339"/>
      <c r="M358" s="339"/>
    </row>
    <row r="359" ht="15.75" customHeight="1">
      <c r="L359" s="339"/>
      <c r="M359" s="339"/>
    </row>
    <row r="360" ht="15.75" customHeight="1">
      <c r="L360" s="339"/>
      <c r="M360" s="339"/>
    </row>
    <row r="361" ht="15.75" customHeight="1">
      <c r="L361" s="339"/>
      <c r="M361" s="339"/>
    </row>
    <row r="362" ht="15.75" customHeight="1">
      <c r="L362" s="339"/>
      <c r="M362" s="339"/>
    </row>
    <row r="363" ht="15.75" customHeight="1">
      <c r="L363" s="339"/>
      <c r="M363" s="339"/>
    </row>
    <row r="364" ht="15.75" customHeight="1">
      <c r="L364" s="339"/>
      <c r="M364" s="339"/>
    </row>
    <row r="365" ht="15.75" customHeight="1">
      <c r="L365" s="339"/>
      <c r="M365" s="339"/>
    </row>
    <row r="366" ht="15.75" customHeight="1">
      <c r="L366" s="339"/>
      <c r="M366" s="339"/>
    </row>
    <row r="367" ht="15.75" customHeight="1">
      <c r="L367" s="339"/>
      <c r="M367" s="339"/>
    </row>
    <row r="368" ht="15.75" customHeight="1">
      <c r="L368" s="339"/>
      <c r="M368" s="339"/>
    </row>
    <row r="369" ht="15.75" customHeight="1">
      <c r="L369" s="339"/>
      <c r="M369" s="339"/>
    </row>
    <row r="370" ht="15.75" customHeight="1">
      <c r="L370" s="339"/>
      <c r="M370" s="339"/>
    </row>
    <row r="371" ht="15.75" customHeight="1">
      <c r="L371" s="339"/>
      <c r="M371" s="339"/>
    </row>
    <row r="372" ht="15.75" customHeight="1">
      <c r="L372" s="339"/>
      <c r="M372" s="339"/>
    </row>
    <row r="373" ht="15.75" customHeight="1">
      <c r="L373" s="339"/>
      <c r="M373" s="339"/>
    </row>
    <row r="374" ht="15.75" customHeight="1">
      <c r="L374" s="339"/>
      <c r="M374" s="339"/>
    </row>
    <row r="375" ht="15.75" customHeight="1">
      <c r="L375" s="339"/>
      <c r="M375" s="339"/>
    </row>
    <row r="376" ht="15.75" customHeight="1">
      <c r="L376" s="339"/>
      <c r="M376" s="339"/>
    </row>
    <row r="377" ht="15.75" customHeight="1">
      <c r="L377" s="339"/>
      <c r="M377" s="339"/>
    </row>
    <row r="378" ht="15.75" customHeight="1">
      <c r="L378" s="339"/>
      <c r="M378" s="339"/>
    </row>
    <row r="379" ht="15.75" customHeight="1">
      <c r="L379" s="339"/>
      <c r="M379" s="339"/>
    </row>
    <row r="380" ht="15.75" customHeight="1">
      <c r="L380" s="339"/>
      <c r="M380" s="339"/>
    </row>
    <row r="381" ht="15.75" customHeight="1">
      <c r="L381" s="339"/>
      <c r="M381" s="339"/>
    </row>
    <row r="382" ht="15.75" customHeight="1">
      <c r="L382" s="339"/>
      <c r="M382" s="339"/>
    </row>
    <row r="383" ht="15.75" customHeight="1">
      <c r="L383" s="339"/>
      <c r="M383" s="339"/>
    </row>
    <row r="384" ht="15.75" customHeight="1">
      <c r="L384" s="339"/>
      <c r="M384" s="339"/>
    </row>
    <row r="385" ht="15.75" customHeight="1">
      <c r="L385" s="339"/>
      <c r="M385" s="339"/>
    </row>
    <row r="386" ht="15.75" customHeight="1">
      <c r="L386" s="339"/>
      <c r="M386" s="339"/>
    </row>
    <row r="387" ht="15.75" customHeight="1">
      <c r="L387" s="339"/>
      <c r="M387" s="339"/>
    </row>
    <row r="388" ht="15.75" customHeight="1">
      <c r="L388" s="339"/>
      <c r="M388" s="339"/>
    </row>
    <row r="389" ht="15.75" customHeight="1">
      <c r="L389" s="339"/>
      <c r="M389" s="339"/>
    </row>
    <row r="390" ht="15.75" customHeight="1">
      <c r="L390" s="339"/>
      <c r="M390" s="339"/>
    </row>
    <row r="391" ht="15.75" customHeight="1">
      <c r="L391" s="339"/>
      <c r="M391" s="339"/>
    </row>
    <row r="392" ht="15.75" customHeight="1">
      <c r="L392" s="339"/>
      <c r="M392" s="339"/>
    </row>
    <row r="393" ht="15.75" customHeight="1">
      <c r="L393" s="339"/>
      <c r="M393" s="339"/>
    </row>
    <row r="394" ht="15.75" customHeight="1">
      <c r="L394" s="339"/>
      <c r="M394" s="339"/>
    </row>
    <row r="395" ht="15.75" customHeight="1">
      <c r="L395" s="339"/>
      <c r="M395" s="339"/>
    </row>
    <row r="396" ht="15.75" customHeight="1">
      <c r="L396" s="339"/>
      <c r="M396" s="339"/>
    </row>
    <row r="397" ht="15.75" customHeight="1">
      <c r="L397" s="339"/>
      <c r="M397" s="339"/>
    </row>
    <row r="398" ht="15.75" customHeight="1">
      <c r="L398" s="339"/>
      <c r="M398" s="339"/>
    </row>
    <row r="399" ht="15.75" customHeight="1">
      <c r="L399" s="339"/>
      <c r="M399" s="339"/>
    </row>
    <row r="400" ht="15.75" customHeight="1">
      <c r="L400" s="339"/>
      <c r="M400" s="339"/>
    </row>
    <row r="401" ht="15.75" customHeight="1">
      <c r="L401" s="339"/>
      <c r="M401" s="339"/>
    </row>
    <row r="402" ht="15.75" customHeight="1">
      <c r="L402" s="339"/>
      <c r="M402" s="339"/>
    </row>
    <row r="403" ht="15.75" customHeight="1">
      <c r="L403" s="339"/>
      <c r="M403" s="339"/>
    </row>
    <row r="404" ht="15.75" customHeight="1">
      <c r="L404" s="339"/>
      <c r="M404" s="339"/>
    </row>
    <row r="405" ht="15.75" customHeight="1">
      <c r="L405" s="339"/>
      <c r="M405" s="339"/>
    </row>
    <row r="406" ht="15.75" customHeight="1">
      <c r="L406" s="339"/>
      <c r="M406" s="339"/>
    </row>
    <row r="407" ht="15.75" customHeight="1">
      <c r="L407" s="339"/>
      <c r="M407" s="339"/>
    </row>
    <row r="408" ht="15.75" customHeight="1">
      <c r="L408" s="339"/>
      <c r="M408" s="339"/>
    </row>
    <row r="409" ht="15.75" customHeight="1">
      <c r="L409" s="339"/>
      <c r="M409" s="339"/>
    </row>
    <row r="410" ht="15.75" customHeight="1">
      <c r="L410" s="339"/>
      <c r="M410" s="339"/>
    </row>
    <row r="411" ht="15.75" customHeight="1">
      <c r="L411" s="339"/>
      <c r="M411" s="339"/>
    </row>
    <row r="412" ht="15.75" customHeight="1">
      <c r="L412" s="339"/>
      <c r="M412" s="339"/>
    </row>
    <row r="413" ht="15.75" customHeight="1">
      <c r="L413" s="339"/>
      <c r="M413" s="339"/>
    </row>
    <row r="414" ht="15.75" customHeight="1">
      <c r="L414" s="339"/>
      <c r="M414" s="339"/>
    </row>
    <row r="415" ht="15.75" customHeight="1">
      <c r="L415" s="339"/>
      <c r="M415" s="339"/>
    </row>
    <row r="416" ht="15.75" customHeight="1">
      <c r="L416" s="339"/>
      <c r="M416" s="339"/>
    </row>
    <row r="417" ht="15.75" customHeight="1">
      <c r="L417" s="339"/>
      <c r="M417" s="339"/>
    </row>
    <row r="418" ht="15.75" customHeight="1">
      <c r="L418" s="339"/>
      <c r="M418" s="339"/>
    </row>
    <row r="419" ht="15.75" customHeight="1">
      <c r="L419" s="339"/>
      <c r="M419" s="339"/>
    </row>
    <row r="420" ht="15.75" customHeight="1">
      <c r="L420" s="339"/>
      <c r="M420" s="339"/>
    </row>
    <row r="421" ht="15.75" customHeight="1">
      <c r="L421" s="339"/>
      <c r="M421" s="339"/>
    </row>
    <row r="422" ht="15.75" customHeight="1">
      <c r="L422" s="339"/>
      <c r="M422" s="339"/>
    </row>
    <row r="423" ht="15.75" customHeight="1">
      <c r="L423" s="339"/>
      <c r="M423" s="339"/>
    </row>
    <row r="424" ht="15.75" customHeight="1">
      <c r="L424" s="339"/>
      <c r="M424" s="339"/>
    </row>
    <row r="425" ht="15.75" customHeight="1">
      <c r="L425" s="339"/>
      <c r="M425" s="339"/>
    </row>
    <row r="426" ht="15.75" customHeight="1">
      <c r="L426" s="339"/>
      <c r="M426" s="339"/>
    </row>
    <row r="427" ht="15.75" customHeight="1">
      <c r="L427" s="339"/>
      <c r="M427" s="339"/>
    </row>
    <row r="428" ht="15.75" customHeight="1">
      <c r="L428" s="339"/>
      <c r="M428" s="339"/>
    </row>
    <row r="429" ht="15.75" customHeight="1">
      <c r="L429" s="339"/>
      <c r="M429" s="339"/>
    </row>
    <row r="430" ht="15.75" customHeight="1">
      <c r="L430" s="339"/>
      <c r="M430" s="339"/>
    </row>
    <row r="431" ht="15.75" customHeight="1">
      <c r="L431" s="339"/>
      <c r="M431" s="339"/>
    </row>
    <row r="432" ht="15.75" customHeight="1">
      <c r="L432" s="339"/>
      <c r="M432" s="339"/>
    </row>
    <row r="433" ht="15.75" customHeight="1">
      <c r="L433" s="339"/>
      <c r="M433" s="339"/>
    </row>
    <row r="434" ht="15.75" customHeight="1">
      <c r="L434" s="339"/>
      <c r="M434" s="339"/>
    </row>
    <row r="435" ht="15.75" customHeight="1">
      <c r="L435" s="339"/>
      <c r="M435" s="339"/>
    </row>
    <row r="436" ht="15.75" customHeight="1">
      <c r="L436" s="339"/>
      <c r="M436" s="339"/>
    </row>
    <row r="437" ht="15.75" customHeight="1">
      <c r="L437" s="339"/>
      <c r="M437" s="339"/>
    </row>
    <row r="438" ht="15.75" customHeight="1">
      <c r="L438" s="339"/>
      <c r="M438" s="339"/>
    </row>
    <row r="439" ht="15.75" customHeight="1">
      <c r="L439" s="339"/>
      <c r="M439" s="339"/>
    </row>
    <row r="440" ht="15.75" customHeight="1">
      <c r="L440" s="339"/>
      <c r="M440" s="339"/>
    </row>
    <row r="441" ht="15.75" customHeight="1">
      <c r="L441" s="339"/>
      <c r="M441" s="339"/>
    </row>
    <row r="442" ht="15.75" customHeight="1">
      <c r="L442" s="339"/>
      <c r="M442" s="339"/>
    </row>
    <row r="443" ht="15.75" customHeight="1">
      <c r="L443" s="339"/>
      <c r="M443" s="339"/>
    </row>
    <row r="444" ht="15.75" customHeight="1">
      <c r="L444" s="339"/>
      <c r="M444" s="339"/>
    </row>
    <row r="445" ht="15.75" customHeight="1">
      <c r="L445" s="339"/>
      <c r="M445" s="339"/>
    </row>
    <row r="446" ht="15.75" customHeight="1">
      <c r="L446" s="339"/>
      <c r="M446" s="339"/>
    </row>
    <row r="447" ht="15.75" customHeight="1">
      <c r="L447" s="339"/>
      <c r="M447" s="339"/>
    </row>
    <row r="448" ht="15.75" customHeight="1">
      <c r="L448" s="339"/>
      <c r="M448" s="339"/>
    </row>
    <row r="449" ht="15.75" customHeight="1">
      <c r="L449" s="339"/>
      <c r="M449" s="339"/>
    </row>
    <row r="450" ht="15.75" customHeight="1">
      <c r="L450" s="339"/>
      <c r="M450" s="339"/>
    </row>
    <row r="451" ht="15.75" customHeight="1">
      <c r="L451" s="339"/>
      <c r="M451" s="339"/>
    </row>
    <row r="452" ht="15.75" customHeight="1">
      <c r="L452" s="339"/>
      <c r="M452" s="339"/>
    </row>
    <row r="453" ht="15.75" customHeight="1">
      <c r="L453" s="339"/>
      <c r="M453" s="339"/>
    </row>
    <row r="454" ht="15.75" customHeight="1">
      <c r="L454" s="339"/>
      <c r="M454" s="339"/>
    </row>
    <row r="455" ht="15.75" customHeight="1">
      <c r="L455" s="339"/>
      <c r="M455" s="339"/>
    </row>
    <row r="456" ht="15.75" customHeight="1">
      <c r="L456" s="339"/>
      <c r="M456" s="339"/>
    </row>
    <row r="457" ht="15.75" customHeight="1">
      <c r="L457" s="339"/>
      <c r="M457" s="339"/>
    </row>
    <row r="458" ht="15.75" customHeight="1">
      <c r="L458" s="339"/>
      <c r="M458" s="339"/>
    </row>
    <row r="459" ht="15.75" customHeight="1">
      <c r="L459" s="339"/>
      <c r="M459" s="339"/>
    </row>
    <row r="460" ht="15.75" customHeight="1">
      <c r="L460" s="339"/>
      <c r="M460" s="339"/>
    </row>
    <row r="461" ht="15.75" customHeight="1">
      <c r="L461" s="339"/>
      <c r="M461" s="339"/>
    </row>
    <row r="462" ht="15.75" customHeight="1">
      <c r="L462" s="339"/>
      <c r="M462" s="339"/>
    </row>
    <row r="463" ht="15.75" customHeight="1">
      <c r="L463" s="339"/>
      <c r="M463" s="339"/>
    </row>
    <row r="464" ht="15.75" customHeight="1">
      <c r="L464" s="339"/>
      <c r="M464" s="339"/>
    </row>
    <row r="465" ht="15.75" customHeight="1">
      <c r="L465" s="339"/>
      <c r="M465" s="339"/>
    </row>
    <row r="466" ht="15.75" customHeight="1">
      <c r="L466" s="339"/>
      <c r="M466" s="339"/>
    </row>
    <row r="467" ht="15.75" customHeight="1">
      <c r="L467" s="339"/>
      <c r="M467" s="339"/>
    </row>
    <row r="468" ht="15.75" customHeight="1">
      <c r="L468" s="339"/>
      <c r="M468" s="339"/>
    </row>
    <row r="469" ht="15.75" customHeight="1">
      <c r="L469" s="339"/>
      <c r="M469" s="339"/>
    </row>
    <row r="470" ht="15.75" customHeight="1">
      <c r="L470" s="339"/>
      <c r="M470" s="339"/>
    </row>
    <row r="471" ht="15.75" customHeight="1">
      <c r="L471" s="339"/>
      <c r="M471" s="339"/>
    </row>
    <row r="472" ht="15.75" customHeight="1">
      <c r="L472" s="339"/>
      <c r="M472" s="339"/>
    </row>
    <row r="473" ht="15.75" customHeight="1">
      <c r="L473" s="339"/>
      <c r="M473" s="339"/>
    </row>
    <row r="474" ht="15.75" customHeight="1">
      <c r="L474" s="339"/>
      <c r="M474" s="339"/>
    </row>
    <row r="475" ht="15.75" customHeight="1">
      <c r="L475" s="339"/>
      <c r="M475" s="339"/>
    </row>
    <row r="476" ht="15.75" customHeight="1">
      <c r="L476" s="339"/>
      <c r="M476" s="339"/>
    </row>
    <row r="477" ht="15.75" customHeight="1">
      <c r="L477" s="339"/>
      <c r="M477" s="339"/>
    </row>
    <row r="478" ht="15.75" customHeight="1">
      <c r="L478" s="339"/>
      <c r="M478" s="339"/>
    </row>
    <row r="479" ht="15.75" customHeight="1">
      <c r="L479" s="339"/>
      <c r="M479" s="339"/>
    </row>
    <row r="480" ht="15.75" customHeight="1">
      <c r="L480" s="339"/>
      <c r="M480" s="339"/>
    </row>
    <row r="481" ht="15.75" customHeight="1">
      <c r="L481" s="339"/>
      <c r="M481" s="339"/>
    </row>
    <row r="482" ht="15.75" customHeight="1">
      <c r="L482" s="339"/>
      <c r="M482" s="339"/>
    </row>
    <row r="483" ht="15.75" customHeight="1">
      <c r="L483" s="339"/>
      <c r="M483" s="339"/>
    </row>
    <row r="484" ht="15.75" customHeight="1">
      <c r="L484" s="339"/>
      <c r="M484" s="339"/>
    </row>
    <row r="485" ht="15.75" customHeight="1">
      <c r="L485" s="339"/>
      <c r="M485" s="339"/>
    </row>
    <row r="486" ht="15.75" customHeight="1">
      <c r="L486" s="339"/>
      <c r="M486" s="339"/>
    </row>
    <row r="487" ht="15.75" customHeight="1">
      <c r="L487" s="339"/>
      <c r="M487" s="339"/>
    </row>
    <row r="488" ht="15.75" customHeight="1">
      <c r="L488" s="339"/>
      <c r="M488" s="339"/>
    </row>
    <row r="489" ht="15.75" customHeight="1">
      <c r="L489" s="339"/>
      <c r="M489" s="339"/>
    </row>
    <row r="490" ht="15.75" customHeight="1">
      <c r="L490" s="339"/>
      <c r="M490" s="339"/>
    </row>
    <row r="491" ht="15.75" customHeight="1">
      <c r="L491" s="339"/>
      <c r="M491" s="339"/>
    </row>
    <row r="492" ht="15.75" customHeight="1">
      <c r="L492" s="339"/>
      <c r="M492" s="339"/>
    </row>
    <row r="493" ht="15.75" customHeight="1">
      <c r="L493" s="339"/>
      <c r="M493" s="339"/>
    </row>
    <row r="494" ht="15.75" customHeight="1">
      <c r="L494" s="339"/>
      <c r="M494" s="339"/>
    </row>
    <row r="495" ht="15.75" customHeight="1">
      <c r="L495" s="339"/>
      <c r="M495" s="339"/>
    </row>
    <row r="496" ht="15.75" customHeight="1">
      <c r="L496" s="339"/>
      <c r="M496" s="339"/>
    </row>
    <row r="497" ht="15.75" customHeight="1">
      <c r="L497" s="339"/>
      <c r="M497" s="339"/>
    </row>
    <row r="498" ht="15.75" customHeight="1">
      <c r="L498" s="339"/>
      <c r="M498" s="339"/>
    </row>
    <row r="499" ht="15.75" customHeight="1">
      <c r="L499" s="339"/>
      <c r="M499" s="339"/>
    </row>
    <row r="500" ht="15.75" customHeight="1">
      <c r="L500" s="339"/>
      <c r="M500" s="339"/>
    </row>
    <row r="501" ht="15.75" customHeight="1">
      <c r="L501" s="339"/>
      <c r="M501" s="339"/>
    </row>
    <row r="502" ht="15.75" customHeight="1">
      <c r="L502" s="339"/>
      <c r="M502" s="339"/>
    </row>
    <row r="503" ht="15.75" customHeight="1">
      <c r="L503" s="339"/>
      <c r="M503" s="339"/>
    </row>
    <row r="504" ht="15.75" customHeight="1">
      <c r="L504" s="339"/>
      <c r="M504" s="339"/>
    </row>
    <row r="505" ht="15.75" customHeight="1">
      <c r="L505" s="339"/>
      <c r="M505" s="339"/>
    </row>
    <row r="506" ht="15.75" customHeight="1">
      <c r="L506" s="339"/>
      <c r="M506" s="339"/>
    </row>
    <row r="507" ht="15.75" customHeight="1">
      <c r="L507" s="339"/>
      <c r="M507" s="339"/>
    </row>
    <row r="508" ht="15.75" customHeight="1">
      <c r="L508" s="339"/>
      <c r="M508" s="339"/>
    </row>
    <row r="509" ht="15.75" customHeight="1">
      <c r="L509" s="339"/>
      <c r="M509" s="339"/>
    </row>
    <row r="510" ht="15.75" customHeight="1">
      <c r="L510" s="339"/>
      <c r="M510" s="339"/>
    </row>
    <row r="511" ht="15.75" customHeight="1">
      <c r="L511" s="339"/>
      <c r="M511" s="339"/>
    </row>
    <row r="512" ht="15.75" customHeight="1">
      <c r="L512" s="339"/>
      <c r="M512" s="339"/>
    </row>
    <row r="513" ht="15.75" customHeight="1">
      <c r="L513" s="339"/>
      <c r="M513" s="339"/>
    </row>
    <row r="514" ht="15.75" customHeight="1">
      <c r="L514" s="339"/>
      <c r="M514" s="339"/>
    </row>
    <row r="515" ht="15.75" customHeight="1">
      <c r="L515" s="339"/>
      <c r="M515" s="339"/>
    </row>
    <row r="516" ht="15.75" customHeight="1">
      <c r="L516" s="339"/>
      <c r="M516" s="339"/>
    </row>
    <row r="517" ht="15.75" customHeight="1">
      <c r="L517" s="339"/>
      <c r="M517" s="339"/>
    </row>
    <row r="518" ht="15.75" customHeight="1">
      <c r="L518" s="339"/>
      <c r="M518" s="339"/>
    </row>
    <row r="519" ht="15.75" customHeight="1">
      <c r="L519" s="339"/>
      <c r="M519" s="339"/>
    </row>
    <row r="520" ht="15.75" customHeight="1">
      <c r="L520" s="339"/>
      <c r="M520" s="339"/>
    </row>
    <row r="521" ht="15.75" customHeight="1">
      <c r="L521" s="339"/>
      <c r="M521" s="339"/>
    </row>
    <row r="522" ht="15.75" customHeight="1">
      <c r="L522" s="339"/>
      <c r="M522" s="339"/>
    </row>
    <row r="523" ht="15.75" customHeight="1">
      <c r="L523" s="339"/>
      <c r="M523" s="339"/>
    </row>
    <row r="524" ht="15.75" customHeight="1">
      <c r="L524" s="339"/>
      <c r="M524" s="339"/>
    </row>
    <row r="525" ht="15.75" customHeight="1">
      <c r="L525" s="339"/>
      <c r="M525" s="339"/>
    </row>
    <row r="526" ht="15.75" customHeight="1">
      <c r="L526" s="339"/>
      <c r="M526" s="339"/>
    </row>
    <row r="527" ht="15.75" customHeight="1">
      <c r="L527" s="339"/>
      <c r="M527" s="339"/>
    </row>
    <row r="528" ht="15.75" customHeight="1">
      <c r="L528" s="339"/>
      <c r="M528" s="339"/>
    </row>
    <row r="529" ht="15.75" customHeight="1">
      <c r="L529" s="339"/>
      <c r="M529" s="339"/>
    </row>
    <row r="530" ht="15.75" customHeight="1">
      <c r="L530" s="339"/>
      <c r="M530" s="339"/>
    </row>
    <row r="531" ht="15.75" customHeight="1">
      <c r="L531" s="339"/>
      <c r="M531" s="339"/>
    </row>
    <row r="532" ht="15.75" customHeight="1">
      <c r="L532" s="339"/>
      <c r="M532" s="339"/>
    </row>
    <row r="533" ht="15.75" customHeight="1">
      <c r="L533" s="339"/>
      <c r="M533" s="339"/>
    </row>
    <row r="534" ht="15.75" customHeight="1">
      <c r="L534" s="339"/>
      <c r="M534" s="339"/>
    </row>
    <row r="535" ht="15.75" customHeight="1">
      <c r="L535" s="339"/>
      <c r="M535" s="339"/>
    </row>
    <row r="536" ht="15.75" customHeight="1">
      <c r="L536" s="339"/>
      <c r="M536" s="339"/>
    </row>
    <row r="537" ht="15.75" customHeight="1">
      <c r="L537" s="339"/>
      <c r="M537" s="339"/>
    </row>
    <row r="538" ht="15.75" customHeight="1">
      <c r="L538" s="339"/>
      <c r="M538" s="339"/>
    </row>
    <row r="539" ht="15.75" customHeight="1">
      <c r="L539" s="339"/>
      <c r="M539" s="339"/>
    </row>
    <row r="540" ht="15.75" customHeight="1">
      <c r="L540" s="339"/>
      <c r="M540" s="339"/>
    </row>
    <row r="541" ht="15.75" customHeight="1">
      <c r="L541" s="339"/>
      <c r="M541" s="339"/>
    </row>
    <row r="542" ht="15.75" customHeight="1">
      <c r="L542" s="339"/>
      <c r="M542" s="339"/>
    </row>
    <row r="543" ht="15.75" customHeight="1">
      <c r="L543" s="339"/>
      <c r="M543" s="339"/>
    </row>
    <row r="544" ht="15.75" customHeight="1">
      <c r="L544" s="339"/>
      <c r="M544" s="339"/>
    </row>
    <row r="545" ht="15.75" customHeight="1">
      <c r="L545" s="339"/>
      <c r="M545" s="339"/>
    </row>
    <row r="546" ht="15.75" customHeight="1">
      <c r="L546" s="339"/>
      <c r="M546" s="339"/>
    </row>
    <row r="547" ht="15.75" customHeight="1">
      <c r="L547" s="339"/>
      <c r="M547" s="339"/>
    </row>
    <row r="548" ht="15.75" customHeight="1">
      <c r="L548" s="339"/>
      <c r="M548" s="339"/>
    </row>
    <row r="549" ht="15.75" customHeight="1">
      <c r="L549" s="339"/>
      <c r="M549" s="339"/>
    </row>
    <row r="550" ht="15.75" customHeight="1">
      <c r="L550" s="339"/>
      <c r="M550" s="339"/>
    </row>
    <row r="551" ht="15.75" customHeight="1">
      <c r="L551" s="339"/>
      <c r="M551" s="339"/>
    </row>
    <row r="552" ht="15.75" customHeight="1">
      <c r="L552" s="339"/>
      <c r="M552" s="339"/>
    </row>
    <row r="553" ht="15.75" customHeight="1">
      <c r="L553" s="339"/>
      <c r="M553" s="339"/>
    </row>
    <row r="554" ht="15.75" customHeight="1">
      <c r="L554" s="339"/>
      <c r="M554" s="339"/>
    </row>
    <row r="555" ht="15.75" customHeight="1">
      <c r="L555" s="339"/>
      <c r="M555" s="339"/>
    </row>
    <row r="556" ht="15.75" customHeight="1">
      <c r="L556" s="339"/>
      <c r="M556" s="339"/>
    </row>
    <row r="557" ht="15.75" customHeight="1">
      <c r="L557" s="339"/>
      <c r="M557" s="339"/>
    </row>
    <row r="558" ht="15.75" customHeight="1">
      <c r="L558" s="339"/>
      <c r="M558" s="339"/>
    </row>
    <row r="559" ht="15.75" customHeight="1">
      <c r="L559" s="339"/>
      <c r="M559" s="339"/>
    </row>
    <row r="560" ht="15.75" customHeight="1">
      <c r="L560" s="339"/>
      <c r="M560" s="339"/>
    </row>
    <row r="561" ht="15.75" customHeight="1">
      <c r="L561" s="339"/>
      <c r="M561" s="339"/>
    </row>
    <row r="562" ht="15.75" customHeight="1">
      <c r="L562" s="339"/>
      <c r="M562" s="339"/>
    </row>
    <row r="563" ht="15.75" customHeight="1">
      <c r="L563" s="339"/>
      <c r="M563" s="339"/>
    </row>
    <row r="564" ht="15.75" customHeight="1">
      <c r="L564" s="339"/>
      <c r="M564" s="339"/>
    </row>
    <row r="565" ht="15.75" customHeight="1">
      <c r="L565" s="339"/>
      <c r="M565" s="339"/>
    </row>
    <row r="566" ht="15.75" customHeight="1">
      <c r="L566" s="339"/>
      <c r="M566" s="339"/>
    </row>
    <row r="567" ht="15.75" customHeight="1">
      <c r="L567" s="339"/>
      <c r="M567" s="339"/>
    </row>
    <row r="568" ht="15.75" customHeight="1">
      <c r="L568" s="339"/>
      <c r="M568" s="339"/>
    </row>
    <row r="569" ht="15.75" customHeight="1">
      <c r="L569" s="339"/>
      <c r="M569" s="339"/>
    </row>
    <row r="570" ht="15.75" customHeight="1">
      <c r="L570" s="339"/>
      <c r="M570" s="339"/>
    </row>
    <row r="571" ht="15.75" customHeight="1">
      <c r="L571" s="339"/>
      <c r="M571" s="339"/>
    </row>
    <row r="572" ht="15.75" customHeight="1">
      <c r="L572" s="339"/>
      <c r="M572" s="339"/>
    </row>
    <row r="573" ht="15.75" customHeight="1">
      <c r="L573" s="339"/>
      <c r="M573" s="339"/>
    </row>
    <row r="574" ht="15.75" customHeight="1">
      <c r="L574" s="339"/>
      <c r="M574" s="339"/>
    </row>
    <row r="575" ht="15.75" customHeight="1">
      <c r="L575" s="339"/>
      <c r="M575" s="339"/>
    </row>
    <row r="576" ht="15.75" customHeight="1">
      <c r="L576" s="339"/>
      <c r="M576" s="339"/>
    </row>
    <row r="577" ht="15.75" customHeight="1">
      <c r="L577" s="339"/>
      <c r="M577" s="339"/>
    </row>
    <row r="578" ht="15.75" customHeight="1">
      <c r="L578" s="339"/>
      <c r="M578" s="339"/>
    </row>
    <row r="579" ht="15.75" customHeight="1">
      <c r="L579" s="339"/>
      <c r="M579" s="339"/>
    </row>
    <row r="580" ht="15.75" customHeight="1">
      <c r="L580" s="339"/>
      <c r="M580" s="339"/>
    </row>
    <row r="581" ht="15.75" customHeight="1">
      <c r="L581" s="339"/>
      <c r="M581" s="339"/>
    </row>
    <row r="582" ht="15.75" customHeight="1">
      <c r="L582" s="339"/>
      <c r="M582" s="339"/>
    </row>
    <row r="583" ht="15.75" customHeight="1">
      <c r="L583" s="339"/>
      <c r="M583" s="339"/>
    </row>
    <row r="584" ht="15.75" customHeight="1">
      <c r="L584" s="339"/>
      <c r="M584" s="339"/>
    </row>
    <row r="585" ht="15.75" customHeight="1">
      <c r="L585" s="339"/>
      <c r="M585" s="339"/>
    </row>
    <row r="586" ht="15.75" customHeight="1">
      <c r="L586" s="339"/>
      <c r="M586" s="339"/>
    </row>
    <row r="587" ht="15.75" customHeight="1">
      <c r="L587" s="339"/>
      <c r="M587" s="339"/>
    </row>
    <row r="588" ht="15.75" customHeight="1">
      <c r="L588" s="339"/>
      <c r="M588" s="339"/>
    </row>
    <row r="589" ht="15.75" customHeight="1">
      <c r="L589" s="339"/>
      <c r="M589" s="339"/>
    </row>
    <row r="590" ht="15.75" customHeight="1">
      <c r="L590" s="339"/>
      <c r="M590" s="339"/>
    </row>
    <row r="591" ht="15.75" customHeight="1">
      <c r="L591" s="339"/>
      <c r="M591" s="339"/>
    </row>
    <row r="592" ht="15.75" customHeight="1">
      <c r="L592" s="339"/>
      <c r="M592" s="339"/>
    </row>
    <row r="593" ht="15.75" customHeight="1">
      <c r="L593" s="339"/>
      <c r="M593" s="339"/>
    </row>
    <row r="594" ht="15.75" customHeight="1">
      <c r="L594" s="339"/>
      <c r="M594" s="339"/>
    </row>
    <row r="595" ht="15.75" customHeight="1">
      <c r="L595" s="339"/>
      <c r="M595" s="339"/>
    </row>
    <row r="596" ht="15.75" customHeight="1">
      <c r="L596" s="339"/>
      <c r="M596" s="339"/>
    </row>
    <row r="597" ht="15.75" customHeight="1">
      <c r="L597" s="339"/>
      <c r="M597" s="339"/>
    </row>
    <row r="598" ht="15.75" customHeight="1">
      <c r="L598" s="339"/>
      <c r="M598" s="339"/>
    </row>
    <row r="599" ht="15.75" customHeight="1">
      <c r="L599" s="339"/>
      <c r="M599" s="339"/>
    </row>
    <row r="600" ht="15.75" customHeight="1">
      <c r="L600" s="339"/>
      <c r="M600" s="339"/>
    </row>
    <row r="601" ht="15.75" customHeight="1">
      <c r="L601" s="339"/>
      <c r="M601" s="339"/>
    </row>
    <row r="602" ht="15.75" customHeight="1">
      <c r="L602" s="339"/>
      <c r="M602" s="339"/>
    </row>
    <row r="603" ht="15.75" customHeight="1">
      <c r="L603" s="339"/>
      <c r="M603" s="339"/>
    </row>
    <row r="604" ht="15.75" customHeight="1">
      <c r="L604" s="339"/>
      <c r="M604" s="339"/>
    </row>
    <row r="605" ht="15.75" customHeight="1">
      <c r="L605" s="339"/>
      <c r="M605" s="339"/>
    </row>
    <row r="606" ht="15.75" customHeight="1">
      <c r="L606" s="339"/>
      <c r="M606" s="339"/>
    </row>
    <row r="607" ht="15.75" customHeight="1">
      <c r="L607" s="339"/>
      <c r="M607" s="339"/>
    </row>
    <row r="608" ht="15.75" customHeight="1">
      <c r="L608" s="339"/>
      <c r="M608" s="339"/>
    </row>
    <row r="609" ht="15.75" customHeight="1">
      <c r="L609" s="339"/>
      <c r="M609" s="339"/>
    </row>
    <row r="610" ht="15.75" customHeight="1">
      <c r="L610" s="339"/>
      <c r="M610" s="339"/>
    </row>
    <row r="611" ht="15.75" customHeight="1">
      <c r="L611" s="339"/>
      <c r="M611" s="339"/>
    </row>
    <row r="612" ht="15.75" customHeight="1">
      <c r="L612" s="339"/>
      <c r="M612" s="339"/>
    </row>
    <row r="613" ht="15.75" customHeight="1">
      <c r="L613" s="339"/>
      <c r="M613" s="339"/>
    </row>
    <row r="614" ht="15.75" customHeight="1">
      <c r="L614" s="339"/>
      <c r="M614" s="339"/>
    </row>
    <row r="615" ht="15.75" customHeight="1">
      <c r="L615" s="339"/>
      <c r="M615" s="339"/>
    </row>
    <row r="616" ht="15.75" customHeight="1">
      <c r="L616" s="339"/>
      <c r="M616" s="339"/>
    </row>
    <row r="617" ht="15.75" customHeight="1">
      <c r="L617" s="339"/>
      <c r="M617" s="339"/>
    </row>
    <row r="618" ht="15.75" customHeight="1">
      <c r="L618" s="339"/>
      <c r="M618" s="339"/>
    </row>
    <row r="619" ht="15.75" customHeight="1">
      <c r="L619" s="339"/>
      <c r="M619" s="339"/>
    </row>
    <row r="620" ht="15.75" customHeight="1">
      <c r="L620" s="339"/>
      <c r="M620" s="339"/>
    </row>
    <row r="621" ht="15.75" customHeight="1">
      <c r="L621" s="339"/>
      <c r="M621" s="339"/>
    </row>
    <row r="622" ht="15.75" customHeight="1">
      <c r="L622" s="339"/>
      <c r="M622" s="339"/>
    </row>
    <row r="623" ht="15.75" customHeight="1">
      <c r="L623" s="339"/>
      <c r="M623" s="339"/>
    </row>
    <row r="624" ht="15.75" customHeight="1">
      <c r="L624" s="339"/>
      <c r="M624" s="339"/>
    </row>
    <row r="625" ht="15.75" customHeight="1">
      <c r="L625" s="339"/>
      <c r="M625" s="339"/>
    </row>
    <row r="626" ht="15.75" customHeight="1">
      <c r="L626" s="339"/>
      <c r="M626" s="339"/>
    </row>
    <row r="627" ht="15.75" customHeight="1">
      <c r="L627" s="339"/>
      <c r="M627" s="339"/>
    </row>
    <row r="628" ht="15.75" customHeight="1">
      <c r="L628" s="339"/>
      <c r="M628" s="339"/>
    </row>
    <row r="629" ht="15.75" customHeight="1">
      <c r="L629" s="339"/>
      <c r="M629" s="339"/>
    </row>
    <row r="630" ht="15.75" customHeight="1">
      <c r="L630" s="339"/>
      <c r="M630" s="339"/>
    </row>
    <row r="631" ht="15.75" customHeight="1">
      <c r="L631" s="339"/>
      <c r="M631" s="339"/>
    </row>
    <row r="632" ht="15.75" customHeight="1">
      <c r="L632" s="339"/>
      <c r="M632" s="339"/>
    </row>
    <row r="633" ht="15.75" customHeight="1">
      <c r="L633" s="339"/>
      <c r="M633" s="339"/>
    </row>
    <row r="634" ht="15.75" customHeight="1">
      <c r="L634" s="339"/>
      <c r="M634" s="339"/>
    </row>
    <row r="635" ht="15.75" customHeight="1">
      <c r="L635" s="339"/>
      <c r="M635" s="339"/>
    </row>
    <row r="636" ht="15.75" customHeight="1">
      <c r="L636" s="339"/>
      <c r="M636" s="339"/>
    </row>
    <row r="637" ht="15.75" customHeight="1">
      <c r="L637" s="339"/>
      <c r="M637" s="339"/>
    </row>
    <row r="638" ht="15.75" customHeight="1">
      <c r="L638" s="339"/>
      <c r="M638" s="339"/>
    </row>
    <row r="639" ht="15.75" customHeight="1">
      <c r="L639" s="339"/>
      <c r="M639" s="339"/>
    </row>
    <row r="640" ht="15.75" customHeight="1">
      <c r="L640" s="339"/>
      <c r="M640" s="339"/>
    </row>
    <row r="641" ht="15.75" customHeight="1">
      <c r="L641" s="339"/>
      <c r="M641" s="339"/>
    </row>
    <row r="642" ht="15.75" customHeight="1">
      <c r="L642" s="339"/>
      <c r="M642" s="339"/>
    </row>
    <row r="643" ht="15.75" customHeight="1">
      <c r="L643" s="339"/>
      <c r="M643" s="339"/>
    </row>
    <row r="644" ht="15.75" customHeight="1">
      <c r="L644" s="339"/>
      <c r="M644" s="339"/>
    </row>
    <row r="645" ht="15.75" customHeight="1">
      <c r="L645" s="339"/>
      <c r="M645" s="339"/>
    </row>
    <row r="646" ht="15.75" customHeight="1">
      <c r="L646" s="339"/>
      <c r="M646" s="339"/>
    </row>
    <row r="647" ht="15.75" customHeight="1">
      <c r="L647" s="339"/>
      <c r="M647" s="339"/>
    </row>
    <row r="648" ht="15.75" customHeight="1">
      <c r="L648" s="339"/>
      <c r="M648" s="339"/>
    </row>
    <row r="649" ht="15.75" customHeight="1">
      <c r="L649" s="339"/>
      <c r="M649" s="339"/>
    </row>
    <row r="650" ht="15.75" customHeight="1">
      <c r="L650" s="339"/>
      <c r="M650" s="339"/>
    </row>
    <row r="651" ht="15.75" customHeight="1">
      <c r="L651" s="339"/>
      <c r="M651" s="339"/>
    </row>
    <row r="652" ht="15.75" customHeight="1">
      <c r="L652" s="339"/>
      <c r="M652" s="339"/>
    </row>
    <row r="653" ht="15.75" customHeight="1">
      <c r="L653" s="339"/>
      <c r="M653" s="339"/>
    </row>
    <row r="654" ht="15.75" customHeight="1">
      <c r="L654" s="339"/>
      <c r="M654" s="339"/>
    </row>
    <row r="655" ht="15.75" customHeight="1">
      <c r="L655" s="339"/>
      <c r="M655" s="339"/>
    </row>
    <row r="656" ht="15.75" customHeight="1">
      <c r="L656" s="339"/>
      <c r="M656" s="339"/>
    </row>
    <row r="657" ht="15.75" customHeight="1">
      <c r="L657" s="339"/>
      <c r="M657" s="339"/>
    </row>
    <row r="658" ht="15.75" customHeight="1">
      <c r="L658" s="339"/>
      <c r="M658" s="339"/>
    </row>
    <row r="659" ht="15.75" customHeight="1">
      <c r="L659" s="339"/>
      <c r="M659" s="339"/>
    </row>
    <row r="660" ht="15.75" customHeight="1">
      <c r="L660" s="339"/>
      <c r="M660" s="339"/>
    </row>
    <row r="661" ht="15.75" customHeight="1">
      <c r="L661" s="339"/>
      <c r="M661" s="339"/>
    </row>
    <row r="662" ht="15.75" customHeight="1">
      <c r="L662" s="339"/>
      <c r="M662" s="339"/>
    </row>
    <row r="663" ht="15.75" customHeight="1">
      <c r="L663" s="339"/>
      <c r="M663" s="339"/>
    </row>
    <row r="664" ht="15.75" customHeight="1">
      <c r="L664" s="339"/>
      <c r="M664" s="339"/>
    </row>
    <row r="665" ht="15.75" customHeight="1">
      <c r="L665" s="339"/>
      <c r="M665" s="339"/>
    </row>
    <row r="666" ht="15.75" customHeight="1">
      <c r="L666" s="339"/>
      <c r="M666" s="339"/>
    </row>
    <row r="667" ht="15.75" customHeight="1">
      <c r="L667" s="339"/>
      <c r="M667" s="339"/>
    </row>
    <row r="668" ht="15.75" customHeight="1">
      <c r="L668" s="339"/>
      <c r="M668" s="339"/>
    </row>
    <row r="669" ht="15.75" customHeight="1">
      <c r="L669" s="339"/>
      <c r="M669" s="339"/>
    </row>
    <row r="670" ht="15.75" customHeight="1">
      <c r="L670" s="339"/>
      <c r="M670" s="339"/>
    </row>
    <row r="671" ht="15.75" customHeight="1">
      <c r="L671" s="339"/>
      <c r="M671" s="339"/>
    </row>
    <row r="672" ht="15.75" customHeight="1">
      <c r="L672" s="339"/>
      <c r="M672" s="339"/>
    </row>
    <row r="673" ht="15.75" customHeight="1">
      <c r="L673" s="339"/>
      <c r="M673" s="339"/>
    </row>
    <row r="674" ht="15.75" customHeight="1">
      <c r="L674" s="339"/>
      <c r="M674" s="339"/>
    </row>
    <row r="675" ht="15.75" customHeight="1">
      <c r="L675" s="339"/>
      <c r="M675" s="339"/>
    </row>
    <row r="676" ht="15.75" customHeight="1">
      <c r="L676" s="339"/>
      <c r="M676" s="339"/>
    </row>
    <row r="677" ht="15.75" customHeight="1">
      <c r="L677" s="339"/>
      <c r="M677" s="339"/>
    </row>
    <row r="678" ht="15.75" customHeight="1">
      <c r="L678" s="339"/>
      <c r="M678" s="339"/>
    </row>
    <row r="679" ht="15.75" customHeight="1">
      <c r="L679" s="339"/>
      <c r="M679" s="339"/>
    </row>
    <row r="680" ht="15.75" customHeight="1">
      <c r="L680" s="339"/>
      <c r="M680" s="339"/>
    </row>
    <row r="681" ht="15.75" customHeight="1">
      <c r="L681" s="339"/>
      <c r="M681" s="339"/>
    </row>
    <row r="682" ht="15.75" customHeight="1">
      <c r="L682" s="339"/>
      <c r="M682" s="339"/>
    </row>
    <row r="683" ht="15.75" customHeight="1">
      <c r="L683" s="339"/>
      <c r="M683" s="339"/>
    </row>
    <row r="684" ht="15.75" customHeight="1">
      <c r="L684" s="339"/>
      <c r="M684" s="339"/>
    </row>
    <row r="685" ht="15.75" customHeight="1">
      <c r="L685" s="339"/>
      <c r="M685" s="339"/>
    </row>
    <row r="686" ht="15.75" customHeight="1">
      <c r="L686" s="339"/>
      <c r="M686" s="339"/>
    </row>
    <row r="687" ht="15.75" customHeight="1">
      <c r="L687" s="339"/>
      <c r="M687" s="339"/>
    </row>
    <row r="688" ht="15.75" customHeight="1">
      <c r="L688" s="339"/>
      <c r="M688" s="339"/>
    </row>
    <row r="689" ht="15.75" customHeight="1">
      <c r="L689" s="339"/>
      <c r="M689" s="339"/>
    </row>
    <row r="690" ht="15.75" customHeight="1">
      <c r="L690" s="339"/>
      <c r="M690" s="339"/>
    </row>
    <row r="691" ht="15.75" customHeight="1">
      <c r="L691" s="339"/>
      <c r="M691" s="339"/>
    </row>
    <row r="692" ht="15.75" customHeight="1">
      <c r="L692" s="339"/>
      <c r="M692" s="339"/>
    </row>
    <row r="693" ht="15.75" customHeight="1">
      <c r="L693" s="339"/>
      <c r="M693" s="339"/>
    </row>
    <row r="694" ht="15.75" customHeight="1">
      <c r="L694" s="339"/>
      <c r="M694" s="339"/>
    </row>
    <row r="695" ht="15.75" customHeight="1">
      <c r="L695" s="339"/>
      <c r="M695" s="339"/>
    </row>
    <row r="696" ht="15.75" customHeight="1">
      <c r="L696" s="339"/>
      <c r="M696" s="339"/>
    </row>
    <row r="697" ht="15.75" customHeight="1">
      <c r="L697" s="339"/>
      <c r="M697" s="339"/>
    </row>
    <row r="698" ht="15.75" customHeight="1">
      <c r="L698" s="339"/>
      <c r="M698" s="339"/>
    </row>
    <row r="699" ht="15.75" customHeight="1">
      <c r="L699" s="339"/>
      <c r="M699" s="339"/>
    </row>
    <row r="700" ht="15.75" customHeight="1">
      <c r="L700" s="339"/>
      <c r="M700" s="339"/>
    </row>
    <row r="701" ht="15.75" customHeight="1">
      <c r="L701" s="339"/>
      <c r="M701" s="339"/>
    </row>
    <row r="702" ht="15.75" customHeight="1">
      <c r="L702" s="339"/>
      <c r="M702" s="339"/>
    </row>
    <row r="703" ht="15.75" customHeight="1">
      <c r="L703" s="339"/>
      <c r="M703" s="339"/>
    </row>
    <row r="704" ht="15.75" customHeight="1">
      <c r="L704" s="339"/>
      <c r="M704" s="339"/>
    </row>
    <row r="705" ht="15.75" customHeight="1">
      <c r="L705" s="339"/>
      <c r="M705" s="339"/>
    </row>
    <row r="706" ht="15.75" customHeight="1">
      <c r="L706" s="339"/>
      <c r="M706" s="339"/>
    </row>
    <row r="707" ht="15.75" customHeight="1">
      <c r="L707" s="339"/>
      <c r="M707" s="339"/>
    </row>
    <row r="708" ht="15.75" customHeight="1">
      <c r="L708" s="339"/>
      <c r="M708" s="339"/>
    </row>
    <row r="709" ht="15.75" customHeight="1">
      <c r="L709" s="339"/>
      <c r="M709" s="339"/>
    </row>
    <row r="710" ht="15.75" customHeight="1">
      <c r="L710" s="339"/>
      <c r="M710" s="339"/>
    </row>
    <row r="711" ht="15.75" customHeight="1">
      <c r="L711" s="339"/>
      <c r="M711" s="339"/>
    </row>
    <row r="712" ht="15.75" customHeight="1">
      <c r="L712" s="339"/>
      <c r="M712" s="339"/>
    </row>
    <row r="713" ht="15.75" customHeight="1">
      <c r="L713" s="339"/>
      <c r="M713" s="339"/>
    </row>
    <row r="714" ht="15.75" customHeight="1">
      <c r="L714" s="339"/>
      <c r="M714" s="339"/>
    </row>
    <row r="715" ht="15.75" customHeight="1">
      <c r="L715" s="339"/>
      <c r="M715" s="339"/>
    </row>
    <row r="716" ht="15.75" customHeight="1">
      <c r="L716" s="339"/>
      <c r="M716" s="339"/>
    </row>
    <row r="717" ht="15.75" customHeight="1">
      <c r="L717" s="339"/>
      <c r="M717" s="339"/>
    </row>
    <row r="718" ht="15.75" customHeight="1">
      <c r="L718" s="339"/>
      <c r="M718" s="339"/>
    </row>
    <row r="719" ht="15.75" customHeight="1">
      <c r="L719" s="339"/>
      <c r="M719" s="339"/>
    </row>
    <row r="720" ht="15.75" customHeight="1">
      <c r="L720" s="339"/>
      <c r="M720" s="339"/>
    </row>
    <row r="721" ht="15.75" customHeight="1">
      <c r="L721" s="339"/>
      <c r="M721" s="339"/>
    </row>
    <row r="722" ht="15.75" customHeight="1">
      <c r="L722" s="339"/>
      <c r="M722" s="339"/>
    </row>
    <row r="723" ht="15.75" customHeight="1">
      <c r="L723" s="339"/>
      <c r="M723" s="339"/>
    </row>
    <row r="724" ht="15.75" customHeight="1">
      <c r="L724" s="339"/>
      <c r="M724" s="339"/>
    </row>
    <row r="725" ht="15.75" customHeight="1">
      <c r="L725" s="339"/>
      <c r="M725" s="339"/>
    </row>
    <row r="726" ht="15.75" customHeight="1">
      <c r="L726" s="339"/>
      <c r="M726" s="339"/>
    </row>
    <row r="727" ht="15.75" customHeight="1">
      <c r="L727" s="339"/>
      <c r="M727" s="339"/>
    </row>
    <row r="728" ht="15.75" customHeight="1">
      <c r="L728" s="339"/>
      <c r="M728" s="339"/>
    </row>
    <row r="729" ht="15.75" customHeight="1">
      <c r="L729" s="339"/>
      <c r="M729" s="339"/>
    </row>
    <row r="730" ht="15.75" customHeight="1">
      <c r="L730" s="339"/>
      <c r="M730" s="339"/>
    </row>
    <row r="731" ht="15.75" customHeight="1">
      <c r="L731" s="339"/>
      <c r="M731" s="339"/>
    </row>
    <row r="732" ht="15.75" customHeight="1">
      <c r="L732" s="339"/>
      <c r="M732" s="339"/>
    </row>
    <row r="733" ht="15.75" customHeight="1">
      <c r="L733" s="339"/>
      <c r="M733" s="339"/>
    </row>
    <row r="734" ht="15.75" customHeight="1">
      <c r="L734" s="339"/>
      <c r="M734" s="339"/>
    </row>
    <row r="735" ht="15.75" customHeight="1">
      <c r="L735" s="339"/>
      <c r="M735" s="339"/>
    </row>
    <row r="736" ht="15.75" customHeight="1">
      <c r="L736" s="339"/>
      <c r="M736" s="339"/>
    </row>
    <row r="737" ht="15.75" customHeight="1">
      <c r="L737" s="339"/>
      <c r="M737" s="339"/>
    </row>
    <row r="738" ht="15.75" customHeight="1">
      <c r="L738" s="339"/>
      <c r="M738" s="339"/>
    </row>
    <row r="739" ht="15.75" customHeight="1">
      <c r="L739" s="339"/>
      <c r="M739" s="339"/>
    </row>
    <row r="740" ht="15.75" customHeight="1">
      <c r="L740" s="339"/>
      <c r="M740" s="339"/>
    </row>
    <row r="741" ht="15.75" customHeight="1">
      <c r="L741" s="339"/>
      <c r="M741" s="339"/>
    </row>
    <row r="742" ht="15.75" customHeight="1">
      <c r="L742" s="339"/>
      <c r="M742" s="339"/>
    </row>
    <row r="743" ht="15.75" customHeight="1">
      <c r="L743" s="339"/>
      <c r="M743" s="339"/>
    </row>
    <row r="744" ht="15.75" customHeight="1">
      <c r="L744" s="339"/>
      <c r="M744" s="339"/>
    </row>
    <row r="745" ht="15.75" customHeight="1">
      <c r="L745" s="339"/>
      <c r="M745" s="339"/>
    </row>
    <row r="746" ht="15.75" customHeight="1">
      <c r="L746" s="339"/>
      <c r="M746" s="339"/>
    </row>
    <row r="747" ht="15.75" customHeight="1">
      <c r="L747" s="339"/>
      <c r="M747" s="339"/>
    </row>
    <row r="748" ht="15.75" customHeight="1">
      <c r="L748" s="339"/>
      <c r="M748" s="339"/>
    </row>
    <row r="749" ht="15.75" customHeight="1">
      <c r="L749" s="339"/>
      <c r="M749" s="339"/>
    </row>
    <row r="750" ht="15.75" customHeight="1">
      <c r="L750" s="339"/>
      <c r="M750" s="339"/>
    </row>
    <row r="751" ht="15.75" customHeight="1">
      <c r="L751" s="339"/>
      <c r="M751" s="339"/>
    </row>
    <row r="752" ht="15.75" customHeight="1">
      <c r="L752" s="339"/>
      <c r="M752" s="339"/>
    </row>
    <row r="753" ht="15.75" customHeight="1">
      <c r="L753" s="339"/>
      <c r="M753" s="339"/>
    </row>
    <row r="754" ht="15.75" customHeight="1">
      <c r="L754" s="339"/>
      <c r="M754" s="339"/>
    </row>
    <row r="755" ht="15.75" customHeight="1">
      <c r="L755" s="339"/>
      <c r="M755" s="339"/>
    </row>
    <row r="756" ht="15.75" customHeight="1">
      <c r="L756" s="339"/>
      <c r="M756" s="339"/>
    </row>
    <row r="757" ht="15.75" customHeight="1">
      <c r="L757" s="339"/>
      <c r="M757" s="339"/>
    </row>
    <row r="758" ht="15.75" customHeight="1">
      <c r="L758" s="339"/>
      <c r="M758" s="339"/>
    </row>
    <row r="759" ht="15.75" customHeight="1">
      <c r="L759" s="339"/>
      <c r="M759" s="339"/>
    </row>
    <row r="760" ht="15.75" customHeight="1">
      <c r="L760" s="339"/>
      <c r="M760" s="339"/>
    </row>
    <row r="761" ht="15.75" customHeight="1">
      <c r="L761" s="339"/>
      <c r="M761" s="339"/>
    </row>
    <row r="762" ht="15.75" customHeight="1">
      <c r="L762" s="339"/>
      <c r="M762" s="339"/>
    </row>
    <row r="763" ht="15.75" customHeight="1">
      <c r="L763" s="339"/>
      <c r="M763" s="339"/>
    </row>
    <row r="764" ht="15.75" customHeight="1">
      <c r="L764" s="339"/>
      <c r="M764" s="339"/>
    </row>
    <row r="765" ht="15.75" customHeight="1">
      <c r="L765" s="339"/>
      <c r="M765" s="339"/>
    </row>
    <row r="766" ht="15.75" customHeight="1">
      <c r="L766" s="339"/>
      <c r="M766" s="339"/>
    </row>
    <row r="767" ht="15.75" customHeight="1">
      <c r="L767" s="339"/>
      <c r="M767" s="339"/>
    </row>
    <row r="768" ht="15.75" customHeight="1">
      <c r="L768" s="339"/>
      <c r="M768" s="339"/>
    </row>
    <row r="769" ht="15.75" customHeight="1">
      <c r="L769" s="339"/>
      <c r="M769" s="339"/>
    </row>
    <row r="770" ht="15.75" customHeight="1">
      <c r="L770" s="339"/>
      <c r="M770" s="339"/>
    </row>
    <row r="771" ht="15.75" customHeight="1">
      <c r="L771" s="339"/>
      <c r="M771" s="339"/>
    </row>
    <row r="772" ht="15.75" customHeight="1">
      <c r="L772" s="339"/>
      <c r="M772" s="339"/>
    </row>
    <row r="773" ht="15.75" customHeight="1">
      <c r="L773" s="339"/>
      <c r="M773" s="339"/>
    </row>
    <row r="774" ht="15.75" customHeight="1">
      <c r="L774" s="339"/>
      <c r="M774" s="339"/>
    </row>
    <row r="775" ht="15.75" customHeight="1">
      <c r="L775" s="339"/>
      <c r="M775" s="339"/>
    </row>
    <row r="776" ht="15.75" customHeight="1">
      <c r="L776" s="339"/>
      <c r="M776" s="339"/>
    </row>
    <row r="777" ht="15.75" customHeight="1">
      <c r="L777" s="339"/>
      <c r="M777" s="339"/>
    </row>
    <row r="778" ht="15.75" customHeight="1">
      <c r="L778" s="339"/>
      <c r="M778" s="339"/>
    </row>
    <row r="779" ht="15.75" customHeight="1">
      <c r="L779" s="339"/>
      <c r="M779" s="339"/>
    </row>
    <row r="780" ht="15.75" customHeight="1">
      <c r="L780" s="339"/>
      <c r="M780" s="339"/>
    </row>
    <row r="781" ht="15.75" customHeight="1">
      <c r="L781" s="339"/>
      <c r="M781" s="339"/>
    </row>
    <row r="782" ht="15.75" customHeight="1">
      <c r="L782" s="339"/>
      <c r="M782" s="339"/>
    </row>
    <row r="783" ht="15.75" customHeight="1">
      <c r="L783" s="339"/>
      <c r="M783" s="339"/>
    </row>
    <row r="784" ht="15.75" customHeight="1">
      <c r="L784" s="339"/>
      <c r="M784" s="339"/>
    </row>
    <row r="785" ht="15.75" customHeight="1">
      <c r="L785" s="339"/>
      <c r="M785" s="339"/>
    </row>
    <row r="786" ht="15.75" customHeight="1">
      <c r="L786" s="339"/>
      <c r="M786" s="339"/>
    </row>
    <row r="787" ht="15.75" customHeight="1">
      <c r="L787" s="339"/>
      <c r="M787" s="339"/>
    </row>
    <row r="788" ht="15.75" customHeight="1">
      <c r="L788" s="339"/>
      <c r="M788" s="339"/>
    </row>
    <row r="789" ht="15.75" customHeight="1">
      <c r="L789" s="339"/>
      <c r="M789" s="339"/>
    </row>
    <row r="790" ht="15.75" customHeight="1">
      <c r="L790" s="339"/>
      <c r="M790" s="339"/>
    </row>
    <row r="791" ht="15.75" customHeight="1">
      <c r="L791" s="339"/>
      <c r="M791" s="339"/>
    </row>
    <row r="792" ht="15.75" customHeight="1">
      <c r="L792" s="339"/>
      <c r="M792" s="339"/>
    </row>
    <row r="793" ht="15.75" customHeight="1">
      <c r="L793" s="339"/>
      <c r="M793" s="339"/>
    </row>
    <row r="794" ht="15.75" customHeight="1">
      <c r="L794" s="339"/>
      <c r="M794" s="339"/>
    </row>
    <row r="795" ht="15.75" customHeight="1">
      <c r="L795" s="339"/>
      <c r="M795" s="339"/>
    </row>
    <row r="796" ht="15.75" customHeight="1">
      <c r="L796" s="339"/>
      <c r="M796" s="339"/>
    </row>
    <row r="797" ht="15.75" customHeight="1">
      <c r="L797" s="339"/>
      <c r="M797" s="339"/>
    </row>
    <row r="798" ht="15.75" customHeight="1">
      <c r="L798" s="339"/>
      <c r="M798" s="339"/>
    </row>
    <row r="799" ht="15.75" customHeight="1">
      <c r="L799" s="339"/>
      <c r="M799" s="339"/>
    </row>
    <row r="800" ht="15.75" customHeight="1">
      <c r="L800" s="339"/>
      <c r="M800" s="339"/>
    </row>
    <row r="801" ht="15.75" customHeight="1">
      <c r="L801" s="339"/>
      <c r="M801" s="339"/>
    </row>
    <row r="802" ht="15.75" customHeight="1">
      <c r="L802" s="339"/>
      <c r="M802" s="339"/>
    </row>
    <row r="803" ht="15.75" customHeight="1">
      <c r="L803" s="339"/>
      <c r="M803" s="339"/>
    </row>
    <row r="804" ht="15.75" customHeight="1">
      <c r="L804" s="339"/>
      <c r="M804" s="339"/>
    </row>
    <row r="805" ht="15.75" customHeight="1">
      <c r="L805" s="339"/>
      <c r="M805" s="339"/>
    </row>
    <row r="806" ht="15.75" customHeight="1">
      <c r="L806" s="339"/>
      <c r="M806" s="339"/>
    </row>
    <row r="807" ht="15.75" customHeight="1">
      <c r="L807" s="339"/>
      <c r="M807" s="339"/>
    </row>
    <row r="808" ht="15.75" customHeight="1">
      <c r="L808" s="339"/>
      <c r="M808" s="339"/>
    </row>
    <row r="809" ht="15.75" customHeight="1">
      <c r="L809" s="339"/>
      <c r="M809" s="339"/>
    </row>
    <row r="810" ht="15.75" customHeight="1">
      <c r="L810" s="339"/>
      <c r="M810" s="339"/>
    </row>
    <row r="811" ht="15.75" customHeight="1">
      <c r="L811" s="339"/>
      <c r="M811" s="339"/>
    </row>
    <row r="812" ht="15.75" customHeight="1">
      <c r="L812" s="339"/>
      <c r="M812" s="339"/>
    </row>
    <row r="813" ht="15.75" customHeight="1">
      <c r="L813" s="339"/>
      <c r="M813" s="339"/>
    </row>
    <row r="814" ht="15.75" customHeight="1">
      <c r="L814" s="339"/>
      <c r="M814" s="339"/>
    </row>
    <row r="815" ht="15.75" customHeight="1">
      <c r="L815" s="339"/>
      <c r="M815" s="339"/>
    </row>
    <row r="816" ht="15.75" customHeight="1">
      <c r="L816" s="339"/>
      <c r="M816" s="339"/>
    </row>
    <row r="817" ht="15.75" customHeight="1">
      <c r="L817" s="339"/>
      <c r="M817" s="339"/>
    </row>
    <row r="818" ht="15.75" customHeight="1">
      <c r="L818" s="339"/>
      <c r="M818" s="339"/>
    </row>
    <row r="819" ht="15.75" customHeight="1">
      <c r="L819" s="339"/>
      <c r="M819" s="339"/>
    </row>
    <row r="820" ht="15.75" customHeight="1">
      <c r="L820" s="339"/>
      <c r="M820" s="339"/>
    </row>
    <row r="821" ht="15.75" customHeight="1">
      <c r="L821" s="339"/>
      <c r="M821" s="339"/>
    </row>
    <row r="822" ht="15.75" customHeight="1">
      <c r="L822" s="339"/>
      <c r="M822" s="339"/>
    </row>
    <row r="823" ht="15.75" customHeight="1">
      <c r="L823" s="339"/>
      <c r="M823" s="339"/>
    </row>
    <row r="824" ht="15.75" customHeight="1">
      <c r="L824" s="339"/>
      <c r="M824" s="339"/>
    </row>
    <row r="825" ht="15.75" customHeight="1">
      <c r="L825" s="339"/>
      <c r="M825" s="339"/>
    </row>
    <row r="826" ht="15.75" customHeight="1">
      <c r="L826" s="339"/>
      <c r="M826" s="339"/>
    </row>
    <row r="827" ht="15.75" customHeight="1">
      <c r="L827" s="339"/>
      <c r="M827" s="339"/>
    </row>
    <row r="828" ht="15.75" customHeight="1">
      <c r="L828" s="339"/>
      <c r="M828" s="339"/>
    </row>
    <row r="829" ht="15.75" customHeight="1">
      <c r="L829" s="339"/>
      <c r="M829" s="339"/>
    </row>
    <row r="830" ht="15.75" customHeight="1">
      <c r="L830" s="339"/>
      <c r="M830" s="339"/>
    </row>
    <row r="831" ht="15.75" customHeight="1">
      <c r="L831" s="339"/>
      <c r="M831" s="339"/>
    </row>
    <row r="832" ht="15.75" customHeight="1">
      <c r="L832" s="339"/>
      <c r="M832" s="339"/>
    </row>
    <row r="833" ht="15.75" customHeight="1">
      <c r="L833" s="339"/>
      <c r="M833" s="339"/>
    </row>
    <row r="834" ht="15.75" customHeight="1">
      <c r="L834" s="339"/>
      <c r="M834" s="339"/>
    </row>
    <row r="835" ht="15.75" customHeight="1">
      <c r="L835" s="339"/>
      <c r="M835" s="339"/>
    </row>
    <row r="836" ht="15.75" customHeight="1">
      <c r="L836" s="339"/>
      <c r="M836" s="339"/>
    </row>
    <row r="837" ht="15.75" customHeight="1">
      <c r="L837" s="339"/>
      <c r="M837" s="339"/>
    </row>
    <row r="838" ht="15.75" customHeight="1">
      <c r="L838" s="339"/>
      <c r="M838" s="339"/>
    </row>
    <row r="839" ht="15.75" customHeight="1">
      <c r="L839" s="339"/>
      <c r="M839" s="339"/>
    </row>
    <row r="840" ht="15.75" customHeight="1">
      <c r="L840" s="339"/>
      <c r="M840" s="339"/>
    </row>
    <row r="841" ht="15.75" customHeight="1">
      <c r="L841" s="339"/>
      <c r="M841" s="339"/>
    </row>
    <row r="842" ht="15.75" customHeight="1">
      <c r="L842" s="339"/>
      <c r="M842" s="339"/>
    </row>
    <row r="843" ht="15.75" customHeight="1">
      <c r="L843" s="339"/>
      <c r="M843" s="339"/>
    </row>
    <row r="844" ht="15.75" customHeight="1">
      <c r="L844" s="339"/>
      <c r="M844" s="339"/>
    </row>
    <row r="845" ht="15.75" customHeight="1">
      <c r="L845" s="339"/>
      <c r="M845" s="339"/>
    </row>
    <row r="846" ht="15.75" customHeight="1">
      <c r="L846" s="339"/>
      <c r="M846" s="339"/>
    </row>
    <row r="847" ht="15.75" customHeight="1">
      <c r="L847" s="339"/>
      <c r="M847" s="339"/>
    </row>
    <row r="848" ht="15.75" customHeight="1">
      <c r="L848" s="339"/>
      <c r="M848" s="339"/>
    </row>
    <row r="849" ht="15.75" customHeight="1">
      <c r="L849" s="339"/>
      <c r="M849" s="339"/>
    </row>
    <row r="850" ht="15.75" customHeight="1">
      <c r="L850" s="339"/>
      <c r="M850" s="339"/>
    </row>
    <row r="851" ht="15.75" customHeight="1">
      <c r="L851" s="339"/>
      <c r="M851" s="339"/>
    </row>
    <row r="852" ht="15.75" customHeight="1">
      <c r="L852" s="339"/>
      <c r="M852" s="339"/>
    </row>
    <row r="853" ht="15.75" customHeight="1">
      <c r="L853" s="339"/>
      <c r="M853" s="339"/>
    </row>
    <row r="854" ht="15.75" customHeight="1">
      <c r="L854" s="339"/>
      <c r="M854" s="339"/>
    </row>
    <row r="855" ht="15.75" customHeight="1">
      <c r="L855" s="339"/>
      <c r="M855" s="339"/>
    </row>
    <row r="856" ht="15.75" customHeight="1">
      <c r="L856" s="339"/>
      <c r="M856" s="339"/>
    </row>
    <row r="857" ht="15.75" customHeight="1">
      <c r="L857" s="339"/>
      <c r="M857" s="339"/>
    </row>
    <row r="858" ht="15.75" customHeight="1">
      <c r="L858" s="339"/>
      <c r="M858" s="339"/>
    </row>
    <row r="859" ht="15.75" customHeight="1">
      <c r="L859" s="339"/>
      <c r="M859" s="339"/>
    </row>
    <row r="860" ht="15.75" customHeight="1">
      <c r="L860" s="339"/>
      <c r="M860" s="339"/>
    </row>
    <row r="861" ht="15.75" customHeight="1">
      <c r="L861" s="339"/>
      <c r="M861" s="339"/>
    </row>
    <row r="862" ht="15.75" customHeight="1">
      <c r="L862" s="339"/>
      <c r="M862" s="339"/>
    </row>
    <row r="863" ht="15.75" customHeight="1">
      <c r="L863" s="339"/>
      <c r="M863" s="339"/>
    </row>
    <row r="864" ht="15.75" customHeight="1">
      <c r="L864" s="339"/>
      <c r="M864" s="339"/>
    </row>
    <row r="865" ht="15.75" customHeight="1">
      <c r="L865" s="339"/>
      <c r="M865" s="339"/>
    </row>
    <row r="866" ht="15.75" customHeight="1">
      <c r="L866" s="339"/>
      <c r="M866" s="339"/>
    </row>
    <row r="867" ht="15.75" customHeight="1">
      <c r="L867" s="339"/>
      <c r="M867" s="339"/>
    </row>
    <row r="868" ht="15.75" customHeight="1">
      <c r="L868" s="339"/>
      <c r="M868" s="339"/>
    </row>
    <row r="869" ht="15.75" customHeight="1">
      <c r="L869" s="339"/>
      <c r="M869" s="339"/>
    </row>
    <row r="870" ht="15.75" customHeight="1">
      <c r="L870" s="339"/>
      <c r="M870" s="339"/>
    </row>
    <row r="871" ht="15.75" customHeight="1">
      <c r="L871" s="339"/>
      <c r="M871" s="339"/>
    </row>
    <row r="872" ht="15.75" customHeight="1">
      <c r="L872" s="339"/>
      <c r="M872" s="339"/>
    </row>
    <row r="873" ht="15.75" customHeight="1">
      <c r="L873" s="339"/>
      <c r="M873" s="339"/>
    </row>
    <row r="874" ht="15.75" customHeight="1">
      <c r="L874" s="339"/>
      <c r="M874" s="339"/>
    </row>
    <row r="875" ht="15.75" customHeight="1">
      <c r="L875" s="339"/>
      <c r="M875" s="339"/>
    </row>
    <row r="876" ht="15.75" customHeight="1">
      <c r="L876" s="339"/>
      <c r="M876" s="339"/>
    </row>
    <row r="877" ht="15.75" customHeight="1">
      <c r="L877" s="339"/>
      <c r="M877" s="339"/>
    </row>
    <row r="878" ht="15.75" customHeight="1">
      <c r="L878" s="339"/>
      <c r="M878" s="339"/>
    </row>
    <row r="879" ht="15.75" customHeight="1">
      <c r="L879" s="339"/>
      <c r="M879" s="339"/>
    </row>
    <row r="880" ht="15.75" customHeight="1">
      <c r="L880" s="339"/>
      <c r="M880" s="339"/>
    </row>
    <row r="881" ht="15.75" customHeight="1">
      <c r="L881" s="339"/>
      <c r="M881" s="339"/>
    </row>
    <row r="882" ht="15.75" customHeight="1">
      <c r="L882" s="339"/>
      <c r="M882" s="339"/>
    </row>
    <row r="883" ht="15.75" customHeight="1">
      <c r="L883" s="339"/>
      <c r="M883" s="339"/>
    </row>
    <row r="884" ht="15.75" customHeight="1">
      <c r="L884" s="339"/>
      <c r="M884" s="339"/>
    </row>
    <row r="885" ht="15.75" customHeight="1">
      <c r="L885" s="339"/>
      <c r="M885" s="339"/>
    </row>
    <row r="886" ht="15.75" customHeight="1">
      <c r="L886" s="339"/>
      <c r="M886" s="339"/>
    </row>
    <row r="887" ht="15.75" customHeight="1">
      <c r="L887" s="339"/>
      <c r="M887" s="339"/>
    </row>
    <row r="888" ht="15.75" customHeight="1">
      <c r="L888" s="339"/>
      <c r="M888" s="339"/>
    </row>
    <row r="889" ht="15.75" customHeight="1">
      <c r="L889" s="339"/>
      <c r="M889" s="339"/>
    </row>
    <row r="890" ht="15.75" customHeight="1">
      <c r="L890" s="339"/>
      <c r="M890" s="339"/>
    </row>
    <row r="891" ht="15.75" customHeight="1">
      <c r="L891" s="339"/>
      <c r="M891" s="339"/>
    </row>
    <row r="892" ht="15.75" customHeight="1">
      <c r="L892" s="339"/>
      <c r="M892" s="339"/>
    </row>
    <row r="893" ht="15.75" customHeight="1">
      <c r="L893" s="339"/>
      <c r="M893" s="339"/>
    </row>
    <row r="894" ht="15.75" customHeight="1">
      <c r="L894" s="339"/>
      <c r="M894" s="339"/>
    </row>
    <row r="895" ht="15.75" customHeight="1">
      <c r="L895" s="339"/>
      <c r="M895" s="339"/>
    </row>
    <row r="896" ht="15.75" customHeight="1">
      <c r="L896" s="339"/>
      <c r="M896" s="339"/>
    </row>
    <row r="897" ht="15.75" customHeight="1">
      <c r="L897" s="339"/>
      <c r="M897" s="339"/>
    </row>
    <row r="898" ht="15.75" customHeight="1">
      <c r="L898" s="339"/>
      <c r="M898" s="339"/>
    </row>
    <row r="899" ht="15.75" customHeight="1">
      <c r="L899" s="339"/>
      <c r="M899" s="339"/>
    </row>
    <row r="900" ht="15.75" customHeight="1">
      <c r="L900" s="339"/>
      <c r="M900" s="339"/>
    </row>
    <row r="901" ht="15.75" customHeight="1">
      <c r="L901" s="339"/>
      <c r="M901" s="339"/>
    </row>
    <row r="902" ht="15.75" customHeight="1">
      <c r="L902" s="339"/>
      <c r="M902" s="339"/>
    </row>
    <row r="903" ht="15.75" customHeight="1">
      <c r="L903" s="339"/>
      <c r="M903" s="339"/>
    </row>
    <row r="904" ht="15.75" customHeight="1">
      <c r="L904" s="339"/>
      <c r="M904" s="339"/>
    </row>
    <row r="905" ht="15.75" customHeight="1">
      <c r="L905" s="339"/>
      <c r="M905" s="339"/>
    </row>
    <row r="906" ht="15.75" customHeight="1">
      <c r="L906" s="339"/>
      <c r="M906" s="339"/>
    </row>
    <row r="907" ht="15.75" customHeight="1">
      <c r="L907" s="339"/>
      <c r="M907" s="339"/>
    </row>
    <row r="908" ht="15.75" customHeight="1">
      <c r="L908" s="339"/>
      <c r="M908" s="339"/>
    </row>
    <row r="909" ht="15.75" customHeight="1">
      <c r="L909" s="339"/>
      <c r="M909" s="339"/>
    </row>
    <row r="910" ht="15.75" customHeight="1">
      <c r="L910" s="339"/>
      <c r="M910" s="339"/>
    </row>
    <row r="911" ht="15.75" customHeight="1">
      <c r="L911" s="339"/>
      <c r="M911" s="339"/>
    </row>
    <row r="912" ht="15.75" customHeight="1">
      <c r="L912" s="339"/>
      <c r="M912" s="339"/>
    </row>
    <row r="913" ht="15.75" customHeight="1">
      <c r="L913" s="339"/>
      <c r="M913" s="339"/>
    </row>
    <row r="914" ht="15.75" customHeight="1">
      <c r="L914" s="339"/>
      <c r="M914" s="339"/>
    </row>
    <row r="915" ht="15.75" customHeight="1">
      <c r="L915" s="339"/>
      <c r="M915" s="339"/>
    </row>
    <row r="916" ht="15.75" customHeight="1">
      <c r="L916" s="339"/>
      <c r="M916" s="339"/>
    </row>
    <row r="917" ht="15.75" customHeight="1">
      <c r="L917" s="339"/>
      <c r="M917" s="339"/>
    </row>
    <row r="918" ht="15.75" customHeight="1">
      <c r="L918" s="339"/>
      <c r="M918" s="339"/>
    </row>
    <row r="919" ht="15.75" customHeight="1">
      <c r="L919" s="339"/>
      <c r="M919" s="339"/>
    </row>
    <row r="920" ht="15.75" customHeight="1">
      <c r="L920" s="339"/>
      <c r="M920" s="339"/>
    </row>
    <row r="921" ht="15.75" customHeight="1">
      <c r="L921" s="339"/>
      <c r="M921" s="339"/>
    </row>
    <row r="922" ht="15.75" customHeight="1">
      <c r="L922" s="339"/>
      <c r="M922" s="339"/>
    </row>
    <row r="923" ht="15.75" customHeight="1">
      <c r="L923" s="339"/>
      <c r="M923" s="339"/>
    </row>
    <row r="924" ht="15.75" customHeight="1">
      <c r="L924" s="339"/>
      <c r="M924" s="339"/>
    </row>
    <row r="925" ht="15.75" customHeight="1">
      <c r="L925" s="339"/>
      <c r="M925" s="339"/>
    </row>
    <row r="926" ht="15.75" customHeight="1">
      <c r="L926" s="339"/>
      <c r="M926" s="339"/>
    </row>
    <row r="927" ht="15.75" customHeight="1">
      <c r="L927" s="339"/>
      <c r="M927" s="339"/>
    </row>
    <row r="928" ht="15.75" customHeight="1">
      <c r="L928" s="339"/>
      <c r="M928" s="339"/>
    </row>
    <row r="929" ht="15.75" customHeight="1">
      <c r="L929" s="339"/>
      <c r="M929" s="339"/>
    </row>
    <row r="930" ht="15.75" customHeight="1">
      <c r="L930" s="339"/>
      <c r="M930" s="339"/>
    </row>
    <row r="931" ht="15.75" customHeight="1">
      <c r="L931" s="339"/>
      <c r="M931" s="339"/>
    </row>
    <row r="932" ht="15.75" customHeight="1">
      <c r="L932" s="339"/>
      <c r="M932" s="339"/>
    </row>
    <row r="933" ht="15.75" customHeight="1">
      <c r="L933" s="339"/>
      <c r="M933" s="339"/>
    </row>
    <row r="934" ht="15.75" customHeight="1">
      <c r="L934" s="339"/>
      <c r="M934" s="339"/>
    </row>
    <row r="935" ht="15.75" customHeight="1">
      <c r="L935" s="339"/>
      <c r="M935" s="339"/>
    </row>
    <row r="936" ht="15.75" customHeight="1">
      <c r="L936" s="339"/>
      <c r="M936" s="339"/>
    </row>
    <row r="937" ht="15.75" customHeight="1">
      <c r="L937" s="339"/>
      <c r="M937" s="339"/>
    </row>
    <row r="938" ht="15.75" customHeight="1">
      <c r="L938" s="339"/>
      <c r="M938" s="339"/>
    </row>
    <row r="939" ht="15.75" customHeight="1">
      <c r="L939" s="339"/>
      <c r="M939" s="339"/>
    </row>
    <row r="940" ht="15.75" customHeight="1">
      <c r="L940" s="339"/>
      <c r="M940" s="339"/>
    </row>
    <row r="941" ht="15.75" customHeight="1">
      <c r="L941" s="339"/>
      <c r="M941" s="339"/>
    </row>
    <row r="942" ht="15.75" customHeight="1">
      <c r="L942" s="339"/>
      <c r="M942" s="339"/>
    </row>
    <row r="943" ht="15.75" customHeight="1">
      <c r="L943" s="339"/>
      <c r="M943" s="339"/>
    </row>
    <row r="944" ht="15.75" customHeight="1">
      <c r="L944" s="339"/>
      <c r="M944" s="339"/>
    </row>
    <row r="945" ht="15.75" customHeight="1">
      <c r="L945" s="339"/>
      <c r="M945" s="339"/>
    </row>
    <row r="946" ht="15.75" customHeight="1">
      <c r="L946" s="339"/>
      <c r="M946" s="339"/>
    </row>
    <row r="947" ht="15.75" customHeight="1">
      <c r="L947" s="339"/>
      <c r="M947" s="339"/>
    </row>
    <row r="948" ht="15.75" customHeight="1">
      <c r="L948" s="339"/>
      <c r="M948" s="339"/>
    </row>
    <row r="949" ht="15.75" customHeight="1">
      <c r="L949" s="339"/>
      <c r="M949" s="339"/>
    </row>
    <row r="950" ht="15.75" customHeight="1">
      <c r="L950" s="339"/>
      <c r="M950" s="339"/>
    </row>
    <row r="951" ht="15.75" customHeight="1">
      <c r="L951" s="339"/>
      <c r="M951" s="339"/>
    </row>
    <row r="952" ht="15.75" customHeight="1">
      <c r="L952" s="339"/>
      <c r="M952" s="339"/>
    </row>
    <row r="953" ht="15.75" customHeight="1">
      <c r="L953" s="339"/>
      <c r="M953" s="339"/>
    </row>
    <row r="954" ht="15.75" customHeight="1">
      <c r="L954" s="339"/>
      <c r="M954" s="339"/>
    </row>
    <row r="955" ht="15.75" customHeight="1">
      <c r="L955" s="339"/>
      <c r="M955" s="339"/>
    </row>
    <row r="956" ht="15.75" customHeight="1">
      <c r="L956" s="339"/>
      <c r="M956" s="339"/>
    </row>
    <row r="957" ht="15.75" customHeight="1">
      <c r="L957" s="339"/>
      <c r="M957" s="339"/>
    </row>
    <row r="958" ht="15.75" customHeight="1">
      <c r="L958" s="339"/>
      <c r="M958" s="339"/>
    </row>
    <row r="959" ht="15.75" customHeight="1">
      <c r="L959" s="339"/>
      <c r="M959" s="339"/>
    </row>
    <row r="960" ht="15.75" customHeight="1">
      <c r="L960" s="339"/>
      <c r="M960" s="339"/>
    </row>
    <row r="961" ht="15.75" customHeight="1">
      <c r="L961" s="339"/>
      <c r="M961" s="339"/>
    </row>
    <row r="962" ht="15.75" customHeight="1">
      <c r="L962" s="339"/>
      <c r="M962" s="339"/>
    </row>
    <row r="963" ht="15.75" customHeight="1">
      <c r="L963" s="339"/>
      <c r="M963" s="339"/>
    </row>
    <row r="964" ht="15.75" customHeight="1">
      <c r="L964" s="339"/>
      <c r="M964" s="339"/>
    </row>
    <row r="965" ht="15.75" customHeight="1">
      <c r="L965" s="339"/>
      <c r="M965" s="339"/>
    </row>
    <row r="966" ht="15.75" customHeight="1">
      <c r="L966" s="339"/>
      <c r="M966" s="339"/>
    </row>
    <row r="967" ht="15.75" customHeight="1">
      <c r="L967" s="339"/>
      <c r="M967" s="339"/>
    </row>
    <row r="968" ht="15.75" customHeight="1">
      <c r="L968" s="339"/>
      <c r="M968" s="339"/>
    </row>
    <row r="969" ht="15.75" customHeight="1">
      <c r="L969" s="339"/>
      <c r="M969" s="339"/>
    </row>
    <row r="970" ht="15.75" customHeight="1">
      <c r="L970" s="339"/>
      <c r="M970" s="339"/>
    </row>
    <row r="971" ht="15.75" customHeight="1">
      <c r="L971" s="339"/>
      <c r="M971" s="339"/>
    </row>
    <row r="972" ht="15.75" customHeight="1">
      <c r="L972" s="339"/>
      <c r="M972" s="339"/>
    </row>
    <row r="973" ht="15.75" customHeight="1">
      <c r="L973" s="339"/>
      <c r="M973" s="339"/>
    </row>
    <row r="974" ht="15.75" customHeight="1">
      <c r="L974" s="339"/>
      <c r="M974" s="339"/>
    </row>
    <row r="975" ht="15.75" customHeight="1">
      <c r="L975" s="339"/>
      <c r="M975" s="339"/>
    </row>
    <row r="976" ht="15.75" customHeight="1">
      <c r="L976" s="339"/>
      <c r="M976" s="339"/>
    </row>
    <row r="977" ht="15.75" customHeight="1">
      <c r="L977" s="339"/>
      <c r="M977" s="339"/>
    </row>
    <row r="978" ht="15.75" customHeight="1">
      <c r="L978" s="339"/>
      <c r="M978" s="339"/>
    </row>
    <row r="979" ht="15.75" customHeight="1">
      <c r="L979" s="339"/>
      <c r="M979" s="339"/>
    </row>
    <row r="980" ht="15.75" customHeight="1">
      <c r="L980" s="339"/>
      <c r="M980" s="339"/>
    </row>
    <row r="981" ht="15.75" customHeight="1">
      <c r="L981" s="339"/>
      <c r="M981" s="339"/>
    </row>
    <row r="982" ht="15.75" customHeight="1">
      <c r="L982" s="339"/>
      <c r="M982" s="339"/>
    </row>
    <row r="983" ht="15.75" customHeight="1">
      <c r="L983" s="339"/>
      <c r="M983" s="339"/>
    </row>
    <row r="984" ht="15.75" customHeight="1">
      <c r="L984" s="339"/>
      <c r="M984" s="339"/>
    </row>
    <row r="985" ht="15.75" customHeight="1">
      <c r="L985" s="339"/>
      <c r="M985" s="339"/>
    </row>
    <row r="986" ht="15.75" customHeight="1">
      <c r="L986" s="339"/>
      <c r="M986" s="339"/>
    </row>
    <row r="987" ht="15.75" customHeight="1">
      <c r="L987" s="339"/>
      <c r="M987" s="339"/>
    </row>
    <row r="988" ht="15.75" customHeight="1">
      <c r="L988" s="339"/>
      <c r="M988" s="339"/>
    </row>
    <row r="989" ht="15.75" customHeight="1">
      <c r="L989" s="339"/>
      <c r="M989" s="339"/>
    </row>
    <row r="990" ht="15.75" customHeight="1">
      <c r="L990" s="339"/>
      <c r="M990" s="339"/>
    </row>
    <row r="991" ht="15.75" customHeight="1">
      <c r="L991" s="339"/>
      <c r="M991" s="339"/>
    </row>
    <row r="992" ht="15.75" customHeight="1">
      <c r="L992" s="339"/>
      <c r="M992" s="339"/>
    </row>
    <row r="993" ht="15.75" customHeight="1">
      <c r="L993" s="339"/>
      <c r="M993" s="339"/>
    </row>
    <row r="994" ht="15.75" customHeight="1">
      <c r="L994" s="339"/>
      <c r="M994" s="339"/>
    </row>
    <row r="995" ht="15.75" customHeight="1">
      <c r="L995" s="339"/>
      <c r="M995" s="339"/>
    </row>
    <row r="996" ht="15.75" customHeight="1">
      <c r="L996" s="339"/>
      <c r="M996" s="339"/>
    </row>
    <row r="997" ht="15.75" customHeight="1">
      <c r="L997" s="339"/>
      <c r="M997" s="339"/>
    </row>
    <row r="998" ht="15.75" customHeight="1">
      <c r="L998" s="339"/>
      <c r="M998" s="339"/>
    </row>
    <row r="999" ht="15.75" customHeight="1">
      <c r="L999" s="339"/>
      <c r="M999" s="339"/>
    </row>
    <row r="1000" ht="15.75" customHeight="1">
      <c r="L1000" s="339"/>
      <c r="M1000" s="339"/>
    </row>
  </sheetData>
  <mergeCells count="6">
    <mergeCell ref="A2:M2"/>
    <mergeCell ref="A4:M4"/>
    <mergeCell ref="A5:M5"/>
    <mergeCell ref="A6:M6"/>
    <mergeCell ref="A7:M7"/>
    <mergeCell ref="A90:M90"/>
  </mergeCells>
  <hyperlinks>
    <hyperlink r:id="rId1" ref="K10"/>
    <hyperlink r:id="rId2" ref="K11"/>
    <hyperlink r:id="rId3" ref="K12"/>
    <hyperlink r:id="rId4" ref="K13"/>
    <hyperlink r:id="rId5" ref="K14"/>
    <hyperlink r:id="rId6" ref="K15"/>
    <hyperlink r:id="rId7" ref="K16"/>
    <hyperlink r:id="rId8" ref="K17"/>
    <hyperlink r:id="rId9" ref="K18"/>
    <hyperlink r:id="rId10" ref="K19"/>
    <hyperlink r:id="rId11" ref="K20"/>
    <hyperlink r:id="rId12" ref="K21"/>
    <hyperlink r:id="rId13" ref="K22"/>
    <hyperlink r:id="rId14" ref="K23"/>
    <hyperlink r:id="rId15" ref="K24"/>
    <hyperlink r:id="rId16" ref="K25"/>
    <hyperlink r:id="rId17" ref="K26"/>
    <hyperlink r:id="rId18" ref="K27"/>
    <hyperlink r:id="rId19" ref="K28"/>
    <hyperlink r:id="rId20" ref="K29"/>
    <hyperlink r:id="rId21" ref="K30"/>
    <hyperlink r:id="rId22" ref="K31"/>
    <hyperlink r:id="rId23" ref="K32"/>
    <hyperlink r:id="rId24" ref="K33"/>
    <hyperlink r:id="rId25" ref="K34"/>
    <hyperlink r:id="rId26" ref="K35"/>
    <hyperlink r:id="rId27" ref="K36"/>
    <hyperlink r:id="rId28" ref="K37"/>
    <hyperlink r:id="rId29" ref="K38"/>
    <hyperlink r:id="rId30" ref="K39"/>
    <hyperlink r:id="rId31" ref="K40"/>
    <hyperlink r:id="rId32" ref="K41"/>
    <hyperlink r:id="rId33" ref="K42"/>
    <hyperlink r:id="rId34" ref="K43"/>
    <hyperlink r:id="rId35" ref="K44"/>
    <hyperlink r:id="rId36" ref="K45"/>
    <hyperlink r:id="rId37" ref="K47"/>
    <hyperlink r:id="rId38" ref="K48"/>
  </hyperlinks>
  <printOptions/>
  <pageMargins bottom="0.75" footer="0.0" header="0.0" left="0.7" right="0.7" top="0.75"/>
  <pageSetup orientation="landscape"/>
  <drawing r:id="rId39"/>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0"/>
    <col customWidth="1" min="2" max="2" width="20.86"/>
    <col customWidth="1" min="3" max="3" width="10.43"/>
    <col customWidth="1" min="4" max="4" width="15.0"/>
    <col customWidth="1" min="5" max="5" width="8.43"/>
    <col customWidth="1" min="6" max="6" width="10.71"/>
    <col customWidth="1" min="7" max="7" width="10.0"/>
    <col customWidth="1" min="8" max="9" width="9.14"/>
    <col customWidth="1" min="10" max="10" width="10.43"/>
    <col customWidth="1" min="11" max="11" width="20.86"/>
    <col customWidth="1" min="12" max="15" width="8.86"/>
    <col customWidth="1" min="16" max="26" width="8.0"/>
  </cols>
  <sheetData>
    <row r="1">
      <c r="A1" s="49"/>
      <c r="B1" s="50"/>
      <c r="C1" s="50"/>
      <c r="D1" s="1"/>
      <c r="E1" s="1"/>
      <c r="F1" s="1"/>
      <c r="G1" s="1"/>
      <c r="H1" s="1"/>
      <c r="I1" s="1"/>
      <c r="J1" s="1"/>
    </row>
    <row r="2" ht="35.25" customHeight="1">
      <c r="A2" s="52" t="s">
        <v>1331</v>
      </c>
      <c r="B2" s="53"/>
      <c r="C2" s="53"/>
      <c r="D2" s="53"/>
      <c r="E2" s="53"/>
      <c r="F2" s="53"/>
      <c r="G2" s="53"/>
      <c r="H2" s="53"/>
      <c r="I2" s="53"/>
      <c r="J2" s="54"/>
      <c r="K2" s="57"/>
      <c r="L2" s="57"/>
      <c r="M2" s="57"/>
      <c r="N2" s="57"/>
      <c r="O2" s="57"/>
      <c r="P2" s="57"/>
      <c r="Q2" s="57"/>
      <c r="R2" s="57"/>
      <c r="S2" s="57"/>
      <c r="T2" s="57"/>
      <c r="U2" s="57"/>
      <c r="V2" s="57"/>
      <c r="W2" s="57"/>
      <c r="X2" s="57"/>
      <c r="Y2" s="57"/>
      <c r="Z2" s="57"/>
    </row>
    <row r="3">
      <c r="A3" s="60"/>
      <c r="B3" s="61"/>
      <c r="C3" s="61"/>
      <c r="D3" s="60"/>
      <c r="E3" s="60"/>
      <c r="F3" s="60"/>
      <c r="G3" s="60"/>
      <c r="H3" s="55"/>
      <c r="I3" s="55"/>
      <c r="J3" s="55"/>
      <c r="K3" s="57"/>
      <c r="L3" s="57"/>
      <c r="M3" s="57"/>
      <c r="N3" s="57"/>
      <c r="O3" s="57"/>
      <c r="P3" s="57"/>
      <c r="Q3" s="57"/>
      <c r="R3" s="57"/>
      <c r="S3" s="57"/>
      <c r="T3" s="57"/>
      <c r="U3" s="57"/>
      <c r="V3" s="57"/>
      <c r="W3" s="57"/>
      <c r="X3" s="57"/>
      <c r="Y3" s="57"/>
      <c r="Z3" s="57"/>
    </row>
    <row r="4">
      <c r="A4" s="174" t="s">
        <v>1332</v>
      </c>
      <c r="B4" s="53"/>
      <c r="C4" s="53"/>
      <c r="D4" s="53"/>
      <c r="E4" s="53"/>
      <c r="F4" s="53"/>
      <c r="G4" s="53"/>
      <c r="H4" s="53"/>
      <c r="I4" s="53"/>
      <c r="J4" s="54"/>
      <c r="K4" s="57"/>
      <c r="L4" s="57"/>
      <c r="M4" s="57"/>
      <c r="N4" s="57"/>
      <c r="O4" s="57"/>
      <c r="P4" s="57"/>
      <c r="Q4" s="57"/>
      <c r="R4" s="57"/>
      <c r="S4" s="57"/>
      <c r="T4" s="57"/>
      <c r="U4" s="57"/>
      <c r="V4" s="57"/>
      <c r="W4" s="57"/>
      <c r="X4" s="57"/>
      <c r="Y4" s="57"/>
      <c r="Z4" s="57"/>
    </row>
    <row r="5" ht="28.5" customHeight="1">
      <c r="A5" s="59" t="s">
        <v>1333</v>
      </c>
      <c r="B5" s="53"/>
      <c r="C5" s="53"/>
      <c r="D5" s="53"/>
      <c r="E5" s="53"/>
      <c r="F5" s="53"/>
      <c r="G5" s="53"/>
      <c r="H5" s="53"/>
      <c r="I5" s="53"/>
      <c r="J5" s="54"/>
      <c r="K5" s="57"/>
      <c r="L5" s="57"/>
      <c r="M5" s="57"/>
      <c r="N5" s="57"/>
      <c r="O5" s="57"/>
      <c r="P5" s="57"/>
      <c r="Q5" s="57"/>
      <c r="R5" s="57"/>
      <c r="S5" s="57"/>
      <c r="T5" s="57"/>
      <c r="U5" s="57"/>
      <c r="V5" s="57"/>
      <c r="W5" s="57"/>
      <c r="X5" s="57"/>
      <c r="Y5" s="57"/>
      <c r="Z5" s="57"/>
    </row>
    <row r="6">
      <c r="A6" s="58" t="s">
        <v>1334</v>
      </c>
      <c r="B6" s="53"/>
      <c r="C6" s="53"/>
      <c r="D6" s="53"/>
      <c r="E6" s="53"/>
      <c r="F6" s="53"/>
      <c r="G6" s="53"/>
      <c r="H6" s="53"/>
      <c r="I6" s="53"/>
      <c r="J6" s="54"/>
      <c r="K6" s="57"/>
      <c r="L6" s="57"/>
      <c r="M6" s="57"/>
      <c r="N6" s="57"/>
      <c r="O6" s="57"/>
      <c r="P6" s="57"/>
      <c r="Q6" s="57"/>
      <c r="R6" s="57"/>
      <c r="S6" s="57"/>
      <c r="T6" s="57"/>
      <c r="U6" s="57"/>
      <c r="V6" s="57"/>
      <c r="W6" s="57"/>
      <c r="X6" s="57"/>
      <c r="Y6" s="57"/>
      <c r="Z6" s="57"/>
    </row>
    <row r="7" ht="68.25" customHeight="1">
      <c r="A7" s="214" t="s">
        <v>1335</v>
      </c>
      <c r="B7" s="53"/>
      <c r="C7" s="53"/>
      <c r="D7" s="53"/>
      <c r="E7" s="53"/>
      <c r="F7" s="53"/>
      <c r="G7" s="53"/>
      <c r="H7" s="53"/>
      <c r="I7" s="53"/>
      <c r="J7" s="54"/>
      <c r="O7" s="441"/>
    </row>
    <row r="8" ht="64.5" customHeight="1">
      <c r="A8" s="214" t="s">
        <v>1336</v>
      </c>
      <c r="B8" s="53"/>
      <c r="C8" s="53"/>
      <c r="D8" s="53"/>
      <c r="E8" s="53"/>
      <c r="F8" s="53"/>
      <c r="G8" s="53"/>
      <c r="H8" s="53"/>
      <c r="I8" s="53"/>
      <c r="J8" s="54"/>
    </row>
    <row r="9" ht="54.0" customHeight="1">
      <c r="A9" s="174" t="s">
        <v>1337</v>
      </c>
      <c r="B9" s="53"/>
      <c r="C9" s="53"/>
      <c r="D9" s="53"/>
      <c r="E9" s="53"/>
      <c r="F9" s="53"/>
      <c r="G9" s="53"/>
      <c r="H9" s="53"/>
      <c r="I9" s="53"/>
      <c r="J9" s="54"/>
    </row>
    <row r="10">
      <c r="A10" s="60"/>
      <c r="B10" s="61"/>
      <c r="C10" s="61"/>
      <c r="D10" s="60"/>
      <c r="E10" s="60"/>
      <c r="F10" s="60"/>
      <c r="G10" s="60"/>
      <c r="H10" s="60"/>
      <c r="I10" s="55"/>
      <c r="J10" s="55"/>
    </row>
    <row r="11" ht="78.0" customHeight="1">
      <c r="A11" s="358" t="s">
        <v>1338</v>
      </c>
      <c r="B11" s="442" t="s">
        <v>1339</v>
      </c>
      <c r="C11" s="178" t="s">
        <v>9</v>
      </c>
      <c r="D11" s="443" t="s">
        <v>1340</v>
      </c>
      <c r="E11" s="442" t="s">
        <v>1341</v>
      </c>
      <c r="F11" s="442" t="s">
        <v>193</v>
      </c>
      <c r="G11" s="442" t="s">
        <v>1342</v>
      </c>
      <c r="H11" s="442" t="s">
        <v>1343</v>
      </c>
      <c r="I11" s="358" t="s">
        <v>196</v>
      </c>
      <c r="J11" s="358" t="s">
        <v>197</v>
      </c>
      <c r="K11" s="64" t="s">
        <v>198</v>
      </c>
      <c r="L11" s="57"/>
      <c r="M11" s="57"/>
      <c r="N11" s="57"/>
      <c r="O11" s="57"/>
      <c r="P11" s="57"/>
      <c r="Q11" s="57"/>
      <c r="R11" s="57"/>
      <c r="S11" s="57"/>
      <c r="T11" s="57"/>
      <c r="U11" s="57"/>
      <c r="V11" s="57"/>
      <c r="W11" s="57"/>
      <c r="X11" s="57"/>
      <c r="Y11" s="57"/>
      <c r="Z11" s="57"/>
    </row>
    <row r="12">
      <c r="A12" s="98" t="s">
        <v>1344</v>
      </c>
      <c r="B12" s="228" t="s">
        <v>1345</v>
      </c>
      <c r="C12" s="69" t="s">
        <v>38</v>
      </c>
      <c r="D12" s="228" t="s">
        <v>1346</v>
      </c>
      <c r="E12" s="69" t="s">
        <v>1347</v>
      </c>
      <c r="F12" s="69">
        <v>2020.0</v>
      </c>
      <c r="G12" s="69" t="s">
        <v>1348</v>
      </c>
      <c r="H12" s="69">
        <v>364.0</v>
      </c>
      <c r="I12" s="231" t="s">
        <v>1349</v>
      </c>
      <c r="J12" s="74">
        <v>1274.0</v>
      </c>
      <c r="K12" s="75" t="s">
        <v>976</v>
      </c>
    </row>
    <row r="13">
      <c r="A13" s="98" t="s">
        <v>1350</v>
      </c>
      <c r="B13" s="228" t="s">
        <v>1351</v>
      </c>
      <c r="C13" s="69" t="s">
        <v>38</v>
      </c>
      <c r="D13" s="228" t="s">
        <v>1352</v>
      </c>
      <c r="E13" s="69" t="s">
        <v>1353</v>
      </c>
      <c r="F13" s="69">
        <v>2020.0</v>
      </c>
      <c r="G13" s="69" t="s">
        <v>1354</v>
      </c>
      <c r="H13" s="69">
        <v>257.0</v>
      </c>
      <c r="I13" s="231" t="s">
        <v>1355</v>
      </c>
      <c r="J13" s="74">
        <v>449.75</v>
      </c>
      <c r="K13" s="75" t="s">
        <v>614</v>
      </c>
    </row>
    <row r="14">
      <c r="A14" s="98" t="s">
        <v>1356</v>
      </c>
      <c r="B14" s="228" t="s">
        <v>1357</v>
      </c>
      <c r="C14" s="69" t="s">
        <v>38</v>
      </c>
      <c r="D14" s="228" t="s">
        <v>1358</v>
      </c>
      <c r="E14" s="69" t="s">
        <v>1359</v>
      </c>
      <c r="F14" s="69">
        <v>2029.0</v>
      </c>
      <c r="G14" s="69" t="s">
        <v>1360</v>
      </c>
      <c r="H14" s="69">
        <v>340.0</v>
      </c>
      <c r="I14" s="231">
        <v>1190.0</v>
      </c>
      <c r="J14" s="74">
        <v>1190.0</v>
      </c>
      <c r="K14" s="75" t="s">
        <v>1361</v>
      </c>
    </row>
    <row r="15">
      <c r="A15" s="98" t="s">
        <v>1362</v>
      </c>
      <c r="B15" s="228" t="s">
        <v>209</v>
      </c>
      <c r="C15" s="69" t="s">
        <v>38</v>
      </c>
      <c r="D15" s="228" t="s">
        <v>1363</v>
      </c>
      <c r="E15" s="69" t="s">
        <v>1364</v>
      </c>
      <c r="F15" s="69">
        <v>2020.0</v>
      </c>
      <c r="G15" s="69" t="s">
        <v>1365</v>
      </c>
      <c r="H15" s="69">
        <v>150.0</v>
      </c>
      <c r="I15" s="444">
        <v>44319.0</v>
      </c>
      <c r="J15" s="74">
        <v>525.0</v>
      </c>
      <c r="K15" s="75" t="s">
        <v>209</v>
      </c>
    </row>
    <row r="16">
      <c r="A16" s="68" t="s">
        <v>1366</v>
      </c>
      <c r="B16" s="86" t="s">
        <v>1060</v>
      </c>
      <c r="C16" s="69" t="s">
        <v>38</v>
      </c>
      <c r="D16" s="86" t="s">
        <v>1367</v>
      </c>
      <c r="E16" s="69" t="s">
        <v>1368</v>
      </c>
      <c r="F16" s="69">
        <v>2020.0</v>
      </c>
      <c r="G16" s="69">
        <v>6.0</v>
      </c>
      <c r="H16" s="69">
        <v>530.0</v>
      </c>
      <c r="I16" s="231">
        <v>1855.0</v>
      </c>
      <c r="J16" s="74">
        <v>1500.0</v>
      </c>
      <c r="K16" s="231" t="s">
        <v>1060</v>
      </c>
    </row>
    <row r="17">
      <c r="A17" s="445" t="s">
        <v>1369</v>
      </c>
      <c r="B17" s="68" t="s">
        <v>1370</v>
      </c>
      <c r="C17" s="90" t="s">
        <v>201</v>
      </c>
      <c r="D17" s="371" t="s">
        <v>1371</v>
      </c>
      <c r="E17" s="90"/>
      <c r="F17" s="90">
        <v>2020.0</v>
      </c>
      <c r="G17" s="90" t="s">
        <v>1372</v>
      </c>
      <c r="H17" s="90">
        <v>85.0</v>
      </c>
      <c r="I17" s="237">
        <v>10.0</v>
      </c>
      <c r="J17" s="75">
        <v>850.0</v>
      </c>
      <c r="K17" s="75" t="s">
        <v>1373</v>
      </c>
    </row>
    <row r="18">
      <c r="A18" s="98" t="s">
        <v>1374</v>
      </c>
      <c r="B18" s="228" t="s">
        <v>1375</v>
      </c>
      <c r="C18" s="69" t="s">
        <v>38</v>
      </c>
      <c r="D18" s="228" t="s">
        <v>1376</v>
      </c>
      <c r="E18" s="69" t="s">
        <v>1377</v>
      </c>
      <c r="F18" s="69">
        <v>2020.0</v>
      </c>
      <c r="G18" s="69" t="s">
        <v>1378</v>
      </c>
      <c r="H18" s="69">
        <v>33.0</v>
      </c>
      <c r="I18" s="444">
        <v>44319.0</v>
      </c>
      <c r="J18" s="231">
        <v>23.1</v>
      </c>
      <c r="K18" s="75" t="s">
        <v>316</v>
      </c>
    </row>
    <row r="19">
      <c r="A19" s="137" t="s">
        <v>1379</v>
      </c>
      <c r="B19" s="137" t="s">
        <v>1380</v>
      </c>
      <c r="C19" s="130" t="s">
        <v>101</v>
      </c>
      <c r="D19" s="137" t="s">
        <v>1381</v>
      </c>
      <c r="E19" s="134" t="s">
        <v>1382</v>
      </c>
      <c r="F19" s="134" t="s">
        <v>1383</v>
      </c>
      <c r="G19" s="134"/>
      <c r="H19" s="134">
        <v>30.0</v>
      </c>
      <c r="I19" s="446">
        <v>300.0</v>
      </c>
      <c r="J19" s="136">
        <v>42.857142857142854</v>
      </c>
      <c r="K19" s="136" t="s">
        <v>103</v>
      </c>
    </row>
    <row r="20">
      <c r="A20" s="137" t="s">
        <v>1379</v>
      </c>
      <c r="B20" s="137" t="s">
        <v>1380</v>
      </c>
      <c r="C20" s="130" t="s">
        <v>101</v>
      </c>
      <c r="D20" s="137" t="s">
        <v>1381</v>
      </c>
      <c r="E20" s="134" t="s">
        <v>1382</v>
      </c>
      <c r="F20" s="134" t="s">
        <v>1383</v>
      </c>
      <c r="G20" s="134"/>
      <c r="H20" s="134">
        <v>30.0</v>
      </c>
      <c r="I20" s="446">
        <v>300.0</v>
      </c>
      <c r="J20" s="136">
        <v>42.857142857142854</v>
      </c>
      <c r="K20" s="136" t="s">
        <v>106</v>
      </c>
    </row>
    <row r="21" ht="15.75" customHeight="1">
      <c r="A21" s="137" t="s">
        <v>1379</v>
      </c>
      <c r="B21" s="137" t="s">
        <v>1380</v>
      </c>
      <c r="C21" s="130" t="s">
        <v>101</v>
      </c>
      <c r="D21" s="137" t="s">
        <v>1381</v>
      </c>
      <c r="E21" s="134" t="s">
        <v>1382</v>
      </c>
      <c r="F21" s="134" t="s">
        <v>1383</v>
      </c>
      <c r="G21" s="134"/>
      <c r="H21" s="134">
        <v>30.0</v>
      </c>
      <c r="I21" s="446">
        <v>300.0</v>
      </c>
      <c r="J21" s="136">
        <v>42.857142857142854</v>
      </c>
      <c r="K21" s="136" t="s">
        <v>107</v>
      </c>
    </row>
    <row r="22" ht="15.75" customHeight="1">
      <c r="A22" s="137" t="s">
        <v>1379</v>
      </c>
      <c r="B22" s="137" t="s">
        <v>1380</v>
      </c>
      <c r="C22" s="130" t="s">
        <v>101</v>
      </c>
      <c r="D22" s="137" t="s">
        <v>1381</v>
      </c>
      <c r="E22" s="134" t="s">
        <v>1382</v>
      </c>
      <c r="F22" s="134" t="s">
        <v>1383</v>
      </c>
      <c r="G22" s="134"/>
      <c r="H22" s="134">
        <v>30.0</v>
      </c>
      <c r="I22" s="446">
        <v>300.0</v>
      </c>
      <c r="J22" s="136">
        <v>42.857142857142854</v>
      </c>
      <c r="K22" s="136" t="s">
        <v>117</v>
      </c>
    </row>
    <row r="23" ht="15.75" customHeight="1">
      <c r="A23" s="137" t="s">
        <v>1379</v>
      </c>
      <c r="B23" s="137" t="s">
        <v>1380</v>
      </c>
      <c r="C23" s="130" t="s">
        <v>101</v>
      </c>
      <c r="D23" s="137" t="s">
        <v>1381</v>
      </c>
      <c r="E23" s="134" t="s">
        <v>1382</v>
      </c>
      <c r="F23" s="134" t="s">
        <v>1383</v>
      </c>
      <c r="G23" s="134"/>
      <c r="H23" s="134">
        <v>30.0</v>
      </c>
      <c r="I23" s="446">
        <v>300.0</v>
      </c>
      <c r="J23" s="136">
        <v>42.85</v>
      </c>
      <c r="K23" s="136" t="s">
        <v>125</v>
      </c>
    </row>
    <row r="24" ht="15.75" customHeight="1">
      <c r="A24" s="137" t="s">
        <v>1379</v>
      </c>
      <c r="B24" s="137" t="s">
        <v>1380</v>
      </c>
      <c r="C24" s="130" t="s">
        <v>101</v>
      </c>
      <c r="D24" s="137" t="s">
        <v>1381</v>
      </c>
      <c r="E24" s="134" t="s">
        <v>1382</v>
      </c>
      <c r="F24" s="134" t="s">
        <v>1383</v>
      </c>
      <c r="G24" s="134"/>
      <c r="H24" s="134">
        <v>30.0</v>
      </c>
      <c r="I24" s="446">
        <v>300.0</v>
      </c>
      <c r="J24" s="136">
        <v>42.857142857142854</v>
      </c>
      <c r="K24" s="136" t="s">
        <v>128</v>
      </c>
    </row>
    <row r="25" ht="15.75" customHeight="1">
      <c r="A25" s="447" t="s">
        <v>1384</v>
      </c>
      <c r="B25" s="447" t="s">
        <v>1385</v>
      </c>
      <c r="C25" s="130" t="s">
        <v>132</v>
      </c>
      <c r="D25" s="447" t="s">
        <v>1386</v>
      </c>
      <c r="E25" s="448">
        <v>9.780128191057E12</v>
      </c>
      <c r="F25" s="134">
        <v>2020.0</v>
      </c>
      <c r="G25" s="134" t="s">
        <v>1387</v>
      </c>
      <c r="H25" s="448" t="s">
        <v>1388</v>
      </c>
      <c r="I25" s="446">
        <v>260.0</v>
      </c>
      <c r="J25" s="136">
        <v>125.0</v>
      </c>
      <c r="K25" s="136" t="s">
        <v>136</v>
      </c>
    </row>
    <row r="26" ht="15.75" customHeight="1">
      <c r="A26" s="447" t="s">
        <v>1389</v>
      </c>
      <c r="B26" s="137" t="s">
        <v>1390</v>
      </c>
      <c r="C26" s="130" t="s">
        <v>132</v>
      </c>
      <c r="D26" s="447" t="s">
        <v>1391</v>
      </c>
      <c r="E26" s="134" t="s">
        <v>1392</v>
      </c>
      <c r="F26" s="134">
        <v>2020.0</v>
      </c>
      <c r="G26" s="134" t="s">
        <v>1393</v>
      </c>
      <c r="H26" s="134" t="s">
        <v>1394</v>
      </c>
      <c r="I26" s="446">
        <v>260.0</v>
      </c>
      <c r="J26" s="136">
        <v>130.0</v>
      </c>
      <c r="K26" s="136" t="s">
        <v>160</v>
      </c>
    </row>
    <row r="27" ht="15.75" customHeight="1">
      <c r="A27" s="137"/>
      <c r="B27" s="137"/>
      <c r="C27" s="130"/>
      <c r="D27" s="137"/>
      <c r="E27" s="134"/>
      <c r="F27" s="134"/>
      <c r="G27" s="134"/>
      <c r="H27" s="134"/>
      <c r="I27" s="446"/>
      <c r="J27" s="136"/>
      <c r="K27" s="136"/>
    </row>
    <row r="28" ht="15.75" customHeight="1">
      <c r="A28" s="137"/>
      <c r="B28" s="137"/>
      <c r="C28" s="130"/>
      <c r="D28" s="137"/>
      <c r="E28" s="134"/>
      <c r="F28" s="134"/>
      <c r="G28" s="134"/>
      <c r="H28" s="134"/>
      <c r="I28" s="446"/>
      <c r="J28" s="136"/>
      <c r="K28" s="136"/>
    </row>
    <row r="29" ht="15.75" customHeight="1">
      <c r="A29" s="137"/>
      <c r="B29" s="137"/>
      <c r="C29" s="130"/>
      <c r="D29" s="137"/>
      <c r="E29" s="134"/>
      <c r="F29" s="134"/>
      <c r="G29" s="134"/>
      <c r="H29" s="134"/>
      <c r="I29" s="446"/>
      <c r="J29" s="136"/>
      <c r="K29" s="136"/>
    </row>
    <row r="30" ht="15.75" customHeight="1">
      <c r="A30" s="137"/>
      <c r="B30" s="137"/>
      <c r="C30" s="130"/>
      <c r="D30" s="137"/>
      <c r="E30" s="134"/>
      <c r="F30" s="134"/>
      <c r="G30" s="134"/>
      <c r="H30" s="134"/>
      <c r="I30" s="446"/>
      <c r="J30" s="136"/>
      <c r="K30" s="136"/>
    </row>
    <row r="31" ht="15.75" customHeight="1">
      <c r="A31" s="137"/>
      <c r="B31" s="137"/>
      <c r="C31" s="130"/>
      <c r="D31" s="137"/>
      <c r="E31" s="134"/>
      <c r="F31" s="134"/>
      <c r="G31" s="134"/>
      <c r="H31" s="134"/>
      <c r="I31" s="446"/>
      <c r="J31" s="136"/>
      <c r="K31" s="136"/>
    </row>
    <row r="32" ht="15.75" customHeight="1">
      <c r="A32" s="137"/>
      <c r="B32" s="137"/>
      <c r="C32" s="130"/>
      <c r="D32" s="137"/>
      <c r="E32" s="134"/>
      <c r="F32" s="134"/>
      <c r="G32" s="134"/>
      <c r="H32" s="134"/>
      <c r="I32" s="446"/>
      <c r="J32" s="136"/>
      <c r="K32" s="136"/>
    </row>
    <row r="33" ht="15.75" customHeight="1">
      <c r="A33" s="137"/>
      <c r="B33" s="137"/>
      <c r="C33" s="130"/>
      <c r="D33" s="137"/>
      <c r="E33" s="134"/>
      <c r="F33" s="134"/>
      <c r="G33" s="134"/>
      <c r="H33" s="134"/>
      <c r="I33" s="446"/>
      <c r="J33" s="136"/>
      <c r="K33" s="136"/>
    </row>
    <row r="34" ht="15.75" customHeight="1">
      <c r="A34" s="137"/>
      <c r="B34" s="137"/>
      <c r="C34" s="130"/>
      <c r="D34" s="137"/>
      <c r="E34" s="134"/>
      <c r="F34" s="134"/>
      <c r="G34" s="134"/>
      <c r="H34" s="134"/>
      <c r="I34" s="446"/>
      <c r="J34" s="136"/>
      <c r="K34" s="136"/>
    </row>
    <row r="35" ht="15.75" customHeight="1">
      <c r="A35" s="137"/>
      <c r="B35" s="137"/>
      <c r="C35" s="130"/>
      <c r="D35" s="137"/>
      <c r="E35" s="134"/>
      <c r="F35" s="134"/>
      <c r="G35" s="134"/>
      <c r="H35" s="134"/>
      <c r="I35" s="446"/>
      <c r="J35" s="136"/>
      <c r="K35" s="136"/>
    </row>
    <row r="36" ht="15.75" customHeight="1">
      <c r="A36" s="137"/>
      <c r="B36" s="137"/>
      <c r="C36" s="130"/>
      <c r="D36" s="137"/>
      <c r="E36" s="134"/>
      <c r="F36" s="134"/>
      <c r="G36" s="134"/>
      <c r="H36" s="134"/>
      <c r="I36" s="446"/>
      <c r="J36" s="136"/>
      <c r="K36" s="136"/>
    </row>
    <row r="37" ht="15.75" customHeight="1">
      <c r="A37" s="137"/>
      <c r="B37" s="137"/>
      <c r="C37" s="130"/>
      <c r="D37" s="137"/>
      <c r="E37" s="134"/>
      <c r="F37" s="134"/>
      <c r="G37" s="134"/>
      <c r="H37" s="134"/>
      <c r="I37" s="446"/>
      <c r="J37" s="136"/>
      <c r="K37" s="136"/>
    </row>
    <row r="38" ht="15.75" customHeight="1">
      <c r="A38" s="137"/>
      <c r="B38" s="137"/>
      <c r="C38" s="130"/>
      <c r="D38" s="137"/>
      <c r="E38" s="134"/>
      <c r="F38" s="134"/>
      <c r="G38" s="134"/>
      <c r="H38" s="134"/>
      <c r="I38" s="446"/>
      <c r="J38" s="136"/>
      <c r="K38" s="136"/>
    </row>
    <row r="39" ht="15.75" customHeight="1">
      <c r="A39" s="137"/>
      <c r="B39" s="137"/>
      <c r="C39" s="130"/>
      <c r="D39" s="137"/>
      <c r="E39" s="134"/>
      <c r="F39" s="134"/>
      <c r="G39" s="134"/>
      <c r="H39" s="134"/>
      <c r="I39" s="446"/>
      <c r="J39" s="136"/>
      <c r="K39" s="136"/>
    </row>
    <row r="40" ht="15.75" customHeight="1">
      <c r="A40" s="137"/>
      <c r="B40" s="137"/>
      <c r="C40" s="130"/>
      <c r="D40" s="137"/>
      <c r="E40" s="134"/>
      <c r="F40" s="134"/>
      <c r="G40" s="134"/>
      <c r="H40" s="134"/>
      <c r="I40" s="446"/>
      <c r="J40" s="136"/>
      <c r="K40" s="136"/>
    </row>
    <row r="41" ht="15.75" customHeight="1">
      <c r="A41" s="137"/>
      <c r="B41" s="137"/>
      <c r="C41" s="130"/>
      <c r="D41" s="137"/>
      <c r="E41" s="134"/>
      <c r="F41" s="134"/>
      <c r="G41" s="134"/>
      <c r="H41" s="134"/>
      <c r="I41" s="446"/>
      <c r="J41" s="136"/>
      <c r="K41" s="136"/>
    </row>
    <row r="42" ht="15.75" customHeight="1">
      <c r="A42" s="137"/>
      <c r="B42" s="137"/>
      <c r="C42" s="130"/>
      <c r="D42" s="137"/>
      <c r="E42" s="134"/>
      <c r="F42" s="134"/>
      <c r="G42" s="134"/>
      <c r="H42" s="134"/>
      <c r="I42" s="446"/>
      <c r="J42" s="136"/>
      <c r="K42" s="136"/>
    </row>
    <row r="43" ht="15.75" customHeight="1">
      <c r="A43" s="137"/>
      <c r="B43" s="137"/>
      <c r="C43" s="130"/>
      <c r="D43" s="137"/>
      <c r="E43" s="134"/>
      <c r="F43" s="134"/>
      <c r="G43" s="134"/>
      <c r="H43" s="134"/>
      <c r="I43" s="446"/>
      <c r="J43" s="136"/>
      <c r="K43" s="136"/>
    </row>
    <row r="44" ht="15.75" customHeight="1">
      <c r="A44" s="137"/>
      <c r="B44" s="137"/>
      <c r="C44" s="130"/>
      <c r="D44" s="137"/>
      <c r="E44" s="134"/>
      <c r="F44" s="134"/>
      <c r="G44" s="134"/>
      <c r="H44" s="134"/>
      <c r="I44" s="446"/>
      <c r="J44" s="136"/>
      <c r="K44" s="136"/>
    </row>
    <row r="45" ht="15.75" customHeight="1">
      <c r="A45" s="137"/>
      <c r="B45" s="137"/>
      <c r="C45" s="130"/>
      <c r="D45" s="137"/>
      <c r="E45" s="134"/>
      <c r="F45" s="134"/>
      <c r="G45" s="134"/>
      <c r="H45" s="134"/>
      <c r="I45" s="446"/>
      <c r="J45" s="136"/>
      <c r="K45" s="136"/>
    </row>
    <row r="46" ht="15.75" customHeight="1">
      <c r="A46" s="137"/>
      <c r="B46" s="137"/>
      <c r="C46" s="130"/>
      <c r="D46" s="137"/>
      <c r="E46" s="134"/>
      <c r="F46" s="134"/>
      <c r="G46" s="134"/>
      <c r="H46" s="134"/>
      <c r="I46" s="446"/>
      <c r="J46" s="136"/>
      <c r="K46" s="136"/>
    </row>
    <row r="47" ht="15.75" customHeight="1">
      <c r="A47" s="137"/>
      <c r="B47" s="137"/>
      <c r="C47" s="130"/>
      <c r="D47" s="137"/>
      <c r="E47" s="134"/>
      <c r="F47" s="134"/>
      <c r="G47" s="134"/>
      <c r="H47" s="134"/>
      <c r="I47" s="446"/>
      <c r="J47" s="136"/>
      <c r="K47" s="136"/>
    </row>
    <row r="48" ht="15.75" customHeight="1">
      <c r="A48" s="137"/>
      <c r="B48" s="137"/>
      <c r="C48" s="130"/>
      <c r="D48" s="137"/>
      <c r="E48" s="134"/>
      <c r="F48" s="134"/>
      <c r="G48" s="134"/>
      <c r="H48" s="134"/>
      <c r="I48" s="446"/>
      <c r="J48" s="136"/>
      <c r="K48" s="136"/>
    </row>
    <row r="49" ht="15.75" customHeight="1">
      <c r="A49" s="137"/>
      <c r="B49" s="137"/>
      <c r="C49" s="130"/>
      <c r="D49" s="137"/>
      <c r="E49" s="134"/>
      <c r="F49" s="134"/>
      <c r="G49" s="134"/>
      <c r="H49" s="134"/>
      <c r="I49" s="446"/>
      <c r="J49" s="136"/>
      <c r="K49" s="136"/>
    </row>
    <row r="50" ht="15.75" customHeight="1">
      <c r="A50" s="137"/>
      <c r="B50" s="137"/>
      <c r="C50" s="130"/>
      <c r="D50" s="137"/>
      <c r="E50" s="134"/>
      <c r="F50" s="134"/>
      <c r="G50" s="134"/>
      <c r="H50" s="134"/>
      <c r="I50" s="446"/>
      <c r="J50" s="136"/>
      <c r="K50" s="136"/>
    </row>
    <row r="51" ht="15.75" customHeight="1">
      <c r="A51" s="137"/>
      <c r="B51" s="137"/>
      <c r="C51" s="130"/>
      <c r="D51" s="137"/>
      <c r="E51" s="134"/>
      <c r="F51" s="134"/>
      <c r="G51" s="134"/>
      <c r="H51" s="134"/>
      <c r="I51" s="446"/>
      <c r="J51" s="136"/>
      <c r="K51" s="136"/>
    </row>
    <row r="52" ht="15.75" customHeight="1">
      <c r="A52" s="137"/>
      <c r="B52" s="137"/>
      <c r="C52" s="130"/>
      <c r="D52" s="137"/>
      <c r="E52" s="134"/>
      <c r="F52" s="134"/>
      <c r="G52" s="134"/>
      <c r="H52" s="134"/>
      <c r="I52" s="446"/>
      <c r="J52" s="136"/>
      <c r="K52" s="136"/>
    </row>
    <row r="53" ht="15.75" customHeight="1">
      <c r="A53" s="137"/>
      <c r="B53" s="137"/>
      <c r="C53" s="130"/>
      <c r="D53" s="137"/>
      <c r="E53" s="134"/>
      <c r="F53" s="134"/>
      <c r="G53" s="134"/>
      <c r="H53" s="134"/>
      <c r="I53" s="446"/>
      <c r="J53" s="136"/>
      <c r="K53" s="136"/>
    </row>
    <row r="54" ht="15.75" customHeight="1">
      <c r="A54" s="137"/>
      <c r="B54" s="137"/>
      <c r="C54" s="130"/>
      <c r="D54" s="137"/>
      <c r="E54" s="134"/>
      <c r="F54" s="134"/>
      <c r="G54" s="134"/>
      <c r="H54" s="134"/>
      <c r="I54" s="446"/>
      <c r="J54" s="136"/>
      <c r="K54" s="136"/>
    </row>
    <row r="55" ht="15.75" customHeight="1">
      <c r="A55" s="137"/>
      <c r="B55" s="137"/>
      <c r="C55" s="130"/>
      <c r="D55" s="137"/>
      <c r="E55" s="134"/>
      <c r="F55" s="134"/>
      <c r="G55" s="134"/>
      <c r="H55" s="134"/>
      <c r="I55" s="446"/>
      <c r="J55" s="136"/>
      <c r="K55" s="136"/>
    </row>
    <row r="56" ht="15.75" customHeight="1">
      <c r="A56" s="137"/>
      <c r="B56" s="137"/>
      <c r="C56" s="130"/>
      <c r="D56" s="137"/>
      <c r="E56" s="134"/>
      <c r="F56" s="134"/>
      <c r="G56" s="134"/>
      <c r="H56" s="134"/>
      <c r="I56" s="446"/>
      <c r="J56" s="136"/>
      <c r="K56" s="136"/>
    </row>
    <row r="57" ht="15.75" customHeight="1">
      <c r="A57" s="137"/>
      <c r="B57" s="137"/>
      <c r="C57" s="132"/>
      <c r="D57" s="137"/>
      <c r="E57" s="134"/>
      <c r="F57" s="134"/>
      <c r="G57" s="134"/>
      <c r="H57" s="134"/>
      <c r="I57" s="446"/>
      <c r="J57" s="136"/>
      <c r="K57" s="136"/>
    </row>
    <row r="58" ht="15.75" customHeight="1">
      <c r="A58" s="137"/>
      <c r="B58" s="137"/>
      <c r="C58" s="134"/>
      <c r="D58" s="137"/>
      <c r="E58" s="134"/>
      <c r="F58" s="134"/>
      <c r="G58" s="134"/>
      <c r="H58" s="134"/>
      <c r="I58" s="446"/>
      <c r="J58" s="136"/>
      <c r="K58" s="136"/>
    </row>
    <row r="59" ht="15.75" customHeight="1">
      <c r="A59" s="137"/>
      <c r="B59" s="137"/>
      <c r="C59" s="134"/>
      <c r="D59" s="137"/>
      <c r="E59" s="134"/>
      <c r="F59" s="134"/>
      <c r="G59" s="134"/>
      <c r="H59" s="134"/>
      <c r="I59" s="446"/>
      <c r="J59" s="136"/>
      <c r="K59" s="136"/>
    </row>
    <row r="60" ht="15.75" customHeight="1">
      <c r="A60" s="137"/>
      <c r="B60" s="137"/>
      <c r="C60" s="134"/>
      <c r="D60" s="137"/>
      <c r="E60" s="134"/>
      <c r="F60" s="134"/>
      <c r="G60" s="134"/>
      <c r="H60" s="134"/>
      <c r="I60" s="446"/>
      <c r="J60" s="136"/>
      <c r="K60" s="136"/>
    </row>
    <row r="61" ht="15.75" customHeight="1">
      <c r="A61" s="137"/>
      <c r="B61" s="137"/>
      <c r="C61" s="134"/>
      <c r="D61" s="137"/>
      <c r="E61" s="134"/>
      <c r="F61" s="134"/>
      <c r="G61" s="134"/>
      <c r="H61" s="134"/>
      <c r="I61" s="446"/>
      <c r="J61" s="136"/>
      <c r="K61" s="136"/>
    </row>
    <row r="62" ht="15.75" customHeight="1">
      <c r="A62" s="141" t="s">
        <v>168</v>
      </c>
      <c r="B62" s="141"/>
      <c r="C62" s="50"/>
      <c r="D62" s="1"/>
      <c r="E62" s="1"/>
      <c r="F62" s="1"/>
      <c r="G62" s="1"/>
      <c r="H62" s="1"/>
      <c r="I62" s="449"/>
      <c r="J62" s="142">
        <f>SUM(J12:J61)</f>
        <v>6323.985714</v>
      </c>
    </row>
    <row r="63" ht="15.75" customHeight="1">
      <c r="A63" s="450"/>
      <c r="B63" s="50"/>
      <c r="C63" s="50"/>
      <c r="D63" s="50"/>
      <c r="E63" s="50"/>
      <c r="F63" s="1"/>
      <c r="G63" s="1"/>
      <c r="H63" s="1"/>
      <c r="I63" s="1"/>
      <c r="J63" s="1"/>
    </row>
    <row r="64" ht="15.75" customHeight="1">
      <c r="A64" s="143" t="s">
        <v>388</v>
      </c>
      <c r="B64" s="144"/>
      <c r="C64" s="144"/>
      <c r="D64" s="144"/>
      <c r="E64" s="144"/>
      <c r="F64" s="144"/>
      <c r="G64" s="144"/>
      <c r="H64" s="144"/>
      <c r="I64" s="144"/>
      <c r="J64" s="145"/>
    </row>
    <row r="65" ht="15.75" customHeight="1">
      <c r="A65" s="49"/>
      <c r="B65" s="50"/>
      <c r="C65" s="50"/>
      <c r="D65" s="1"/>
      <c r="E65" s="1"/>
      <c r="F65" s="1"/>
      <c r="G65" s="1"/>
      <c r="H65" s="1"/>
      <c r="I65" s="1"/>
      <c r="J65" s="1"/>
    </row>
    <row r="66" ht="15.75" customHeight="1">
      <c r="A66" s="49"/>
      <c r="B66" s="50"/>
      <c r="C66" s="50"/>
      <c r="D66" s="1"/>
      <c r="E66" s="1"/>
      <c r="F66" s="1"/>
      <c r="G66" s="1"/>
      <c r="H66" s="1"/>
      <c r="I66" s="1"/>
      <c r="J66" s="1"/>
    </row>
    <row r="67" ht="15.75" customHeight="1">
      <c r="A67" s="49"/>
      <c r="B67" s="50"/>
      <c r="C67" s="50"/>
      <c r="D67" s="1"/>
      <c r="E67" s="1"/>
      <c r="F67" s="1"/>
      <c r="G67" s="1"/>
      <c r="H67" s="1"/>
      <c r="I67" s="1"/>
      <c r="J67" s="1"/>
    </row>
    <row r="68" ht="15.75" customHeight="1">
      <c r="A68" s="49"/>
      <c r="B68" s="50"/>
      <c r="C68" s="50"/>
      <c r="D68" s="1"/>
      <c r="E68" s="1"/>
      <c r="F68" s="1"/>
      <c r="G68" s="1"/>
      <c r="H68" s="1"/>
      <c r="I68" s="1"/>
      <c r="J68" s="1"/>
    </row>
    <row r="69" ht="15.75" customHeight="1">
      <c r="A69" s="49"/>
      <c r="B69" s="50"/>
      <c r="C69" s="50"/>
      <c r="D69" s="1"/>
      <c r="E69" s="1"/>
      <c r="F69" s="1"/>
      <c r="G69" s="1"/>
      <c r="H69" s="1"/>
      <c r="I69" s="1"/>
      <c r="J69" s="1"/>
    </row>
    <row r="70" ht="15.75" customHeight="1">
      <c r="A70" s="49"/>
      <c r="B70" s="50"/>
      <c r="C70" s="50"/>
      <c r="D70" s="1"/>
      <c r="E70" s="1"/>
      <c r="F70" s="1"/>
      <c r="G70" s="1"/>
      <c r="H70" s="1"/>
      <c r="I70" s="1"/>
      <c r="J70" s="1"/>
    </row>
    <row r="71" ht="15.75" customHeight="1">
      <c r="A71" s="49"/>
      <c r="B71" s="50"/>
      <c r="C71" s="50"/>
      <c r="D71" s="1"/>
      <c r="E71" s="1"/>
      <c r="F71" s="1"/>
      <c r="G71" s="1"/>
      <c r="H71" s="1"/>
      <c r="I71" s="1"/>
      <c r="J71" s="1"/>
    </row>
    <row r="72" ht="15.75" customHeight="1">
      <c r="A72" s="49"/>
      <c r="B72" s="50"/>
      <c r="C72" s="50"/>
      <c r="D72" s="1"/>
      <c r="E72" s="1"/>
      <c r="F72" s="1"/>
      <c r="G72" s="1"/>
      <c r="H72" s="1"/>
      <c r="I72" s="1"/>
      <c r="J72" s="1"/>
    </row>
    <row r="73" ht="15.75" customHeight="1">
      <c r="A73" s="49"/>
      <c r="B73" s="50"/>
      <c r="C73" s="50"/>
      <c r="D73" s="1"/>
      <c r="E73" s="1"/>
      <c r="F73" s="1"/>
      <c r="G73" s="1"/>
      <c r="H73" s="1"/>
      <c r="I73" s="1"/>
      <c r="J73" s="1"/>
    </row>
    <row r="74" ht="15.75" customHeight="1">
      <c r="A74" s="49"/>
      <c r="B74" s="50"/>
      <c r="C74" s="50"/>
      <c r="D74" s="1"/>
      <c r="E74" s="1"/>
      <c r="F74" s="1"/>
      <c r="G74" s="1"/>
      <c r="H74" s="1"/>
      <c r="I74" s="1"/>
      <c r="J74" s="1"/>
    </row>
    <row r="75" ht="15.75" customHeight="1">
      <c r="A75" s="49"/>
      <c r="B75" s="50"/>
      <c r="C75" s="50"/>
      <c r="D75" s="1"/>
      <c r="E75" s="1"/>
      <c r="F75" s="1"/>
      <c r="G75" s="1"/>
      <c r="H75" s="1"/>
      <c r="I75" s="1"/>
      <c r="J75" s="1"/>
    </row>
    <row r="76" ht="15.75" customHeight="1">
      <c r="A76" s="49"/>
      <c r="B76" s="50"/>
      <c r="C76" s="50"/>
      <c r="D76" s="1"/>
      <c r="E76" s="1"/>
      <c r="F76" s="1"/>
      <c r="G76" s="1"/>
      <c r="H76" s="1"/>
      <c r="I76" s="1"/>
      <c r="J76" s="1"/>
    </row>
    <row r="77" ht="15.75" customHeight="1">
      <c r="A77" s="49"/>
      <c r="B77" s="50"/>
      <c r="C77" s="50"/>
      <c r="D77" s="1"/>
      <c r="E77" s="1"/>
      <c r="F77" s="1"/>
      <c r="G77" s="1"/>
      <c r="H77" s="1"/>
      <c r="I77" s="1"/>
      <c r="J77" s="1"/>
    </row>
    <row r="78" ht="15.75" customHeight="1">
      <c r="A78" s="49"/>
      <c r="B78" s="50"/>
      <c r="C78" s="50"/>
      <c r="D78" s="1"/>
      <c r="E78" s="1"/>
      <c r="F78" s="1"/>
      <c r="G78" s="1"/>
      <c r="H78" s="1"/>
      <c r="I78" s="1"/>
      <c r="J78" s="1"/>
    </row>
    <row r="79" ht="15.75" customHeight="1">
      <c r="A79" s="49"/>
      <c r="B79" s="50"/>
      <c r="C79" s="50"/>
      <c r="D79" s="1"/>
      <c r="E79" s="1"/>
      <c r="F79" s="1"/>
      <c r="G79" s="1"/>
      <c r="H79" s="1"/>
      <c r="I79" s="1"/>
      <c r="J79" s="1"/>
    </row>
    <row r="80" ht="15.75" customHeight="1">
      <c r="A80" s="49"/>
      <c r="B80" s="50"/>
      <c r="C80" s="50"/>
      <c r="D80" s="1"/>
      <c r="E80" s="1"/>
      <c r="F80" s="1"/>
      <c r="G80" s="1"/>
      <c r="H80" s="1"/>
      <c r="I80" s="1"/>
      <c r="J80" s="1"/>
    </row>
    <row r="81" ht="15.75" customHeight="1">
      <c r="A81" s="49"/>
      <c r="B81" s="50"/>
      <c r="C81" s="50"/>
      <c r="D81" s="1"/>
      <c r="E81" s="1"/>
      <c r="F81" s="1"/>
      <c r="G81" s="1"/>
      <c r="H81" s="1"/>
      <c r="I81" s="1"/>
      <c r="J81" s="1"/>
    </row>
    <row r="82" ht="15.75" customHeight="1">
      <c r="A82" s="49"/>
      <c r="B82" s="50"/>
      <c r="C82" s="50"/>
      <c r="D82" s="1"/>
      <c r="E82" s="1"/>
      <c r="F82" s="1"/>
      <c r="G82" s="1"/>
      <c r="H82" s="1"/>
      <c r="I82" s="1"/>
      <c r="J82" s="1"/>
    </row>
    <row r="83" ht="15.75" customHeight="1">
      <c r="A83" s="49"/>
      <c r="B83" s="50"/>
      <c r="C83" s="50"/>
      <c r="D83" s="1"/>
      <c r="E83" s="1"/>
      <c r="F83" s="1"/>
      <c r="G83" s="1"/>
      <c r="H83" s="1"/>
      <c r="I83" s="1"/>
      <c r="J83" s="1"/>
    </row>
    <row r="84" ht="15.75" customHeight="1">
      <c r="A84" s="49"/>
      <c r="B84" s="50"/>
      <c r="C84" s="50"/>
      <c r="D84" s="1"/>
      <c r="E84" s="1"/>
      <c r="F84" s="1"/>
      <c r="G84" s="1"/>
      <c r="H84" s="1"/>
      <c r="I84" s="1"/>
      <c r="J84" s="1"/>
    </row>
    <row r="85" ht="15.75" customHeight="1">
      <c r="A85" s="49"/>
      <c r="B85" s="50"/>
      <c r="C85" s="50"/>
      <c r="D85" s="1"/>
      <c r="E85" s="1"/>
      <c r="F85" s="1"/>
      <c r="G85" s="1"/>
      <c r="H85" s="1"/>
      <c r="I85" s="1"/>
      <c r="J85" s="1"/>
    </row>
    <row r="86" ht="15.75" customHeight="1">
      <c r="A86" s="49"/>
      <c r="B86" s="50"/>
      <c r="C86" s="50"/>
      <c r="D86" s="1"/>
      <c r="E86" s="1"/>
      <c r="F86" s="1"/>
      <c r="G86" s="1"/>
      <c r="H86" s="1"/>
      <c r="I86" s="1"/>
      <c r="J86" s="1"/>
    </row>
    <row r="87" ht="15.75" customHeight="1">
      <c r="A87" s="49"/>
      <c r="B87" s="50"/>
      <c r="C87" s="50"/>
      <c r="D87" s="1"/>
      <c r="E87" s="1"/>
      <c r="F87" s="1"/>
      <c r="G87" s="1"/>
      <c r="H87" s="1"/>
      <c r="I87" s="1"/>
      <c r="J87" s="1"/>
    </row>
    <row r="88" ht="15.75" customHeight="1">
      <c r="A88" s="49"/>
      <c r="B88" s="50"/>
      <c r="C88" s="50"/>
      <c r="D88" s="1"/>
      <c r="E88" s="1"/>
      <c r="F88" s="1"/>
      <c r="G88" s="1"/>
      <c r="H88" s="1"/>
      <c r="I88" s="1"/>
      <c r="J88" s="1"/>
    </row>
    <row r="89" ht="15.75" customHeight="1">
      <c r="A89" s="49"/>
      <c r="B89" s="50"/>
      <c r="C89" s="50"/>
      <c r="D89" s="1"/>
      <c r="E89" s="1"/>
      <c r="F89" s="1"/>
      <c r="G89" s="1"/>
      <c r="H89" s="1"/>
      <c r="I89" s="1"/>
      <c r="J89" s="1"/>
    </row>
    <row r="90" ht="15.75" customHeight="1">
      <c r="A90" s="49"/>
      <c r="B90" s="50"/>
      <c r="C90" s="50"/>
      <c r="D90" s="1"/>
      <c r="E90" s="1"/>
      <c r="F90" s="1"/>
      <c r="G90" s="1"/>
      <c r="H90" s="1"/>
      <c r="I90" s="1"/>
      <c r="J90" s="1"/>
    </row>
    <row r="91" ht="15.75" customHeight="1">
      <c r="A91" s="49"/>
      <c r="B91" s="50"/>
      <c r="C91" s="50"/>
      <c r="D91" s="1"/>
      <c r="E91" s="1"/>
      <c r="F91" s="1"/>
      <c r="G91" s="1"/>
      <c r="H91" s="1"/>
      <c r="I91" s="1"/>
      <c r="J91" s="1"/>
    </row>
    <row r="92" ht="15.75" customHeight="1">
      <c r="A92" s="49"/>
      <c r="B92" s="50"/>
      <c r="C92" s="50"/>
      <c r="D92" s="1"/>
      <c r="E92" s="1"/>
      <c r="F92" s="1"/>
      <c r="G92" s="1"/>
      <c r="H92" s="1"/>
      <c r="I92" s="1"/>
      <c r="J92" s="1"/>
    </row>
    <row r="93" ht="15.75" customHeight="1">
      <c r="A93" s="49"/>
      <c r="B93" s="50"/>
      <c r="C93" s="50"/>
      <c r="D93" s="1"/>
      <c r="E93" s="1"/>
      <c r="F93" s="1"/>
      <c r="G93" s="1"/>
      <c r="H93" s="1"/>
      <c r="I93" s="1"/>
      <c r="J93" s="1"/>
    </row>
    <row r="94" ht="15.75" customHeight="1">
      <c r="A94" s="49"/>
      <c r="B94" s="50"/>
      <c r="C94" s="50"/>
      <c r="D94" s="1"/>
      <c r="E94" s="1"/>
      <c r="F94" s="1"/>
      <c r="G94" s="1"/>
      <c r="H94" s="1"/>
      <c r="I94" s="1"/>
      <c r="J94" s="1"/>
    </row>
    <row r="95" ht="15.75" customHeight="1">
      <c r="A95" s="49"/>
      <c r="B95" s="50"/>
      <c r="C95" s="50"/>
      <c r="D95" s="1"/>
      <c r="E95" s="1"/>
      <c r="F95" s="1"/>
      <c r="G95" s="1"/>
      <c r="H95" s="1"/>
      <c r="I95" s="1"/>
      <c r="J95" s="1"/>
    </row>
    <row r="96" ht="15.75" customHeight="1">
      <c r="A96" s="49"/>
      <c r="B96" s="50"/>
      <c r="C96" s="50"/>
      <c r="D96" s="1"/>
      <c r="E96" s="1"/>
      <c r="F96" s="1"/>
      <c r="G96" s="1"/>
      <c r="H96" s="1"/>
      <c r="I96" s="1"/>
      <c r="J96" s="1"/>
    </row>
    <row r="97" ht="15.75" customHeight="1">
      <c r="A97" s="49"/>
      <c r="B97" s="50"/>
      <c r="C97" s="50"/>
      <c r="D97" s="1"/>
      <c r="E97" s="1"/>
      <c r="F97" s="1"/>
      <c r="G97" s="1"/>
      <c r="H97" s="1"/>
      <c r="I97" s="1"/>
      <c r="J97" s="1"/>
    </row>
    <row r="98" ht="15.75" customHeight="1">
      <c r="A98" s="49"/>
      <c r="B98" s="50"/>
      <c r="C98" s="50"/>
      <c r="D98" s="1"/>
      <c r="E98" s="1"/>
      <c r="F98" s="1"/>
      <c r="G98" s="1"/>
      <c r="H98" s="1"/>
      <c r="I98" s="1"/>
      <c r="J98" s="1"/>
    </row>
    <row r="99" ht="15.75" customHeight="1">
      <c r="A99" s="49"/>
      <c r="B99" s="50"/>
      <c r="C99" s="50"/>
      <c r="D99" s="1"/>
      <c r="E99" s="1"/>
      <c r="F99" s="1"/>
      <c r="G99" s="1"/>
      <c r="H99" s="1"/>
      <c r="I99" s="1"/>
      <c r="J99" s="1"/>
    </row>
    <row r="100" ht="15.75" customHeight="1">
      <c r="A100" s="49"/>
      <c r="B100" s="50"/>
      <c r="C100" s="50"/>
      <c r="D100" s="1"/>
      <c r="E100" s="1"/>
      <c r="F100" s="1"/>
      <c r="G100" s="1"/>
      <c r="H100" s="1"/>
      <c r="I100" s="1"/>
      <c r="J100" s="1"/>
    </row>
    <row r="101" ht="15.75" customHeight="1">
      <c r="A101" s="49"/>
      <c r="B101" s="50"/>
      <c r="C101" s="50"/>
      <c r="D101" s="1"/>
      <c r="E101" s="1"/>
      <c r="F101" s="1"/>
      <c r="G101" s="1"/>
      <c r="H101" s="1"/>
      <c r="I101" s="1"/>
      <c r="J101" s="1"/>
    </row>
    <row r="102" ht="15.75" customHeight="1">
      <c r="A102" s="49"/>
      <c r="B102" s="50"/>
      <c r="C102" s="50"/>
      <c r="D102" s="1"/>
      <c r="E102" s="1"/>
      <c r="F102" s="1"/>
      <c r="G102" s="1"/>
      <c r="H102" s="1"/>
      <c r="I102" s="1"/>
      <c r="J102" s="1"/>
    </row>
    <row r="103" ht="15.75" customHeight="1">
      <c r="A103" s="49"/>
      <c r="B103" s="50"/>
      <c r="C103" s="50"/>
      <c r="D103" s="1"/>
      <c r="E103" s="1"/>
      <c r="F103" s="1"/>
      <c r="G103" s="1"/>
      <c r="H103" s="1"/>
      <c r="I103" s="1"/>
      <c r="J103" s="1"/>
    </row>
    <row r="104" ht="15.75" customHeight="1">
      <c r="A104" s="49"/>
      <c r="B104" s="50"/>
      <c r="C104" s="50"/>
      <c r="D104" s="1"/>
      <c r="E104" s="1"/>
      <c r="F104" s="1"/>
      <c r="G104" s="1"/>
      <c r="H104" s="1"/>
      <c r="I104" s="1"/>
      <c r="J104" s="1"/>
    </row>
    <row r="105" ht="15.75" customHeight="1">
      <c r="A105" s="49"/>
      <c r="B105" s="50"/>
      <c r="C105" s="50"/>
      <c r="D105" s="1"/>
      <c r="E105" s="1"/>
      <c r="F105" s="1"/>
      <c r="G105" s="1"/>
      <c r="H105" s="1"/>
      <c r="I105" s="1"/>
      <c r="J105" s="1"/>
    </row>
    <row r="106" ht="15.75" customHeight="1">
      <c r="A106" s="49"/>
      <c r="B106" s="50"/>
      <c r="C106" s="50"/>
      <c r="D106" s="1"/>
      <c r="E106" s="1"/>
      <c r="F106" s="1"/>
      <c r="G106" s="1"/>
      <c r="H106" s="1"/>
      <c r="I106" s="1"/>
      <c r="J106" s="1"/>
    </row>
    <row r="107" ht="15.75" customHeight="1">
      <c r="A107" s="49"/>
      <c r="B107" s="50"/>
      <c r="C107" s="50"/>
      <c r="D107" s="1"/>
      <c r="E107" s="1"/>
      <c r="F107" s="1"/>
      <c r="G107" s="1"/>
      <c r="H107" s="1"/>
      <c r="I107" s="1"/>
      <c r="J107" s="1"/>
    </row>
    <row r="108" ht="15.75" customHeight="1">
      <c r="A108" s="49"/>
      <c r="B108" s="50"/>
      <c r="C108" s="50"/>
      <c r="D108" s="1"/>
      <c r="E108" s="1"/>
      <c r="F108" s="1"/>
      <c r="G108" s="1"/>
      <c r="H108" s="1"/>
      <c r="I108" s="1"/>
      <c r="J108" s="1"/>
    </row>
    <row r="109" ht="15.75" customHeight="1">
      <c r="A109" s="49"/>
      <c r="B109" s="50"/>
      <c r="C109" s="50"/>
      <c r="D109" s="1"/>
      <c r="E109" s="1"/>
      <c r="F109" s="1"/>
      <c r="G109" s="1"/>
      <c r="H109" s="1"/>
      <c r="I109" s="1"/>
      <c r="J109" s="1"/>
    </row>
    <row r="110" ht="15.75" customHeight="1">
      <c r="A110" s="49"/>
      <c r="B110" s="50"/>
      <c r="C110" s="50"/>
      <c r="D110" s="1"/>
      <c r="E110" s="1"/>
      <c r="F110" s="1"/>
      <c r="G110" s="1"/>
      <c r="H110" s="1"/>
      <c r="I110" s="1"/>
      <c r="J110" s="1"/>
    </row>
    <row r="111" ht="15.75" customHeight="1">
      <c r="A111" s="49"/>
      <c r="B111" s="50"/>
      <c r="C111" s="50"/>
      <c r="D111" s="1"/>
      <c r="E111" s="1"/>
      <c r="F111" s="1"/>
      <c r="G111" s="1"/>
      <c r="H111" s="1"/>
      <c r="I111" s="1"/>
      <c r="J111" s="1"/>
    </row>
    <row r="112" ht="15.75" customHeight="1">
      <c r="A112" s="49"/>
      <c r="B112" s="50"/>
      <c r="C112" s="50"/>
      <c r="D112" s="1"/>
      <c r="E112" s="1"/>
      <c r="F112" s="1"/>
      <c r="G112" s="1"/>
      <c r="H112" s="1"/>
      <c r="I112" s="1"/>
      <c r="J112" s="1"/>
    </row>
    <row r="113" ht="15.75" customHeight="1">
      <c r="A113" s="49"/>
      <c r="B113" s="50"/>
      <c r="C113" s="50"/>
      <c r="D113" s="1"/>
      <c r="E113" s="1"/>
      <c r="F113" s="1"/>
      <c r="G113" s="1"/>
      <c r="H113" s="1"/>
      <c r="I113" s="1"/>
      <c r="J113" s="1"/>
    </row>
    <row r="114" ht="15.75" customHeight="1">
      <c r="A114" s="49"/>
      <c r="B114" s="50"/>
      <c r="C114" s="50"/>
      <c r="D114" s="1"/>
      <c r="E114" s="1"/>
      <c r="F114" s="1"/>
      <c r="G114" s="1"/>
      <c r="H114" s="1"/>
      <c r="I114" s="1"/>
      <c r="J114" s="1"/>
    </row>
    <row r="115" ht="15.75" customHeight="1">
      <c r="A115" s="49"/>
      <c r="B115" s="50"/>
      <c r="C115" s="50"/>
      <c r="D115" s="1"/>
      <c r="E115" s="1"/>
      <c r="F115" s="1"/>
      <c r="G115" s="1"/>
      <c r="H115" s="1"/>
      <c r="I115" s="1"/>
      <c r="J115" s="1"/>
    </row>
    <row r="116" ht="15.75" customHeight="1">
      <c r="A116" s="49"/>
      <c r="B116" s="50"/>
      <c r="C116" s="50"/>
      <c r="D116" s="1"/>
      <c r="E116" s="1"/>
      <c r="F116" s="1"/>
      <c r="G116" s="1"/>
      <c r="H116" s="1"/>
      <c r="I116" s="1"/>
      <c r="J116" s="1"/>
    </row>
    <row r="117" ht="15.75" customHeight="1">
      <c r="A117" s="49"/>
      <c r="B117" s="50"/>
      <c r="C117" s="50"/>
      <c r="D117" s="1"/>
      <c r="E117" s="1"/>
      <c r="F117" s="1"/>
      <c r="G117" s="1"/>
      <c r="H117" s="1"/>
      <c r="I117" s="1"/>
      <c r="J117" s="1"/>
    </row>
    <row r="118" ht="15.75" customHeight="1">
      <c r="A118" s="49"/>
      <c r="B118" s="50"/>
      <c r="C118" s="50"/>
      <c r="D118" s="1"/>
      <c r="E118" s="1"/>
      <c r="F118" s="1"/>
      <c r="G118" s="1"/>
      <c r="H118" s="1"/>
      <c r="I118" s="1"/>
      <c r="J118" s="1"/>
    </row>
    <row r="119" ht="15.75" customHeight="1">
      <c r="A119" s="49"/>
      <c r="B119" s="50"/>
      <c r="C119" s="50"/>
      <c r="D119" s="1"/>
      <c r="E119" s="1"/>
      <c r="F119" s="1"/>
      <c r="G119" s="1"/>
      <c r="H119" s="1"/>
      <c r="I119" s="1"/>
      <c r="J119" s="1"/>
    </row>
    <row r="120" ht="15.75" customHeight="1">
      <c r="A120" s="49"/>
      <c r="B120" s="50"/>
      <c r="C120" s="50"/>
      <c r="D120" s="1"/>
      <c r="E120" s="1"/>
      <c r="F120" s="1"/>
      <c r="G120" s="1"/>
      <c r="H120" s="1"/>
      <c r="I120" s="1"/>
      <c r="J120" s="1"/>
    </row>
    <row r="121" ht="15.75" customHeight="1">
      <c r="A121" s="49"/>
      <c r="B121" s="50"/>
      <c r="C121" s="50"/>
      <c r="D121" s="1"/>
      <c r="E121" s="1"/>
      <c r="F121" s="1"/>
      <c r="G121" s="1"/>
      <c r="H121" s="1"/>
      <c r="I121" s="1"/>
      <c r="J121" s="1"/>
    </row>
    <row r="122" ht="15.75" customHeight="1">
      <c r="A122" s="49"/>
      <c r="B122" s="50"/>
      <c r="C122" s="50"/>
      <c r="D122" s="1"/>
      <c r="E122" s="1"/>
      <c r="F122" s="1"/>
      <c r="G122" s="1"/>
      <c r="H122" s="1"/>
      <c r="I122" s="1"/>
      <c r="J122" s="1"/>
    </row>
    <row r="123" ht="15.75" customHeight="1">
      <c r="A123" s="49"/>
      <c r="B123" s="50"/>
      <c r="C123" s="50"/>
      <c r="D123" s="1"/>
      <c r="E123" s="1"/>
      <c r="F123" s="1"/>
      <c r="G123" s="1"/>
      <c r="H123" s="1"/>
      <c r="I123" s="1"/>
      <c r="J123" s="1"/>
    </row>
    <row r="124" ht="15.75" customHeight="1">
      <c r="A124" s="49"/>
      <c r="B124" s="50"/>
      <c r="C124" s="50"/>
      <c r="D124" s="1"/>
      <c r="E124" s="1"/>
      <c r="F124" s="1"/>
      <c r="G124" s="1"/>
      <c r="H124" s="1"/>
      <c r="I124" s="1"/>
      <c r="J124" s="1"/>
    </row>
    <row r="125" ht="15.75" customHeight="1">
      <c r="A125" s="49"/>
      <c r="B125" s="50"/>
      <c r="C125" s="50"/>
      <c r="D125" s="1"/>
      <c r="E125" s="1"/>
      <c r="F125" s="1"/>
      <c r="G125" s="1"/>
      <c r="H125" s="1"/>
      <c r="I125" s="1"/>
      <c r="J125" s="1"/>
    </row>
    <row r="126" ht="15.75" customHeight="1">
      <c r="A126" s="49"/>
      <c r="B126" s="50"/>
      <c r="C126" s="50"/>
      <c r="D126" s="1"/>
      <c r="E126" s="1"/>
      <c r="F126" s="1"/>
      <c r="G126" s="1"/>
      <c r="H126" s="1"/>
      <c r="I126" s="1"/>
      <c r="J126" s="1"/>
    </row>
    <row r="127" ht="15.75" customHeight="1">
      <c r="A127" s="49"/>
      <c r="B127" s="50"/>
      <c r="C127" s="50"/>
      <c r="D127" s="1"/>
      <c r="E127" s="1"/>
      <c r="F127" s="1"/>
      <c r="G127" s="1"/>
      <c r="H127" s="1"/>
      <c r="I127" s="1"/>
      <c r="J127" s="1"/>
    </row>
    <row r="128" ht="15.75" customHeight="1">
      <c r="A128" s="49"/>
      <c r="B128" s="50"/>
      <c r="C128" s="50"/>
      <c r="D128" s="1"/>
      <c r="E128" s="1"/>
      <c r="F128" s="1"/>
      <c r="G128" s="1"/>
      <c r="H128" s="1"/>
      <c r="I128" s="1"/>
      <c r="J128" s="1"/>
    </row>
    <row r="129" ht="15.75" customHeight="1">
      <c r="A129" s="49"/>
      <c r="B129" s="50"/>
      <c r="C129" s="50"/>
      <c r="D129" s="1"/>
      <c r="E129" s="1"/>
      <c r="F129" s="1"/>
      <c r="G129" s="1"/>
      <c r="H129" s="1"/>
      <c r="I129" s="1"/>
      <c r="J129" s="1"/>
    </row>
    <row r="130" ht="15.75" customHeight="1">
      <c r="A130" s="49"/>
      <c r="B130" s="50"/>
      <c r="C130" s="50"/>
      <c r="D130" s="1"/>
      <c r="E130" s="1"/>
      <c r="F130" s="1"/>
      <c r="G130" s="1"/>
      <c r="H130" s="1"/>
      <c r="I130" s="1"/>
      <c r="J130" s="1"/>
    </row>
    <row r="131" ht="15.75" customHeight="1">
      <c r="A131" s="49"/>
      <c r="B131" s="50"/>
      <c r="C131" s="50"/>
      <c r="D131" s="1"/>
      <c r="E131" s="1"/>
      <c r="F131" s="1"/>
      <c r="G131" s="1"/>
      <c r="H131" s="1"/>
      <c r="I131" s="1"/>
      <c r="J131" s="1"/>
    </row>
    <row r="132" ht="15.75" customHeight="1">
      <c r="A132" s="49"/>
      <c r="B132" s="50"/>
      <c r="C132" s="50"/>
      <c r="D132" s="1"/>
      <c r="E132" s="1"/>
      <c r="F132" s="1"/>
      <c r="G132" s="1"/>
      <c r="H132" s="1"/>
      <c r="I132" s="1"/>
      <c r="J132" s="1"/>
    </row>
    <row r="133" ht="15.75" customHeight="1">
      <c r="A133" s="49"/>
      <c r="B133" s="50"/>
      <c r="C133" s="50"/>
      <c r="D133" s="1"/>
      <c r="E133" s="1"/>
      <c r="F133" s="1"/>
      <c r="G133" s="1"/>
      <c r="H133" s="1"/>
      <c r="I133" s="1"/>
      <c r="J133" s="1"/>
    </row>
    <row r="134" ht="15.75" customHeight="1">
      <c r="A134" s="49"/>
      <c r="B134" s="50"/>
      <c r="C134" s="50"/>
      <c r="D134" s="1"/>
      <c r="E134" s="1"/>
      <c r="F134" s="1"/>
      <c r="G134" s="1"/>
      <c r="H134" s="1"/>
      <c r="I134" s="1"/>
      <c r="J134" s="1"/>
    </row>
    <row r="135" ht="15.75" customHeight="1">
      <c r="A135" s="49"/>
      <c r="B135" s="50"/>
      <c r="C135" s="50"/>
      <c r="D135" s="1"/>
      <c r="E135" s="1"/>
      <c r="F135" s="1"/>
      <c r="G135" s="1"/>
      <c r="H135" s="1"/>
      <c r="I135" s="1"/>
      <c r="J135" s="1"/>
    </row>
    <row r="136" ht="15.75" customHeight="1">
      <c r="A136" s="49"/>
      <c r="B136" s="50"/>
      <c r="C136" s="50"/>
      <c r="D136" s="1"/>
      <c r="E136" s="1"/>
      <c r="F136" s="1"/>
      <c r="G136" s="1"/>
      <c r="H136" s="1"/>
      <c r="I136" s="1"/>
      <c r="J136" s="1"/>
    </row>
    <row r="137" ht="15.75" customHeight="1">
      <c r="A137" s="49"/>
      <c r="B137" s="50"/>
      <c r="C137" s="50"/>
      <c r="D137" s="1"/>
      <c r="E137" s="1"/>
      <c r="F137" s="1"/>
      <c r="G137" s="1"/>
      <c r="H137" s="1"/>
      <c r="I137" s="1"/>
      <c r="J137" s="1"/>
    </row>
    <row r="138" ht="15.75" customHeight="1">
      <c r="A138" s="49"/>
      <c r="B138" s="50"/>
      <c r="C138" s="50"/>
      <c r="D138" s="1"/>
      <c r="E138" s="1"/>
      <c r="F138" s="1"/>
      <c r="G138" s="1"/>
      <c r="H138" s="1"/>
      <c r="I138" s="1"/>
      <c r="J138" s="1"/>
    </row>
    <row r="139" ht="15.75" customHeight="1">
      <c r="A139" s="49"/>
      <c r="B139" s="50"/>
      <c r="C139" s="50"/>
      <c r="D139" s="1"/>
      <c r="E139" s="1"/>
      <c r="F139" s="1"/>
      <c r="G139" s="1"/>
      <c r="H139" s="1"/>
      <c r="I139" s="1"/>
      <c r="J139" s="1"/>
    </row>
    <row r="140" ht="15.75" customHeight="1">
      <c r="A140" s="49"/>
      <c r="B140" s="50"/>
      <c r="C140" s="50"/>
      <c r="D140" s="1"/>
      <c r="E140" s="1"/>
      <c r="F140" s="1"/>
      <c r="G140" s="1"/>
      <c r="H140" s="1"/>
      <c r="I140" s="1"/>
      <c r="J140" s="1"/>
    </row>
    <row r="141" ht="15.75" customHeight="1">
      <c r="A141" s="49"/>
      <c r="B141" s="50"/>
      <c r="C141" s="50"/>
      <c r="D141" s="1"/>
      <c r="E141" s="1"/>
      <c r="F141" s="1"/>
      <c r="G141" s="1"/>
      <c r="H141" s="1"/>
      <c r="I141" s="1"/>
      <c r="J141" s="1"/>
    </row>
    <row r="142" ht="15.75" customHeight="1">
      <c r="A142" s="49"/>
      <c r="B142" s="50"/>
      <c r="C142" s="50"/>
      <c r="D142" s="1"/>
      <c r="E142" s="1"/>
      <c r="F142" s="1"/>
      <c r="G142" s="1"/>
      <c r="H142" s="1"/>
      <c r="I142" s="1"/>
      <c r="J142" s="1"/>
    </row>
    <row r="143" ht="15.75" customHeight="1">
      <c r="A143" s="49"/>
      <c r="B143" s="50"/>
      <c r="C143" s="50"/>
      <c r="D143" s="1"/>
      <c r="E143" s="1"/>
      <c r="F143" s="1"/>
      <c r="G143" s="1"/>
      <c r="H143" s="1"/>
      <c r="I143" s="1"/>
      <c r="J143" s="1"/>
    </row>
    <row r="144" ht="15.75" customHeight="1">
      <c r="A144" s="49"/>
      <c r="B144" s="50"/>
      <c r="C144" s="50"/>
      <c r="D144" s="1"/>
      <c r="E144" s="1"/>
      <c r="F144" s="1"/>
      <c r="G144" s="1"/>
      <c r="H144" s="1"/>
      <c r="I144" s="1"/>
      <c r="J144" s="1"/>
    </row>
    <row r="145" ht="15.75" customHeight="1">
      <c r="A145" s="49"/>
      <c r="B145" s="50"/>
      <c r="C145" s="50"/>
      <c r="D145" s="1"/>
      <c r="E145" s="1"/>
      <c r="F145" s="1"/>
      <c r="G145" s="1"/>
      <c r="H145" s="1"/>
      <c r="I145" s="1"/>
      <c r="J145" s="1"/>
    </row>
    <row r="146" ht="15.75" customHeight="1">
      <c r="A146" s="49"/>
      <c r="B146" s="50"/>
      <c r="C146" s="50"/>
      <c r="D146" s="1"/>
      <c r="E146" s="1"/>
      <c r="F146" s="1"/>
      <c r="G146" s="1"/>
      <c r="H146" s="1"/>
      <c r="I146" s="1"/>
      <c r="J146" s="1"/>
    </row>
    <row r="147" ht="15.75" customHeight="1">
      <c r="A147" s="49"/>
      <c r="B147" s="50"/>
      <c r="C147" s="50"/>
      <c r="D147" s="1"/>
      <c r="E147" s="1"/>
      <c r="F147" s="1"/>
      <c r="G147" s="1"/>
      <c r="H147" s="1"/>
      <c r="I147" s="1"/>
      <c r="J147" s="1"/>
    </row>
    <row r="148" ht="15.75" customHeight="1">
      <c r="A148" s="49"/>
      <c r="B148" s="50"/>
      <c r="C148" s="50"/>
      <c r="D148" s="1"/>
      <c r="E148" s="1"/>
      <c r="F148" s="1"/>
      <c r="G148" s="1"/>
      <c r="H148" s="1"/>
      <c r="I148" s="1"/>
      <c r="J148" s="1"/>
    </row>
    <row r="149" ht="15.75" customHeight="1">
      <c r="A149" s="49"/>
      <c r="B149" s="50"/>
      <c r="C149" s="50"/>
      <c r="D149" s="1"/>
      <c r="E149" s="1"/>
      <c r="F149" s="1"/>
      <c r="G149" s="1"/>
      <c r="H149" s="1"/>
      <c r="I149" s="1"/>
      <c r="J149" s="1"/>
    </row>
    <row r="150" ht="15.75" customHeight="1">
      <c r="A150" s="49"/>
      <c r="B150" s="50"/>
      <c r="C150" s="50"/>
      <c r="D150" s="1"/>
      <c r="E150" s="1"/>
      <c r="F150" s="1"/>
      <c r="G150" s="1"/>
      <c r="H150" s="1"/>
      <c r="I150" s="1"/>
      <c r="J150" s="1"/>
    </row>
    <row r="151" ht="15.75" customHeight="1">
      <c r="A151" s="49"/>
      <c r="B151" s="50"/>
      <c r="C151" s="50"/>
      <c r="D151" s="1"/>
      <c r="E151" s="1"/>
      <c r="F151" s="1"/>
      <c r="G151" s="1"/>
      <c r="H151" s="1"/>
      <c r="I151" s="1"/>
      <c r="J151" s="1"/>
    </row>
    <row r="152" ht="15.75" customHeight="1">
      <c r="A152" s="49"/>
      <c r="B152" s="50"/>
      <c r="C152" s="50"/>
      <c r="D152" s="1"/>
      <c r="E152" s="1"/>
      <c r="F152" s="1"/>
      <c r="G152" s="1"/>
      <c r="H152" s="1"/>
      <c r="I152" s="1"/>
      <c r="J152" s="1"/>
    </row>
    <row r="153" ht="15.75" customHeight="1">
      <c r="A153" s="49"/>
      <c r="B153" s="50"/>
      <c r="C153" s="50"/>
      <c r="D153" s="1"/>
      <c r="E153" s="1"/>
      <c r="F153" s="1"/>
      <c r="G153" s="1"/>
      <c r="H153" s="1"/>
      <c r="I153" s="1"/>
      <c r="J153" s="1"/>
    </row>
    <row r="154" ht="15.75" customHeight="1">
      <c r="A154" s="49"/>
      <c r="B154" s="50"/>
      <c r="C154" s="50"/>
      <c r="D154" s="1"/>
      <c r="E154" s="1"/>
      <c r="F154" s="1"/>
      <c r="G154" s="1"/>
      <c r="H154" s="1"/>
      <c r="I154" s="1"/>
      <c r="J154" s="1"/>
    </row>
    <row r="155" ht="15.75" customHeight="1">
      <c r="A155" s="49"/>
      <c r="B155" s="50"/>
      <c r="C155" s="50"/>
      <c r="D155" s="1"/>
      <c r="E155" s="1"/>
      <c r="F155" s="1"/>
      <c r="G155" s="1"/>
      <c r="H155" s="1"/>
      <c r="I155" s="1"/>
      <c r="J155" s="1"/>
    </row>
    <row r="156" ht="15.75" customHeight="1">
      <c r="A156" s="49"/>
      <c r="B156" s="50"/>
      <c r="C156" s="50"/>
      <c r="D156" s="1"/>
      <c r="E156" s="1"/>
      <c r="F156" s="1"/>
      <c r="G156" s="1"/>
      <c r="H156" s="1"/>
      <c r="I156" s="1"/>
      <c r="J156" s="1"/>
    </row>
    <row r="157" ht="15.75" customHeight="1">
      <c r="A157" s="49"/>
      <c r="B157" s="50"/>
      <c r="C157" s="50"/>
      <c r="D157" s="1"/>
      <c r="E157" s="1"/>
      <c r="F157" s="1"/>
      <c r="G157" s="1"/>
      <c r="H157" s="1"/>
      <c r="I157" s="1"/>
      <c r="J157" s="1"/>
    </row>
    <row r="158" ht="15.75" customHeight="1">
      <c r="A158" s="49"/>
      <c r="B158" s="50"/>
      <c r="C158" s="50"/>
      <c r="D158" s="1"/>
      <c r="E158" s="1"/>
      <c r="F158" s="1"/>
      <c r="G158" s="1"/>
      <c r="H158" s="1"/>
      <c r="I158" s="1"/>
      <c r="J158" s="1"/>
    </row>
    <row r="159" ht="15.75" customHeight="1">
      <c r="A159" s="49"/>
      <c r="B159" s="50"/>
      <c r="C159" s="50"/>
      <c r="D159" s="1"/>
      <c r="E159" s="1"/>
      <c r="F159" s="1"/>
      <c r="G159" s="1"/>
      <c r="H159" s="1"/>
      <c r="I159" s="1"/>
      <c r="J159" s="1"/>
    </row>
    <row r="160" ht="15.75" customHeight="1">
      <c r="A160" s="49"/>
      <c r="B160" s="50"/>
      <c r="C160" s="50"/>
      <c r="D160" s="1"/>
      <c r="E160" s="1"/>
      <c r="F160" s="1"/>
      <c r="G160" s="1"/>
      <c r="H160" s="1"/>
      <c r="I160" s="1"/>
      <c r="J160" s="1"/>
    </row>
    <row r="161" ht="15.75" customHeight="1">
      <c r="A161" s="49"/>
      <c r="B161" s="50"/>
      <c r="C161" s="50"/>
      <c r="D161" s="1"/>
      <c r="E161" s="1"/>
      <c r="F161" s="1"/>
      <c r="G161" s="1"/>
      <c r="H161" s="1"/>
      <c r="I161" s="1"/>
      <c r="J161" s="1"/>
    </row>
    <row r="162" ht="15.75" customHeight="1">
      <c r="A162" s="49"/>
      <c r="B162" s="50"/>
      <c r="C162" s="50"/>
      <c r="D162" s="1"/>
      <c r="E162" s="1"/>
      <c r="F162" s="1"/>
      <c r="G162" s="1"/>
      <c r="H162" s="1"/>
      <c r="I162" s="1"/>
      <c r="J162" s="1"/>
    </row>
    <row r="163" ht="15.75" customHeight="1">
      <c r="A163" s="49"/>
      <c r="B163" s="50"/>
      <c r="C163" s="50"/>
      <c r="D163" s="1"/>
      <c r="E163" s="1"/>
      <c r="F163" s="1"/>
      <c r="G163" s="1"/>
      <c r="H163" s="1"/>
      <c r="I163" s="1"/>
      <c r="J163" s="1"/>
    </row>
    <row r="164" ht="15.75" customHeight="1">
      <c r="A164" s="49"/>
      <c r="B164" s="50"/>
      <c r="C164" s="50"/>
      <c r="D164" s="1"/>
      <c r="E164" s="1"/>
      <c r="F164" s="1"/>
      <c r="G164" s="1"/>
      <c r="H164" s="1"/>
      <c r="I164" s="1"/>
      <c r="J164" s="1"/>
    </row>
    <row r="165" ht="15.75" customHeight="1">
      <c r="A165" s="49"/>
      <c r="B165" s="50"/>
      <c r="C165" s="50"/>
      <c r="D165" s="1"/>
      <c r="E165" s="1"/>
      <c r="F165" s="1"/>
      <c r="G165" s="1"/>
      <c r="H165" s="1"/>
      <c r="I165" s="1"/>
      <c r="J165" s="1"/>
    </row>
    <row r="166" ht="15.75" customHeight="1">
      <c r="A166" s="49"/>
      <c r="B166" s="50"/>
      <c r="C166" s="50"/>
      <c r="D166" s="1"/>
      <c r="E166" s="1"/>
      <c r="F166" s="1"/>
      <c r="G166" s="1"/>
      <c r="H166" s="1"/>
      <c r="I166" s="1"/>
      <c r="J166" s="1"/>
    </row>
    <row r="167" ht="15.75" customHeight="1">
      <c r="A167" s="49"/>
      <c r="B167" s="50"/>
      <c r="C167" s="50"/>
      <c r="D167" s="1"/>
      <c r="E167" s="1"/>
      <c r="F167" s="1"/>
      <c r="G167" s="1"/>
      <c r="H167" s="1"/>
      <c r="I167" s="1"/>
      <c r="J167" s="1"/>
    </row>
    <row r="168" ht="15.75" customHeight="1">
      <c r="A168" s="49"/>
      <c r="B168" s="50"/>
      <c r="C168" s="50"/>
      <c r="D168" s="1"/>
      <c r="E168" s="1"/>
      <c r="F168" s="1"/>
      <c r="G168" s="1"/>
      <c r="H168" s="1"/>
      <c r="I168" s="1"/>
      <c r="J168" s="1"/>
    </row>
    <row r="169" ht="15.75" customHeight="1">
      <c r="A169" s="49"/>
      <c r="B169" s="50"/>
      <c r="C169" s="50"/>
      <c r="D169" s="1"/>
      <c r="E169" s="1"/>
      <c r="F169" s="1"/>
      <c r="G169" s="1"/>
      <c r="H169" s="1"/>
      <c r="I169" s="1"/>
      <c r="J169" s="1"/>
    </row>
    <row r="170" ht="15.75" customHeight="1">
      <c r="A170" s="49"/>
      <c r="B170" s="50"/>
      <c r="C170" s="50"/>
      <c r="D170" s="1"/>
      <c r="E170" s="1"/>
      <c r="F170" s="1"/>
      <c r="G170" s="1"/>
      <c r="H170" s="1"/>
      <c r="I170" s="1"/>
      <c r="J170" s="1"/>
    </row>
    <row r="171" ht="15.75" customHeight="1">
      <c r="A171" s="49"/>
      <c r="B171" s="50"/>
      <c r="C171" s="50"/>
      <c r="D171" s="1"/>
      <c r="E171" s="1"/>
      <c r="F171" s="1"/>
      <c r="G171" s="1"/>
      <c r="H171" s="1"/>
      <c r="I171" s="1"/>
      <c r="J171" s="1"/>
    </row>
    <row r="172" ht="15.75" customHeight="1">
      <c r="A172" s="49"/>
      <c r="B172" s="50"/>
      <c r="C172" s="50"/>
      <c r="D172" s="1"/>
      <c r="E172" s="1"/>
      <c r="F172" s="1"/>
      <c r="G172" s="1"/>
      <c r="H172" s="1"/>
      <c r="I172" s="1"/>
      <c r="J172" s="1"/>
    </row>
    <row r="173" ht="15.75" customHeight="1">
      <c r="A173" s="49"/>
      <c r="B173" s="50"/>
      <c r="C173" s="50"/>
      <c r="D173" s="1"/>
      <c r="E173" s="1"/>
      <c r="F173" s="1"/>
      <c r="G173" s="1"/>
      <c r="H173" s="1"/>
      <c r="I173" s="1"/>
      <c r="J173" s="1"/>
    </row>
    <row r="174" ht="15.75" customHeight="1">
      <c r="A174" s="49"/>
      <c r="B174" s="50"/>
      <c r="C174" s="50"/>
      <c r="D174" s="1"/>
      <c r="E174" s="1"/>
      <c r="F174" s="1"/>
      <c r="G174" s="1"/>
      <c r="H174" s="1"/>
      <c r="I174" s="1"/>
      <c r="J174" s="1"/>
    </row>
    <row r="175" ht="15.75" customHeight="1">
      <c r="A175" s="49"/>
      <c r="B175" s="50"/>
      <c r="C175" s="50"/>
      <c r="D175" s="1"/>
      <c r="E175" s="1"/>
      <c r="F175" s="1"/>
      <c r="G175" s="1"/>
      <c r="H175" s="1"/>
      <c r="I175" s="1"/>
      <c r="J175" s="1"/>
    </row>
    <row r="176" ht="15.75" customHeight="1">
      <c r="A176" s="49"/>
      <c r="B176" s="50"/>
      <c r="C176" s="50"/>
      <c r="D176" s="1"/>
      <c r="E176" s="1"/>
      <c r="F176" s="1"/>
      <c r="G176" s="1"/>
      <c r="H176" s="1"/>
      <c r="I176" s="1"/>
      <c r="J176" s="1"/>
    </row>
    <row r="177" ht="15.75" customHeight="1">
      <c r="A177" s="49"/>
      <c r="B177" s="50"/>
      <c r="C177" s="50"/>
      <c r="D177" s="1"/>
      <c r="E177" s="1"/>
      <c r="F177" s="1"/>
      <c r="G177" s="1"/>
      <c r="H177" s="1"/>
      <c r="I177" s="1"/>
      <c r="J177" s="1"/>
    </row>
    <row r="178" ht="15.75" customHeight="1">
      <c r="A178" s="49"/>
      <c r="B178" s="50"/>
      <c r="C178" s="50"/>
      <c r="D178" s="1"/>
      <c r="E178" s="1"/>
      <c r="F178" s="1"/>
      <c r="G178" s="1"/>
      <c r="H178" s="1"/>
      <c r="I178" s="1"/>
      <c r="J178" s="1"/>
    </row>
    <row r="179" ht="15.75" customHeight="1">
      <c r="A179" s="49"/>
      <c r="B179" s="50"/>
      <c r="C179" s="50"/>
      <c r="D179" s="1"/>
      <c r="E179" s="1"/>
      <c r="F179" s="1"/>
      <c r="G179" s="1"/>
      <c r="H179" s="1"/>
      <c r="I179" s="1"/>
      <c r="J179" s="1"/>
    </row>
    <row r="180" ht="15.75" customHeight="1">
      <c r="A180" s="49"/>
      <c r="B180" s="50"/>
      <c r="C180" s="50"/>
      <c r="D180" s="1"/>
      <c r="E180" s="1"/>
      <c r="F180" s="1"/>
      <c r="G180" s="1"/>
      <c r="H180" s="1"/>
      <c r="I180" s="1"/>
      <c r="J180" s="1"/>
    </row>
    <row r="181" ht="15.75" customHeight="1">
      <c r="A181" s="49"/>
      <c r="B181" s="50"/>
      <c r="C181" s="50"/>
      <c r="D181" s="1"/>
      <c r="E181" s="1"/>
      <c r="F181" s="1"/>
      <c r="G181" s="1"/>
      <c r="H181" s="1"/>
      <c r="I181" s="1"/>
      <c r="J181" s="1"/>
    </row>
    <row r="182" ht="15.75" customHeight="1">
      <c r="A182" s="49"/>
      <c r="B182" s="50"/>
      <c r="C182" s="50"/>
      <c r="D182" s="1"/>
      <c r="E182" s="1"/>
      <c r="F182" s="1"/>
      <c r="G182" s="1"/>
      <c r="H182" s="1"/>
      <c r="I182" s="1"/>
      <c r="J182" s="1"/>
    </row>
    <row r="183" ht="15.75" customHeight="1">
      <c r="A183" s="49"/>
      <c r="B183" s="50"/>
      <c r="C183" s="50"/>
      <c r="D183" s="1"/>
      <c r="E183" s="1"/>
      <c r="F183" s="1"/>
      <c r="G183" s="1"/>
      <c r="H183" s="1"/>
      <c r="I183" s="1"/>
      <c r="J183" s="1"/>
    </row>
    <row r="184" ht="15.75" customHeight="1">
      <c r="A184" s="49"/>
      <c r="B184" s="50"/>
      <c r="C184" s="50"/>
      <c r="D184" s="1"/>
      <c r="E184" s="1"/>
      <c r="F184" s="1"/>
      <c r="G184" s="1"/>
      <c r="H184" s="1"/>
      <c r="I184" s="1"/>
      <c r="J184" s="1"/>
    </row>
    <row r="185" ht="15.75" customHeight="1">
      <c r="A185" s="49"/>
      <c r="B185" s="50"/>
      <c r="C185" s="50"/>
      <c r="D185" s="1"/>
      <c r="E185" s="1"/>
      <c r="F185" s="1"/>
      <c r="G185" s="1"/>
      <c r="H185" s="1"/>
      <c r="I185" s="1"/>
      <c r="J185" s="1"/>
    </row>
    <row r="186" ht="15.75" customHeight="1">
      <c r="A186" s="49"/>
      <c r="B186" s="50"/>
      <c r="C186" s="50"/>
      <c r="D186" s="1"/>
      <c r="E186" s="1"/>
      <c r="F186" s="1"/>
      <c r="G186" s="1"/>
      <c r="H186" s="1"/>
      <c r="I186" s="1"/>
      <c r="J186" s="1"/>
    </row>
    <row r="187" ht="15.75" customHeight="1">
      <c r="A187" s="49"/>
      <c r="B187" s="50"/>
      <c r="C187" s="50"/>
      <c r="D187" s="1"/>
      <c r="E187" s="1"/>
      <c r="F187" s="1"/>
      <c r="G187" s="1"/>
      <c r="H187" s="1"/>
      <c r="I187" s="1"/>
      <c r="J187" s="1"/>
    </row>
    <row r="188" ht="15.75" customHeight="1">
      <c r="A188" s="49"/>
      <c r="B188" s="50"/>
      <c r="C188" s="50"/>
      <c r="D188" s="1"/>
      <c r="E188" s="1"/>
      <c r="F188" s="1"/>
      <c r="G188" s="1"/>
      <c r="H188" s="1"/>
      <c r="I188" s="1"/>
      <c r="J188" s="1"/>
    </row>
    <row r="189" ht="15.75" customHeight="1">
      <c r="A189" s="49"/>
      <c r="B189" s="50"/>
      <c r="C189" s="50"/>
      <c r="D189" s="1"/>
      <c r="E189" s="1"/>
      <c r="F189" s="1"/>
      <c r="G189" s="1"/>
      <c r="H189" s="1"/>
      <c r="I189" s="1"/>
      <c r="J189" s="1"/>
    </row>
    <row r="190" ht="15.75" customHeight="1">
      <c r="A190" s="49"/>
      <c r="B190" s="50"/>
      <c r="C190" s="50"/>
      <c r="D190" s="1"/>
      <c r="E190" s="1"/>
      <c r="F190" s="1"/>
      <c r="G190" s="1"/>
      <c r="H190" s="1"/>
      <c r="I190" s="1"/>
      <c r="J190" s="1"/>
    </row>
    <row r="191" ht="15.75" customHeight="1">
      <c r="A191" s="49"/>
      <c r="B191" s="50"/>
      <c r="C191" s="50"/>
      <c r="D191" s="1"/>
      <c r="E191" s="1"/>
      <c r="F191" s="1"/>
      <c r="G191" s="1"/>
      <c r="H191" s="1"/>
      <c r="I191" s="1"/>
      <c r="J191" s="1"/>
    </row>
    <row r="192" ht="15.75" customHeight="1">
      <c r="A192" s="49"/>
      <c r="B192" s="50"/>
      <c r="C192" s="50"/>
      <c r="D192" s="1"/>
      <c r="E192" s="1"/>
      <c r="F192" s="1"/>
      <c r="G192" s="1"/>
      <c r="H192" s="1"/>
      <c r="I192" s="1"/>
      <c r="J192" s="1"/>
    </row>
    <row r="193" ht="15.75" customHeight="1">
      <c r="A193" s="49"/>
      <c r="B193" s="50"/>
      <c r="C193" s="50"/>
      <c r="D193" s="1"/>
      <c r="E193" s="1"/>
      <c r="F193" s="1"/>
      <c r="G193" s="1"/>
      <c r="H193" s="1"/>
      <c r="I193" s="1"/>
      <c r="J193" s="1"/>
    </row>
    <row r="194" ht="15.75" customHeight="1">
      <c r="A194" s="49"/>
      <c r="B194" s="50"/>
      <c r="C194" s="50"/>
      <c r="D194" s="1"/>
      <c r="E194" s="1"/>
      <c r="F194" s="1"/>
      <c r="G194" s="1"/>
      <c r="H194" s="1"/>
      <c r="I194" s="1"/>
      <c r="J194" s="1"/>
    </row>
    <row r="195" ht="15.75" customHeight="1">
      <c r="A195" s="49"/>
      <c r="B195" s="50"/>
      <c r="C195" s="50"/>
      <c r="D195" s="1"/>
      <c r="E195" s="1"/>
      <c r="F195" s="1"/>
      <c r="G195" s="1"/>
      <c r="H195" s="1"/>
      <c r="I195" s="1"/>
      <c r="J195" s="1"/>
    </row>
    <row r="196" ht="15.75" customHeight="1">
      <c r="A196" s="49"/>
      <c r="B196" s="50"/>
      <c r="C196" s="50"/>
      <c r="D196" s="1"/>
      <c r="E196" s="1"/>
      <c r="F196" s="1"/>
      <c r="G196" s="1"/>
      <c r="H196" s="1"/>
      <c r="I196" s="1"/>
      <c r="J196" s="1"/>
    </row>
    <row r="197" ht="15.75" customHeight="1">
      <c r="A197" s="49"/>
      <c r="B197" s="50"/>
      <c r="C197" s="50"/>
      <c r="D197" s="1"/>
      <c r="E197" s="1"/>
      <c r="F197" s="1"/>
      <c r="G197" s="1"/>
      <c r="H197" s="1"/>
      <c r="I197" s="1"/>
      <c r="J197" s="1"/>
    </row>
    <row r="198" ht="15.75" customHeight="1">
      <c r="A198" s="49"/>
      <c r="B198" s="50"/>
      <c r="C198" s="50"/>
      <c r="D198" s="1"/>
      <c r="E198" s="1"/>
      <c r="F198" s="1"/>
      <c r="G198" s="1"/>
      <c r="H198" s="1"/>
      <c r="I198" s="1"/>
      <c r="J198" s="1"/>
    </row>
    <row r="199" ht="15.75" customHeight="1">
      <c r="A199" s="49"/>
      <c r="B199" s="50"/>
      <c r="C199" s="50"/>
      <c r="D199" s="1"/>
      <c r="E199" s="1"/>
      <c r="F199" s="1"/>
      <c r="G199" s="1"/>
      <c r="H199" s="1"/>
      <c r="I199" s="1"/>
      <c r="J199" s="1"/>
    </row>
    <row r="200" ht="15.75" customHeight="1">
      <c r="A200" s="49"/>
      <c r="B200" s="50"/>
      <c r="C200" s="50"/>
      <c r="D200" s="1"/>
      <c r="E200" s="1"/>
      <c r="F200" s="1"/>
      <c r="G200" s="1"/>
      <c r="H200" s="1"/>
      <c r="I200" s="1"/>
      <c r="J200" s="1"/>
    </row>
    <row r="201" ht="15.75" customHeight="1">
      <c r="A201" s="49"/>
      <c r="B201" s="50"/>
      <c r="C201" s="50"/>
      <c r="D201" s="1"/>
      <c r="E201" s="1"/>
      <c r="F201" s="1"/>
      <c r="G201" s="1"/>
      <c r="H201" s="1"/>
      <c r="I201" s="1"/>
      <c r="J201" s="1"/>
    </row>
    <row r="202" ht="15.75" customHeight="1">
      <c r="A202" s="49"/>
      <c r="B202" s="50"/>
      <c r="C202" s="50"/>
      <c r="D202" s="1"/>
      <c r="E202" s="1"/>
      <c r="F202" s="1"/>
      <c r="G202" s="1"/>
      <c r="H202" s="1"/>
      <c r="I202" s="1"/>
      <c r="J202" s="1"/>
    </row>
    <row r="203" ht="15.75" customHeight="1">
      <c r="A203" s="49"/>
      <c r="B203" s="50"/>
      <c r="C203" s="50"/>
      <c r="D203" s="1"/>
      <c r="E203" s="1"/>
      <c r="F203" s="1"/>
      <c r="G203" s="1"/>
      <c r="H203" s="1"/>
      <c r="I203" s="1"/>
      <c r="J203" s="1"/>
    </row>
    <row r="204" ht="15.75" customHeight="1">
      <c r="A204" s="49"/>
      <c r="B204" s="50"/>
      <c r="C204" s="50"/>
      <c r="D204" s="1"/>
      <c r="E204" s="1"/>
      <c r="F204" s="1"/>
      <c r="G204" s="1"/>
      <c r="H204" s="1"/>
      <c r="I204" s="1"/>
      <c r="J204" s="1"/>
    </row>
    <row r="205" ht="15.75" customHeight="1">
      <c r="A205" s="49"/>
      <c r="B205" s="50"/>
      <c r="C205" s="50"/>
      <c r="D205" s="1"/>
      <c r="E205" s="1"/>
      <c r="F205" s="1"/>
      <c r="G205" s="1"/>
      <c r="H205" s="1"/>
      <c r="I205" s="1"/>
      <c r="J205" s="1"/>
    </row>
    <row r="206" ht="15.75" customHeight="1">
      <c r="A206" s="49"/>
      <c r="B206" s="50"/>
      <c r="C206" s="50"/>
      <c r="D206" s="1"/>
      <c r="E206" s="1"/>
      <c r="F206" s="1"/>
      <c r="G206" s="1"/>
      <c r="H206" s="1"/>
      <c r="I206" s="1"/>
      <c r="J206" s="1"/>
    </row>
    <row r="207" ht="15.75" customHeight="1">
      <c r="A207" s="49"/>
      <c r="B207" s="50"/>
      <c r="C207" s="50"/>
      <c r="D207" s="1"/>
      <c r="E207" s="1"/>
      <c r="F207" s="1"/>
      <c r="G207" s="1"/>
      <c r="H207" s="1"/>
      <c r="I207" s="1"/>
      <c r="J207" s="1"/>
    </row>
    <row r="208" ht="15.75" customHeight="1">
      <c r="A208" s="49"/>
      <c r="B208" s="50"/>
      <c r="C208" s="50"/>
      <c r="D208" s="1"/>
      <c r="E208" s="1"/>
      <c r="F208" s="1"/>
      <c r="G208" s="1"/>
      <c r="H208" s="1"/>
      <c r="I208" s="1"/>
      <c r="J208" s="1"/>
    </row>
    <row r="209" ht="15.75" customHeight="1">
      <c r="A209" s="49"/>
      <c r="B209" s="50"/>
      <c r="C209" s="50"/>
      <c r="D209" s="1"/>
      <c r="E209" s="1"/>
      <c r="F209" s="1"/>
      <c r="G209" s="1"/>
      <c r="H209" s="1"/>
      <c r="I209" s="1"/>
      <c r="J209" s="1"/>
    </row>
    <row r="210" ht="15.75" customHeight="1">
      <c r="A210" s="49"/>
      <c r="B210" s="50"/>
      <c r="C210" s="50"/>
      <c r="D210" s="1"/>
      <c r="E210" s="1"/>
      <c r="F210" s="1"/>
      <c r="G210" s="1"/>
      <c r="H210" s="1"/>
      <c r="I210" s="1"/>
      <c r="J210" s="1"/>
    </row>
    <row r="211" ht="15.75" customHeight="1">
      <c r="A211" s="49"/>
      <c r="B211" s="50"/>
      <c r="C211" s="50"/>
      <c r="D211" s="1"/>
      <c r="E211" s="1"/>
      <c r="F211" s="1"/>
      <c r="G211" s="1"/>
      <c r="H211" s="1"/>
      <c r="I211" s="1"/>
      <c r="J211" s="1"/>
    </row>
    <row r="212" ht="15.75" customHeight="1">
      <c r="A212" s="49"/>
      <c r="B212" s="50"/>
      <c r="C212" s="50"/>
      <c r="D212" s="1"/>
      <c r="E212" s="1"/>
      <c r="F212" s="1"/>
      <c r="G212" s="1"/>
      <c r="H212" s="1"/>
      <c r="I212" s="1"/>
      <c r="J212" s="1"/>
    </row>
    <row r="213" ht="15.75" customHeight="1">
      <c r="A213" s="49"/>
      <c r="B213" s="50"/>
      <c r="C213" s="50"/>
      <c r="D213" s="1"/>
      <c r="E213" s="1"/>
      <c r="F213" s="1"/>
      <c r="G213" s="1"/>
      <c r="H213" s="1"/>
      <c r="I213" s="1"/>
      <c r="J213" s="1"/>
    </row>
    <row r="214" ht="15.75" customHeight="1">
      <c r="A214" s="49"/>
      <c r="B214" s="50"/>
      <c r="C214" s="50"/>
      <c r="D214" s="1"/>
      <c r="E214" s="1"/>
      <c r="F214" s="1"/>
      <c r="G214" s="1"/>
      <c r="H214" s="1"/>
      <c r="I214" s="1"/>
      <c r="J214" s="1"/>
    </row>
    <row r="215" ht="15.75" customHeight="1">
      <c r="A215" s="49"/>
      <c r="B215" s="50"/>
      <c r="C215" s="50"/>
      <c r="D215" s="1"/>
      <c r="E215" s="1"/>
      <c r="F215" s="1"/>
      <c r="G215" s="1"/>
      <c r="H215" s="1"/>
      <c r="I215" s="1"/>
      <c r="J215" s="1"/>
    </row>
    <row r="216" ht="15.75" customHeight="1">
      <c r="A216" s="49"/>
      <c r="B216" s="50"/>
      <c r="C216" s="50"/>
      <c r="D216" s="1"/>
      <c r="E216" s="1"/>
      <c r="F216" s="1"/>
      <c r="G216" s="1"/>
      <c r="H216" s="1"/>
      <c r="I216" s="1"/>
      <c r="J216" s="1"/>
    </row>
    <row r="217" ht="15.75" customHeight="1">
      <c r="A217" s="49"/>
      <c r="B217" s="50"/>
      <c r="C217" s="50"/>
      <c r="D217" s="1"/>
      <c r="E217" s="1"/>
      <c r="F217" s="1"/>
      <c r="G217" s="1"/>
      <c r="H217" s="1"/>
      <c r="I217" s="1"/>
      <c r="J217" s="1"/>
    </row>
    <row r="218" ht="15.75" customHeight="1">
      <c r="A218" s="49"/>
      <c r="B218" s="50"/>
      <c r="C218" s="50"/>
      <c r="D218" s="1"/>
      <c r="E218" s="1"/>
      <c r="F218" s="1"/>
      <c r="G218" s="1"/>
      <c r="H218" s="1"/>
      <c r="I218" s="1"/>
      <c r="J218" s="1"/>
    </row>
    <row r="219" ht="15.75" customHeight="1">
      <c r="A219" s="49"/>
      <c r="B219" s="50"/>
      <c r="C219" s="50"/>
      <c r="D219" s="1"/>
      <c r="E219" s="1"/>
      <c r="F219" s="1"/>
      <c r="G219" s="1"/>
      <c r="H219" s="1"/>
      <c r="I219" s="1"/>
      <c r="J219" s="1"/>
    </row>
    <row r="220" ht="15.75" customHeight="1">
      <c r="A220" s="49"/>
      <c r="B220" s="50"/>
      <c r="C220" s="50"/>
      <c r="D220" s="1"/>
      <c r="E220" s="1"/>
      <c r="F220" s="1"/>
      <c r="G220" s="1"/>
      <c r="H220" s="1"/>
      <c r="I220" s="1"/>
      <c r="J220" s="1"/>
    </row>
    <row r="221" ht="15.75" customHeight="1">
      <c r="A221" s="49"/>
      <c r="B221" s="50"/>
      <c r="C221" s="50"/>
      <c r="D221" s="1"/>
      <c r="E221" s="1"/>
      <c r="F221" s="1"/>
      <c r="G221" s="1"/>
      <c r="H221" s="1"/>
      <c r="I221" s="1"/>
      <c r="J221" s="1"/>
    </row>
    <row r="222" ht="15.75" customHeight="1">
      <c r="A222" s="49"/>
      <c r="B222" s="50"/>
      <c r="C222" s="50"/>
      <c r="D222" s="1"/>
      <c r="E222" s="1"/>
      <c r="F222" s="1"/>
      <c r="G222" s="1"/>
      <c r="H222" s="1"/>
      <c r="I222" s="1"/>
      <c r="J222" s="1"/>
    </row>
    <row r="223" ht="15.75" customHeight="1">
      <c r="A223" s="49"/>
      <c r="B223" s="50"/>
      <c r="C223" s="50"/>
      <c r="D223" s="1"/>
      <c r="E223" s="1"/>
      <c r="F223" s="1"/>
      <c r="G223" s="1"/>
      <c r="H223" s="1"/>
      <c r="I223" s="1"/>
      <c r="J223" s="1"/>
    </row>
    <row r="224" ht="15.75" customHeight="1">
      <c r="A224" s="49"/>
      <c r="B224" s="50"/>
      <c r="C224" s="50"/>
      <c r="D224" s="1"/>
      <c r="E224" s="1"/>
      <c r="F224" s="1"/>
      <c r="G224" s="1"/>
      <c r="H224" s="1"/>
      <c r="I224" s="1"/>
      <c r="J224" s="1"/>
    </row>
    <row r="225" ht="15.75" customHeight="1">
      <c r="A225" s="49"/>
      <c r="B225" s="50"/>
      <c r="C225" s="50"/>
      <c r="D225" s="1"/>
      <c r="E225" s="1"/>
      <c r="F225" s="1"/>
      <c r="G225" s="1"/>
      <c r="H225" s="1"/>
      <c r="I225" s="1"/>
      <c r="J225" s="1"/>
    </row>
    <row r="226" ht="15.75" customHeight="1">
      <c r="A226" s="49"/>
      <c r="B226" s="50"/>
      <c r="C226" s="50"/>
      <c r="D226" s="1"/>
      <c r="E226" s="1"/>
      <c r="F226" s="1"/>
      <c r="G226" s="1"/>
      <c r="H226" s="1"/>
      <c r="I226" s="1"/>
      <c r="J226" s="1"/>
    </row>
    <row r="227" ht="15.75" customHeight="1">
      <c r="A227" s="49"/>
      <c r="B227" s="50"/>
      <c r="C227" s="50"/>
      <c r="D227" s="1"/>
      <c r="E227" s="1"/>
      <c r="F227" s="1"/>
      <c r="G227" s="1"/>
      <c r="H227" s="1"/>
      <c r="I227" s="1"/>
      <c r="J227" s="1"/>
    </row>
    <row r="228" ht="15.75" customHeight="1">
      <c r="A228" s="49"/>
      <c r="B228" s="50"/>
      <c r="C228" s="50"/>
      <c r="D228" s="1"/>
      <c r="E228" s="1"/>
      <c r="F228" s="1"/>
      <c r="G228" s="1"/>
      <c r="H228" s="1"/>
      <c r="I228" s="1"/>
      <c r="J228" s="1"/>
    </row>
    <row r="229" ht="15.75" customHeight="1">
      <c r="A229" s="49"/>
      <c r="B229" s="50"/>
      <c r="C229" s="50"/>
      <c r="D229" s="1"/>
      <c r="E229" s="1"/>
      <c r="F229" s="1"/>
      <c r="G229" s="1"/>
      <c r="H229" s="1"/>
      <c r="I229" s="1"/>
      <c r="J229" s="1"/>
    </row>
    <row r="230" ht="15.75" customHeight="1">
      <c r="A230" s="49"/>
      <c r="B230" s="50"/>
      <c r="C230" s="50"/>
      <c r="D230" s="1"/>
      <c r="E230" s="1"/>
      <c r="F230" s="1"/>
      <c r="G230" s="1"/>
      <c r="H230" s="1"/>
      <c r="I230" s="1"/>
      <c r="J230" s="1"/>
    </row>
    <row r="231" ht="15.75" customHeight="1">
      <c r="A231" s="49"/>
      <c r="B231" s="50"/>
      <c r="C231" s="50"/>
      <c r="D231" s="1"/>
      <c r="E231" s="1"/>
      <c r="F231" s="1"/>
      <c r="G231" s="1"/>
      <c r="H231" s="1"/>
      <c r="I231" s="1"/>
      <c r="J231" s="1"/>
    </row>
    <row r="232" ht="15.75" customHeight="1">
      <c r="A232" s="49"/>
      <c r="B232" s="50"/>
      <c r="C232" s="50"/>
      <c r="D232" s="1"/>
      <c r="E232" s="1"/>
      <c r="F232" s="1"/>
      <c r="G232" s="1"/>
      <c r="H232" s="1"/>
      <c r="I232" s="1"/>
      <c r="J232" s="1"/>
    </row>
    <row r="233" ht="15.75" customHeight="1">
      <c r="A233" s="49"/>
      <c r="B233" s="50"/>
      <c r="C233" s="50"/>
      <c r="D233" s="1"/>
      <c r="E233" s="1"/>
      <c r="F233" s="1"/>
      <c r="G233" s="1"/>
      <c r="H233" s="1"/>
      <c r="I233" s="1"/>
      <c r="J233" s="1"/>
    </row>
    <row r="234" ht="15.75" customHeight="1">
      <c r="A234" s="49"/>
      <c r="B234" s="50"/>
      <c r="C234" s="50"/>
      <c r="D234" s="1"/>
      <c r="E234" s="1"/>
      <c r="F234" s="1"/>
      <c r="G234" s="1"/>
      <c r="H234" s="1"/>
      <c r="I234" s="1"/>
      <c r="J234" s="1"/>
    </row>
    <row r="235" ht="15.75" customHeight="1">
      <c r="A235" s="49"/>
      <c r="B235" s="50"/>
      <c r="C235" s="50"/>
      <c r="D235" s="1"/>
      <c r="E235" s="1"/>
      <c r="F235" s="1"/>
      <c r="G235" s="1"/>
      <c r="H235" s="1"/>
      <c r="I235" s="1"/>
      <c r="J235" s="1"/>
    </row>
    <row r="236" ht="15.75" customHeight="1">
      <c r="A236" s="49"/>
      <c r="B236" s="50"/>
      <c r="C236" s="50"/>
      <c r="D236" s="1"/>
      <c r="E236" s="1"/>
      <c r="F236" s="1"/>
      <c r="G236" s="1"/>
      <c r="H236" s="1"/>
      <c r="I236" s="1"/>
      <c r="J236" s="1"/>
    </row>
    <row r="237" ht="15.75" customHeight="1">
      <c r="A237" s="49"/>
      <c r="B237" s="50"/>
      <c r="C237" s="50"/>
      <c r="D237" s="1"/>
      <c r="E237" s="1"/>
      <c r="F237" s="1"/>
      <c r="G237" s="1"/>
      <c r="H237" s="1"/>
      <c r="I237" s="1"/>
      <c r="J237" s="1"/>
    </row>
    <row r="238" ht="15.75" customHeight="1">
      <c r="A238" s="49"/>
      <c r="B238" s="50"/>
      <c r="C238" s="50"/>
      <c r="D238" s="1"/>
      <c r="E238" s="1"/>
      <c r="F238" s="1"/>
      <c r="G238" s="1"/>
      <c r="H238" s="1"/>
      <c r="I238" s="1"/>
      <c r="J238" s="1"/>
    </row>
    <row r="239" ht="15.75" customHeight="1">
      <c r="A239" s="49"/>
      <c r="B239" s="50"/>
      <c r="C239" s="50"/>
      <c r="D239" s="1"/>
      <c r="E239" s="1"/>
      <c r="F239" s="1"/>
      <c r="G239" s="1"/>
      <c r="H239" s="1"/>
      <c r="I239" s="1"/>
      <c r="J239" s="1"/>
    </row>
    <row r="240" ht="15.75" customHeight="1">
      <c r="A240" s="49"/>
      <c r="B240" s="50"/>
      <c r="C240" s="50"/>
      <c r="D240" s="1"/>
      <c r="E240" s="1"/>
      <c r="F240" s="1"/>
      <c r="G240" s="1"/>
      <c r="H240" s="1"/>
      <c r="I240" s="1"/>
      <c r="J240" s="1"/>
    </row>
    <row r="241" ht="15.75" customHeight="1">
      <c r="A241" s="49"/>
      <c r="B241" s="50"/>
      <c r="C241" s="50"/>
      <c r="D241" s="1"/>
      <c r="E241" s="1"/>
      <c r="F241" s="1"/>
      <c r="G241" s="1"/>
      <c r="H241" s="1"/>
      <c r="I241" s="1"/>
      <c r="J241" s="1"/>
    </row>
    <row r="242" ht="15.75" customHeight="1">
      <c r="A242" s="49"/>
      <c r="B242" s="50"/>
      <c r="C242" s="50"/>
      <c r="D242" s="1"/>
      <c r="E242" s="1"/>
      <c r="F242" s="1"/>
      <c r="G242" s="1"/>
      <c r="H242" s="1"/>
      <c r="I242" s="1"/>
      <c r="J242" s="1"/>
    </row>
    <row r="243" ht="15.75" customHeight="1">
      <c r="A243" s="49"/>
      <c r="B243" s="50"/>
      <c r="C243" s="50"/>
      <c r="D243" s="1"/>
      <c r="E243" s="1"/>
      <c r="F243" s="1"/>
      <c r="G243" s="1"/>
      <c r="H243" s="1"/>
      <c r="I243" s="1"/>
      <c r="J243" s="1"/>
    </row>
    <row r="244" ht="15.75" customHeight="1">
      <c r="A244" s="49"/>
      <c r="B244" s="50"/>
      <c r="C244" s="50"/>
      <c r="D244" s="1"/>
      <c r="E244" s="1"/>
      <c r="F244" s="1"/>
      <c r="G244" s="1"/>
      <c r="H244" s="1"/>
      <c r="I244" s="1"/>
      <c r="J244" s="1"/>
    </row>
    <row r="245" ht="15.75" customHeight="1">
      <c r="A245" s="49"/>
      <c r="B245" s="50"/>
      <c r="C245" s="50"/>
      <c r="D245" s="1"/>
      <c r="E245" s="1"/>
      <c r="F245" s="1"/>
      <c r="G245" s="1"/>
      <c r="H245" s="1"/>
      <c r="I245" s="1"/>
      <c r="J245" s="1"/>
    </row>
    <row r="246" ht="15.75" customHeight="1">
      <c r="A246" s="49"/>
      <c r="B246" s="50"/>
      <c r="C246" s="50"/>
      <c r="D246" s="1"/>
      <c r="E246" s="1"/>
      <c r="F246" s="1"/>
      <c r="G246" s="1"/>
      <c r="H246" s="1"/>
      <c r="I246" s="1"/>
      <c r="J246" s="1"/>
    </row>
    <row r="247" ht="15.75" customHeight="1">
      <c r="A247" s="49"/>
      <c r="B247" s="50"/>
      <c r="C247" s="50"/>
      <c r="D247" s="1"/>
      <c r="E247" s="1"/>
      <c r="F247" s="1"/>
      <c r="G247" s="1"/>
      <c r="H247" s="1"/>
      <c r="I247" s="1"/>
      <c r="J247" s="1"/>
    </row>
    <row r="248" ht="15.75" customHeight="1">
      <c r="A248" s="49"/>
      <c r="B248" s="50"/>
      <c r="C248" s="50"/>
      <c r="D248" s="1"/>
      <c r="E248" s="1"/>
      <c r="F248" s="1"/>
      <c r="G248" s="1"/>
      <c r="H248" s="1"/>
      <c r="I248" s="1"/>
      <c r="J248" s="1"/>
    </row>
    <row r="249" ht="15.75" customHeight="1">
      <c r="A249" s="49"/>
      <c r="B249" s="50"/>
      <c r="C249" s="50"/>
      <c r="D249" s="1"/>
      <c r="E249" s="1"/>
      <c r="F249" s="1"/>
      <c r="G249" s="1"/>
      <c r="H249" s="1"/>
      <c r="I249" s="1"/>
      <c r="J249" s="1"/>
    </row>
    <row r="250" ht="15.75" customHeight="1">
      <c r="A250" s="49"/>
      <c r="B250" s="50"/>
      <c r="C250" s="50"/>
      <c r="D250" s="1"/>
      <c r="E250" s="1"/>
      <c r="F250" s="1"/>
      <c r="G250" s="1"/>
      <c r="H250" s="1"/>
      <c r="I250" s="1"/>
      <c r="J250" s="1"/>
    </row>
    <row r="251" ht="15.75" customHeight="1">
      <c r="A251" s="49"/>
      <c r="B251" s="50"/>
      <c r="C251" s="50"/>
      <c r="D251" s="1"/>
      <c r="E251" s="1"/>
      <c r="F251" s="1"/>
      <c r="G251" s="1"/>
      <c r="H251" s="1"/>
      <c r="I251" s="1"/>
      <c r="J251" s="1"/>
    </row>
    <row r="252" ht="15.75" customHeight="1">
      <c r="A252" s="49"/>
      <c r="B252" s="50"/>
      <c r="C252" s="50"/>
      <c r="D252" s="1"/>
      <c r="E252" s="1"/>
      <c r="F252" s="1"/>
      <c r="G252" s="1"/>
      <c r="H252" s="1"/>
      <c r="I252" s="1"/>
      <c r="J252" s="1"/>
    </row>
    <row r="253" ht="15.75" customHeight="1">
      <c r="A253" s="49"/>
      <c r="B253" s="50"/>
      <c r="C253" s="50"/>
      <c r="D253" s="1"/>
      <c r="E253" s="1"/>
      <c r="F253" s="1"/>
      <c r="G253" s="1"/>
      <c r="H253" s="1"/>
      <c r="I253" s="1"/>
      <c r="J253" s="1"/>
    </row>
    <row r="254" ht="15.75" customHeight="1">
      <c r="A254" s="49"/>
      <c r="B254" s="50"/>
      <c r="C254" s="50"/>
      <c r="D254" s="1"/>
      <c r="E254" s="1"/>
      <c r="F254" s="1"/>
      <c r="G254" s="1"/>
      <c r="H254" s="1"/>
      <c r="I254" s="1"/>
      <c r="J254" s="1"/>
    </row>
    <row r="255" ht="15.75" customHeight="1">
      <c r="A255" s="49"/>
      <c r="B255" s="50"/>
      <c r="C255" s="50"/>
      <c r="D255" s="1"/>
      <c r="E255" s="1"/>
      <c r="F255" s="1"/>
      <c r="G255" s="1"/>
      <c r="H255" s="1"/>
      <c r="I255" s="1"/>
      <c r="J255" s="1"/>
    </row>
    <row r="256" ht="15.75" customHeight="1">
      <c r="A256" s="49"/>
      <c r="B256" s="50"/>
      <c r="C256" s="50"/>
      <c r="D256" s="1"/>
      <c r="E256" s="1"/>
      <c r="F256" s="1"/>
      <c r="G256" s="1"/>
      <c r="H256" s="1"/>
      <c r="I256" s="1"/>
      <c r="J256" s="1"/>
    </row>
    <row r="257" ht="15.75" customHeight="1">
      <c r="A257" s="49"/>
      <c r="B257" s="50"/>
      <c r="C257" s="50"/>
      <c r="D257" s="1"/>
      <c r="E257" s="1"/>
      <c r="F257" s="1"/>
      <c r="G257" s="1"/>
      <c r="H257" s="1"/>
      <c r="I257" s="1"/>
      <c r="J257" s="1"/>
    </row>
    <row r="258" ht="15.75" customHeight="1">
      <c r="A258" s="49"/>
      <c r="B258" s="50"/>
      <c r="C258" s="50"/>
      <c r="D258" s="1"/>
      <c r="E258" s="1"/>
      <c r="F258" s="1"/>
      <c r="G258" s="1"/>
      <c r="H258" s="1"/>
      <c r="I258" s="1"/>
      <c r="J258" s="1"/>
    </row>
    <row r="259" ht="15.75" customHeight="1">
      <c r="A259" s="49"/>
      <c r="B259" s="50"/>
      <c r="C259" s="50"/>
      <c r="D259" s="1"/>
      <c r="E259" s="1"/>
      <c r="F259" s="1"/>
      <c r="G259" s="1"/>
      <c r="H259" s="1"/>
      <c r="I259" s="1"/>
      <c r="J259" s="1"/>
    </row>
    <row r="260" ht="15.75" customHeight="1">
      <c r="A260" s="49"/>
      <c r="B260" s="50"/>
      <c r="C260" s="50"/>
      <c r="D260" s="1"/>
      <c r="E260" s="1"/>
      <c r="F260" s="1"/>
      <c r="G260" s="1"/>
      <c r="H260" s="1"/>
      <c r="I260" s="1"/>
      <c r="J260" s="1"/>
    </row>
    <row r="261" ht="15.75" customHeight="1">
      <c r="A261" s="49"/>
      <c r="B261" s="50"/>
      <c r="C261" s="50"/>
      <c r="D261" s="1"/>
      <c r="E261" s="1"/>
      <c r="F261" s="1"/>
      <c r="G261" s="1"/>
      <c r="H261" s="1"/>
      <c r="I261" s="1"/>
      <c r="J261" s="1"/>
    </row>
    <row r="262" ht="15.75" customHeight="1">
      <c r="A262" s="49"/>
      <c r="B262" s="50"/>
      <c r="C262" s="50"/>
      <c r="D262" s="1"/>
      <c r="E262" s="1"/>
      <c r="F262" s="1"/>
      <c r="G262" s="1"/>
      <c r="H262" s="1"/>
      <c r="I262" s="1"/>
      <c r="J262" s="1"/>
    </row>
    <row r="263" ht="15.75" customHeight="1">
      <c r="A263" s="49"/>
      <c r="B263" s="50"/>
      <c r="C263" s="50"/>
      <c r="D263" s="1"/>
      <c r="E263" s="1"/>
      <c r="F263" s="1"/>
      <c r="G263" s="1"/>
      <c r="H263" s="1"/>
      <c r="I263" s="1"/>
      <c r="J263" s="1"/>
    </row>
    <row r="264" ht="15.75" customHeight="1">
      <c r="A264" s="49"/>
      <c r="B264" s="50"/>
      <c r="C264" s="50"/>
      <c r="D264" s="1"/>
      <c r="E264" s="1"/>
      <c r="F264" s="1"/>
      <c r="G264" s="1"/>
      <c r="H264" s="1"/>
      <c r="I264" s="1"/>
      <c r="J264" s="1"/>
    </row>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J2"/>
    <mergeCell ref="A4:J4"/>
    <mergeCell ref="A5:J5"/>
    <mergeCell ref="A6:J6"/>
    <mergeCell ref="A7:J7"/>
    <mergeCell ref="A8:J8"/>
    <mergeCell ref="A9:J9"/>
    <mergeCell ref="A64:J64"/>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0"/>
    <col customWidth="1" min="2" max="2" width="19.86"/>
    <col customWidth="1" min="3" max="3" width="14.0"/>
    <col customWidth="1" min="4" max="4" width="10.0"/>
    <col customWidth="1" min="5" max="5" width="12.43"/>
    <col customWidth="1" min="6" max="6" width="8.43"/>
    <col customWidth="1" min="7" max="7" width="15.71"/>
    <col customWidth="1" min="8" max="8" width="9.14"/>
    <col customWidth="1" min="9" max="9" width="12.43"/>
    <col customWidth="1" min="10" max="10" width="20.86"/>
    <col customWidth="1" min="11" max="11" width="8.86"/>
  </cols>
  <sheetData>
    <row r="1">
      <c r="A1" s="49"/>
      <c r="B1" s="49"/>
      <c r="C1" s="50"/>
      <c r="D1" s="1"/>
      <c r="E1" s="1"/>
      <c r="F1" s="1"/>
      <c r="G1" s="1"/>
      <c r="H1" s="1"/>
      <c r="I1" s="1"/>
    </row>
    <row r="2">
      <c r="A2" s="52" t="s">
        <v>1395</v>
      </c>
      <c r="B2" s="53"/>
      <c r="C2" s="53"/>
      <c r="D2" s="53"/>
      <c r="E2" s="53"/>
      <c r="F2" s="53"/>
      <c r="G2" s="53"/>
      <c r="H2" s="53"/>
      <c r="I2" s="54"/>
    </row>
    <row r="3">
      <c r="A3" s="212"/>
      <c r="B3" s="212"/>
      <c r="C3" s="212"/>
      <c r="D3" s="212"/>
      <c r="E3" s="212"/>
      <c r="F3" s="212"/>
      <c r="G3" s="212"/>
      <c r="H3" s="212"/>
      <c r="I3" s="212"/>
    </row>
    <row r="4" ht="16.5" customHeight="1">
      <c r="A4" s="451" t="s">
        <v>1396</v>
      </c>
      <c r="B4" s="53"/>
      <c r="C4" s="53"/>
      <c r="D4" s="53"/>
      <c r="E4" s="53"/>
      <c r="F4" s="53"/>
      <c r="G4" s="53"/>
      <c r="H4" s="53"/>
      <c r="I4" s="54"/>
    </row>
    <row r="5">
      <c r="A5" s="59" t="s">
        <v>1397</v>
      </c>
      <c r="B5" s="53"/>
      <c r="C5" s="53"/>
      <c r="D5" s="53"/>
      <c r="E5" s="53"/>
      <c r="F5" s="53"/>
      <c r="G5" s="53"/>
      <c r="H5" s="53"/>
      <c r="I5" s="54"/>
    </row>
    <row r="6" ht="118.5" customHeight="1">
      <c r="A6" s="59" t="s">
        <v>1398</v>
      </c>
      <c r="B6" s="53"/>
      <c r="C6" s="53"/>
      <c r="D6" s="53"/>
      <c r="E6" s="53"/>
      <c r="F6" s="53"/>
      <c r="G6" s="53"/>
      <c r="H6" s="53"/>
      <c r="I6" s="54"/>
    </row>
    <row r="7">
      <c r="A7" s="452" t="s">
        <v>1399</v>
      </c>
      <c r="B7" s="53"/>
      <c r="C7" s="53"/>
      <c r="D7" s="53"/>
      <c r="E7" s="53"/>
      <c r="F7" s="53"/>
      <c r="G7" s="53"/>
      <c r="H7" s="53"/>
      <c r="I7" s="54"/>
      <c r="K7" s="453"/>
    </row>
    <row r="8" ht="198.75" customHeight="1">
      <c r="A8" s="59" t="s">
        <v>1400</v>
      </c>
      <c r="B8" s="53"/>
      <c r="C8" s="53"/>
      <c r="D8" s="53"/>
      <c r="E8" s="53"/>
      <c r="F8" s="53"/>
      <c r="G8" s="53"/>
      <c r="H8" s="53"/>
      <c r="I8" s="54"/>
      <c r="K8" s="453"/>
    </row>
    <row r="9">
      <c r="A9" s="60"/>
      <c r="B9" s="60"/>
      <c r="C9" s="61"/>
      <c r="D9" s="60"/>
      <c r="E9" s="60"/>
      <c r="F9" s="60"/>
      <c r="G9" s="60"/>
      <c r="H9" s="60"/>
      <c r="I9" s="60"/>
    </row>
    <row r="10" ht="84.75" customHeight="1">
      <c r="A10" s="358" t="s">
        <v>1401</v>
      </c>
      <c r="B10" s="442" t="s">
        <v>1402</v>
      </c>
      <c r="C10" s="178" t="s">
        <v>9</v>
      </c>
      <c r="D10" s="218" t="s">
        <v>1403</v>
      </c>
      <c r="E10" s="146" t="s">
        <v>1341</v>
      </c>
      <c r="F10" s="146" t="s">
        <v>193</v>
      </c>
      <c r="G10" s="146" t="s">
        <v>1404</v>
      </c>
      <c r="H10" s="358" t="s">
        <v>1405</v>
      </c>
      <c r="I10" s="358" t="s">
        <v>197</v>
      </c>
      <c r="J10" s="64" t="s">
        <v>198</v>
      </c>
      <c r="K10" s="453"/>
    </row>
    <row r="11">
      <c r="A11" s="98" t="s">
        <v>1406</v>
      </c>
      <c r="B11" s="228" t="s">
        <v>1407</v>
      </c>
      <c r="C11" s="70" t="s">
        <v>38</v>
      </c>
      <c r="D11" s="69" t="s">
        <v>1408</v>
      </c>
      <c r="E11" s="69" t="s">
        <v>1409</v>
      </c>
      <c r="F11" s="69">
        <v>2020.0</v>
      </c>
      <c r="G11" s="78" t="s">
        <v>1410</v>
      </c>
      <c r="H11" s="193">
        <v>100.0</v>
      </c>
      <c r="I11" s="74">
        <v>33.33</v>
      </c>
      <c r="J11" s="75" t="s">
        <v>614</v>
      </c>
    </row>
    <row r="12">
      <c r="A12" s="454" t="s">
        <v>1411</v>
      </c>
      <c r="B12" s="68" t="s">
        <v>209</v>
      </c>
      <c r="C12" s="70" t="s">
        <v>201</v>
      </c>
      <c r="D12" s="70" t="s">
        <v>240</v>
      </c>
      <c r="E12" s="70" t="s">
        <v>241</v>
      </c>
      <c r="F12" s="69">
        <v>2020.0</v>
      </c>
      <c r="G12" s="78" t="s">
        <v>1412</v>
      </c>
      <c r="H12" s="193">
        <v>750.0</v>
      </c>
      <c r="I12" s="74">
        <v>750.0</v>
      </c>
      <c r="J12" s="75" t="s">
        <v>209</v>
      </c>
      <c r="K12" s="210"/>
    </row>
    <row r="13">
      <c r="A13" s="68" t="s">
        <v>830</v>
      </c>
      <c r="B13" s="364" t="s">
        <v>209</v>
      </c>
      <c r="C13" s="70" t="s">
        <v>201</v>
      </c>
      <c r="D13" s="69" t="s">
        <v>1413</v>
      </c>
      <c r="E13" s="69" t="s">
        <v>1414</v>
      </c>
      <c r="F13" s="77">
        <v>2020.0</v>
      </c>
      <c r="G13" s="82" t="s">
        <v>1415</v>
      </c>
      <c r="H13" s="194">
        <v>200.0</v>
      </c>
      <c r="I13" s="81">
        <v>200.0</v>
      </c>
      <c r="J13" s="75" t="s">
        <v>209</v>
      </c>
      <c r="K13" s="210"/>
    </row>
    <row r="14">
      <c r="A14" s="98" t="s">
        <v>1416</v>
      </c>
      <c r="B14" s="228" t="s">
        <v>1417</v>
      </c>
      <c r="C14" s="70" t="s">
        <v>38</v>
      </c>
      <c r="D14" s="69" t="s">
        <v>1381</v>
      </c>
      <c r="E14" s="69" t="s">
        <v>1418</v>
      </c>
      <c r="F14" s="69">
        <v>2020.0</v>
      </c>
      <c r="G14" s="78" t="s">
        <v>1419</v>
      </c>
      <c r="H14" s="193">
        <v>750.0</v>
      </c>
      <c r="I14" s="74">
        <v>750.0</v>
      </c>
      <c r="J14" s="75" t="s">
        <v>279</v>
      </c>
      <c r="K14" s="210"/>
    </row>
    <row r="15">
      <c r="A15" s="117" t="s">
        <v>1420</v>
      </c>
      <c r="B15" s="118" t="s">
        <v>1417</v>
      </c>
      <c r="C15" s="70" t="s">
        <v>38</v>
      </c>
      <c r="D15" s="77" t="s">
        <v>1381</v>
      </c>
      <c r="E15" s="77" t="s">
        <v>275</v>
      </c>
      <c r="F15" s="77">
        <v>2020.0</v>
      </c>
      <c r="G15" s="82" t="s">
        <v>1421</v>
      </c>
      <c r="H15" s="194">
        <v>750.0</v>
      </c>
      <c r="I15" s="81">
        <v>0.0</v>
      </c>
      <c r="J15" s="75" t="s">
        <v>279</v>
      </c>
    </row>
    <row r="16">
      <c r="A16" s="98" t="s">
        <v>1422</v>
      </c>
      <c r="B16" s="228" t="s">
        <v>1423</v>
      </c>
      <c r="C16" s="70" t="s">
        <v>38</v>
      </c>
      <c r="D16" s="69" t="s">
        <v>1424</v>
      </c>
      <c r="E16" s="69" t="s">
        <v>1377</v>
      </c>
      <c r="F16" s="69">
        <v>2020.0</v>
      </c>
      <c r="G16" s="78" t="s">
        <v>1425</v>
      </c>
      <c r="H16" s="193">
        <v>200.0</v>
      </c>
      <c r="I16" s="74">
        <v>66.67</v>
      </c>
      <c r="J16" s="75" t="s">
        <v>316</v>
      </c>
    </row>
    <row r="17">
      <c r="A17" s="455" t="s">
        <v>1426</v>
      </c>
      <c r="B17" s="456" t="s">
        <v>1427</v>
      </c>
      <c r="C17" s="286" t="s">
        <v>201</v>
      </c>
      <c r="D17" s="286" t="s">
        <v>1428</v>
      </c>
      <c r="E17" s="286" t="s">
        <v>1429</v>
      </c>
      <c r="F17" s="286">
        <v>2020.0</v>
      </c>
      <c r="G17" s="457" t="s">
        <v>1430</v>
      </c>
      <c r="H17" s="286">
        <v>200.0</v>
      </c>
      <c r="I17" s="458">
        <v>66.66</v>
      </c>
      <c r="J17" s="136" t="s">
        <v>784</v>
      </c>
    </row>
    <row r="18">
      <c r="A18" s="137" t="s">
        <v>1431</v>
      </c>
      <c r="B18" s="459" t="s">
        <v>1432</v>
      </c>
      <c r="C18" s="286" t="s">
        <v>201</v>
      </c>
      <c r="D18" s="286" t="s">
        <v>1428</v>
      </c>
      <c r="E18" s="134" t="s">
        <v>1433</v>
      </c>
      <c r="F18" s="286">
        <v>2020.0</v>
      </c>
      <c r="G18" s="134" t="s">
        <v>1434</v>
      </c>
      <c r="H18" s="460">
        <v>100.0</v>
      </c>
      <c r="I18" s="458">
        <v>20.0</v>
      </c>
      <c r="J18" s="136" t="s">
        <v>784</v>
      </c>
    </row>
    <row r="19">
      <c r="A19" s="137" t="s">
        <v>1435</v>
      </c>
      <c r="B19" s="455" t="s">
        <v>1436</v>
      </c>
      <c r="C19" s="286" t="s">
        <v>201</v>
      </c>
      <c r="D19" s="286" t="s">
        <v>1428</v>
      </c>
      <c r="E19" s="134" t="s">
        <v>1433</v>
      </c>
      <c r="F19" s="286">
        <v>2020.0</v>
      </c>
      <c r="G19" s="134" t="s">
        <v>1434</v>
      </c>
      <c r="H19" s="460">
        <v>100.0</v>
      </c>
      <c r="I19" s="458">
        <v>20.0</v>
      </c>
      <c r="J19" s="136" t="s">
        <v>784</v>
      </c>
    </row>
    <row r="20">
      <c r="A20" s="137" t="s">
        <v>1437</v>
      </c>
      <c r="B20" s="137" t="s">
        <v>1438</v>
      </c>
      <c r="C20" s="130" t="s">
        <v>132</v>
      </c>
      <c r="D20" s="134" t="s">
        <v>1439</v>
      </c>
      <c r="E20" s="134" t="s">
        <v>1440</v>
      </c>
      <c r="F20" s="134">
        <v>2020.0</v>
      </c>
      <c r="G20" s="134" t="s">
        <v>1441</v>
      </c>
      <c r="H20" s="461">
        <v>100.0</v>
      </c>
      <c r="I20" s="136">
        <v>50.0</v>
      </c>
      <c r="J20" s="136" t="s">
        <v>161</v>
      </c>
    </row>
    <row r="21" ht="15.75" customHeight="1">
      <c r="A21" s="137"/>
      <c r="B21" s="137"/>
      <c r="C21" s="130"/>
      <c r="D21" s="134"/>
      <c r="E21" s="134"/>
      <c r="F21" s="134"/>
      <c r="G21" s="134"/>
      <c r="H21" s="461"/>
      <c r="I21" s="136"/>
      <c r="J21" s="136"/>
    </row>
    <row r="22" ht="15.75" customHeight="1">
      <c r="A22" s="137"/>
      <c r="B22" s="137"/>
      <c r="C22" s="130"/>
      <c r="D22" s="134"/>
      <c r="E22" s="134"/>
      <c r="F22" s="134"/>
      <c r="G22" s="134"/>
      <c r="H22" s="461"/>
      <c r="I22" s="136"/>
      <c r="J22" s="136"/>
    </row>
    <row r="23" ht="15.75" customHeight="1">
      <c r="A23" s="137"/>
      <c r="B23" s="137"/>
      <c r="C23" s="130"/>
      <c r="D23" s="134"/>
      <c r="E23" s="134"/>
      <c r="F23" s="134"/>
      <c r="G23" s="134"/>
      <c r="H23" s="461"/>
      <c r="I23" s="136"/>
      <c r="J23" s="136"/>
    </row>
    <row r="24" ht="15.75" customHeight="1">
      <c r="A24" s="137"/>
      <c r="B24" s="137"/>
      <c r="C24" s="130"/>
      <c r="D24" s="134"/>
      <c r="E24" s="134"/>
      <c r="F24" s="134"/>
      <c r="G24" s="134"/>
      <c r="H24" s="461"/>
      <c r="I24" s="136"/>
      <c r="J24" s="136"/>
    </row>
    <row r="25" ht="15.75" customHeight="1">
      <c r="A25" s="137"/>
      <c r="B25" s="137"/>
      <c r="C25" s="130"/>
      <c r="D25" s="134"/>
      <c r="E25" s="134"/>
      <c r="F25" s="134"/>
      <c r="G25" s="134"/>
      <c r="H25" s="461"/>
      <c r="I25" s="136"/>
      <c r="J25" s="136"/>
    </row>
    <row r="26" ht="15.75" customHeight="1">
      <c r="A26" s="137"/>
      <c r="B26" s="137"/>
      <c r="C26" s="130"/>
      <c r="D26" s="134"/>
      <c r="E26" s="134"/>
      <c r="F26" s="134"/>
      <c r="G26" s="134"/>
      <c r="H26" s="461"/>
      <c r="I26" s="136"/>
      <c r="J26" s="136"/>
    </row>
    <row r="27" ht="15.75" customHeight="1">
      <c r="A27" s="137"/>
      <c r="B27" s="137"/>
      <c r="C27" s="130"/>
      <c r="D27" s="134"/>
      <c r="E27" s="134"/>
      <c r="F27" s="134"/>
      <c r="G27" s="134"/>
      <c r="H27" s="461"/>
      <c r="I27" s="136"/>
      <c r="J27" s="136"/>
    </row>
    <row r="28" ht="15.75" customHeight="1">
      <c r="A28" s="137"/>
      <c r="B28" s="137"/>
      <c r="C28" s="130"/>
      <c r="D28" s="134"/>
      <c r="E28" s="134"/>
      <c r="F28" s="134"/>
      <c r="G28" s="134"/>
      <c r="H28" s="461"/>
      <c r="I28" s="136"/>
      <c r="J28" s="136"/>
    </row>
    <row r="29" ht="15.75" customHeight="1">
      <c r="A29" s="137"/>
      <c r="B29" s="137"/>
      <c r="C29" s="130"/>
      <c r="D29" s="134"/>
      <c r="E29" s="134"/>
      <c r="F29" s="134"/>
      <c r="G29" s="134"/>
      <c r="H29" s="461"/>
      <c r="I29" s="136"/>
      <c r="J29" s="136"/>
    </row>
    <row r="30" ht="15.75" customHeight="1">
      <c r="A30" s="137"/>
      <c r="B30" s="137"/>
      <c r="C30" s="130"/>
      <c r="D30" s="134"/>
      <c r="E30" s="134"/>
      <c r="F30" s="134"/>
      <c r="G30" s="134"/>
      <c r="H30" s="461"/>
      <c r="I30" s="136"/>
      <c r="J30" s="136"/>
    </row>
    <row r="31" ht="15.75" customHeight="1">
      <c r="A31" s="137"/>
      <c r="B31" s="137"/>
      <c r="C31" s="130"/>
      <c r="D31" s="134"/>
      <c r="E31" s="134"/>
      <c r="F31" s="134"/>
      <c r="G31" s="134"/>
      <c r="H31" s="461"/>
      <c r="I31" s="136"/>
      <c r="J31" s="136"/>
    </row>
    <row r="32" ht="15.75" customHeight="1">
      <c r="A32" s="137"/>
      <c r="B32" s="137"/>
      <c r="C32" s="130"/>
      <c r="D32" s="134"/>
      <c r="E32" s="134"/>
      <c r="F32" s="134"/>
      <c r="G32" s="134"/>
      <c r="H32" s="461"/>
      <c r="I32" s="136"/>
      <c r="J32" s="136"/>
    </row>
    <row r="33" ht="15.75" customHeight="1">
      <c r="A33" s="137"/>
      <c r="B33" s="137"/>
      <c r="C33" s="130"/>
      <c r="D33" s="134"/>
      <c r="E33" s="134"/>
      <c r="F33" s="134"/>
      <c r="G33" s="134"/>
      <c r="H33" s="461"/>
      <c r="I33" s="136"/>
      <c r="J33" s="136"/>
    </row>
    <row r="34" ht="15.75" customHeight="1">
      <c r="A34" s="137"/>
      <c r="B34" s="137"/>
      <c r="C34" s="130"/>
      <c r="D34" s="134"/>
      <c r="E34" s="134"/>
      <c r="F34" s="134"/>
      <c r="G34" s="134"/>
      <c r="H34" s="461"/>
      <c r="I34" s="136"/>
      <c r="J34" s="136"/>
    </row>
    <row r="35" ht="15.75" customHeight="1">
      <c r="A35" s="137"/>
      <c r="B35" s="137"/>
      <c r="C35" s="130"/>
      <c r="D35" s="134"/>
      <c r="E35" s="134"/>
      <c r="F35" s="134"/>
      <c r="G35" s="134"/>
      <c r="H35" s="461"/>
      <c r="I35" s="136"/>
      <c r="J35" s="136"/>
    </row>
    <row r="36" ht="15.75" customHeight="1">
      <c r="A36" s="137"/>
      <c r="B36" s="137"/>
      <c r="C36" s="130"/>
      <c r="D36" s="134"/>
      <c r="E36" s="134"/>
      <c r="F36" s="134"/>
      <c r="G36" s="134"/>
      <c r="H36" s="461"/>
      <c r="I36" s="136"/>
      <c r="J36" s="136"/>
    </row>
    <row r="37" ht="15.75" customHeight="1">
      <c r="A37" s="137"/>
      <c r="B37" s="137"/>
      <c r="C37" s="130"/>
      <c r="D37" s="134"/>
      <c r="E37" s="134"/>
      <c r="F37" s="134"/>
      <c r="G37" s="134"/>
      <c r="H37" s="461"/>
      <c r="I37" s="136"/>
      <c r="J37" s="136"/>
    </row>
    <row r="38" ht="15.75" customHeight="1">
      <c r="A38" s="137"/>
      <c r="B38" s="137"/>
      <c r="C38" s="130"/>
      <c r="D38" s="134"/>
      <c r="E38" s="134"/>
      <c r="F38" s="134"/>
      <c r="G38" s="134"/>
      <c r="H38" s="461"/>
      <c r="I38" s="136"/>
      <c r="J38" s="136"/>
    </row>
    <row r="39" ht="15.75" customHeight="1">
      <c r="A39" s="137"/>
      <c r="B39" s="137"/>
      <c r="C39" s="130"/>
      <c r="D39" s="134"/>
      <c r="E39" s="134"/>
      <c r="F39" s="134"/>
      <c r="G39" s="134"/>
      <c r="H39" s="461"/>
      <c r="I39" s="136"/>
      <c r="J39" s="136"/>
    </row>
    <row r="40" ht="15.75" customHeight="1">
      <c r="A40" s="137"/>
      <c r="B40" s="137"/>
      <c r="C40" s="130"/>
      <c r="D40" s="134"/>
      <c r="E40" s="134"/>
      <c r="F40" s="134"/>
      <c r="G40" s="134"/>
      <c r="H40" s="461"/>
      <c r="I40" s="136"/>
      <c r="J40" s="136"/>
    </row>
    <row r="41" ht="15.75" customHeight="1">
      <c r="A41" s="137"/>
      <c r="B41" s="137"/>
      <c r="C41" s="130"/>
      <c r="D41" s="134"/>
      <c r="E41" s="134"/>
      <c r="F41" s="134"/>
      <c r="G41" s="134"/>
      <c r="H41" s="461"/>
      <c r="I41" s="136"/>
      <c r="J41" s="136"/>
    </row>
    <row r="42" ht="15.75" customHeight="1">
      <c r="A42" s="137"/>
      <c r="B42" s="137"/>
      <c r="C42" s="130"/>
      <c r="D42" s="134"/>
      <c r="E42" s="134"/>
      <c r="F42" s="134"/>
      <c r="G42" s="134"/>
      <c r="H42" s="461"/>
      <c r="I42" s="136"/>
      <c r="J42" s="136"/>
    </row>
    <row r="43" ht="15.75" customHeight="1">
      <c r="A43" s="137"/>
      <c r="B43" s="137"/>
      <c r="C43" s="130"/>
      <c r="D43" s="134"/>
      <c r="E43" s="134"/>
      <c r="F43" s="134"/>
      <c r="G43" s="134"/>
      <c r="H43" s="461"/>
      <c r="I43" s="136"/>
      <c r="J43" s="136"/>
    </row>
    <row r="44" ht="15.75" customHeight="1">
      <c r="A44" s="137"/>
      <c r="B44" s="137"/>
      <c r="C44" s="130"/>
      <c r="D44" s="134"/>
      <c r="E44" s="134"/>
      <c r="F44" s="134"/>
      <c r="G44" s="134"/>
      <c r="H44" s="461"/>
      <c r="I44" s="136"/>
      <c r="J44" s="136"/>
    </row>
    <row r="45" ht="15.75" customHeight="1">
      <c r="A45" s="137"/>
      <c r="B45" s="137"/>
      <c r="C45" s="130"/>
      <c r="D45" s="134"/>
      <c r="E45" s="134"/>
      <c r="F45" s="134"/>
      <c r="G45" s="134"/>
      <c r="H45" s="461"/>
      <c r="I45" s="136"/>
      <c r="J45" s="136"/>
    </row>
    <row r="46" ht="15.75" customHeight="1">
      <c r="A46" s="137"/>
      <c r="B46" s="137"/>
      <c r="C46" s="130"/>
      <c r="D46" s="134"/>
      <c r="E46" s="134"/>
      <c r="F46" s="134"/>
      <c r="G46" s="134"/>
      <c r="H46" s="461"/>
      <c r="I46" s="136"/>
      <c r="J46" s="136"/>
    </row>
    <row r="47" ht="15.75" customHeight="1">
      <c r="A47" s="137"/>
      <c r="B47" s="137"/>
      <c r="C47" s="130"/>
      <c r="D47" s="134"/>
      <c r="E47" s="134"/>
      <c r="F47" s="134"/>
      <c r="G47" s="134"/>
      <c r="H47" s="461"/>
      <c r="I47" s="136"/>
      <c r="J47" s="136"/>
    </row>
    <row r="48" ht="15.75" customHeight="1">
      <c r="A48" s="137"/>
      <c r="B48" s="137"/>
      <c r="C48" s="130"/>
      <c r="D48" s="134"/>
      <c r="E48" s="134"/>
      <c r="F48" s="134"/>
      <c r="G48" s="134"/>
      <c r="H48" s="461"/>
      <c r="I48" s="136"/>
      <c r="J48" s="136"/>
    </row>
    <row r="49" ht="15.75" customHeight="1">
      <c r="A49" s="137"/>
      <c r="B49" s="137"/>
      <c r="C49" s="130"/>
      <c r="D49" s="134"/>
      <c r="E49" s="134"/>
      <c r="F49" s="134"/>
      <c r="G49" s="134"/>
      <c r="H49" s="461"/>
      <c r="I49" s="136"/>
      <c r="J49" s="136"/>
    </row>
    <row r="50" ht="15.75" customHeight="1">
      <c r="A50" s="137"/>
      <c r="B50" s="137"/>
      <c r="C50" s="130"/>
      <c r="D50" s="134"/>
      <c r="E50" s="134"/>
      <c r="F50" s="134"/>
      <c r="G50" s="134"/>
      <c r="H50" s="461"/>
      <c r="I50" s="136"/>
      <c r="J50" s="136"/>
    </row>
    <row r="51" ht="15.75" customHeight="1">
      <c r="A51" s="137"/>
      <c r="B51" s="137"/>
      <c r="C51" s="130"/>
      <c r="D51" s="134"/>
      <c r="E51" s="134"/>
      <c r="F51" s="134"/>
      <c r="G51" s="134"/>
      <c r="H51" s="461"/>
      <c r="I51" s="136"/>
      <c r="J51" s="136"/>
    </row>
    <row r="52" ht="15.75" customHeight="1">
      <c r="A52" s="137"/>
      <c r="B52" s="137"/>
      <c r="C52" s="130"/>
      <c r="D52" s="134"/>
      <c r="E52" s="134"/>
      <c r="F52" s="134"/>
      <c r="G52" s="134"/>
      <c r="H52" s="461"/>
      <c r="I52" s="136"/>
      <c r="J52" s="136"/>
    </row>
    <row r="53" ht="15.75" customHeight="1">
      <c r="A53" s="137"/>
      <c r="B53" s="137"/>
      <c r="C53" s="130"/>
      <c r="D53" s="134"/>
      <c r="E53" s="134"/>
      <c r="F53" s="134"/>
      <c r="G53" s="134"/>
      <c r="H53" s="461"/>
      <c r="I53" s="136"/>
      <c r="J53" s="136"/>
    </row>
    <row r="54" ht="15.75" customHeight="1">
      <c r="A54" s="137"/>
      <c r="B54" s="137"/>
      <c r="C54" s="130"/>
      <c r="D54" s="134"/>
      <c r="E54" s="134"/>
      <c r="F54" s="134"/>
      <c r="G54" s="134"/>
      <c r="H54" s="461"/>
      <c r="I54" s="136"/>
      <c r="J54" s="136"/>
    </row>
    <row r="55" ht="15.75" customHeight="1">
      <c r="A55" s="137"/>
      <c r="B55" s="137"/>
      <c r="C55" s="130"/>
      <c r="D55" s="134"/>
      <c r="E55" s="134"/>
      <c r="F55" s="134"/>
      <c r="G55" s="134"/>
      <c r="H55" s="461"/>
      <c r="I55" s="136"/>
      <c r="J55" s="136"/>
    </row>
    <row r="56" ht="15.75" customHeight="1">
      <c r="A56" s="137"/>
      <c r="B56" s="137"/>
      <c r="C56" s="130"/>
      <c r="D56" s="134"/>
      <c r="E56" s="134"/>
      <c r="F56" s="134"/>
      <c r="G56" s="134"/>
      <c r="H56" s="461"/>
      <c r="I56" s="136"/>
      <c r="J56" s="136"/>
    </row>
    <row r="57" ht="15.75" customHeight="1">
      <c r="A57" s="137"/>
      <c r="B57" s="137"/>
      <c r="C57" s="130"/>
      <c r="D57" s="134"/>
      <c r="E57" s="134"/>
      <c r="F57" s="134"/>
      <c r="G57" s="134"/>
      <c r="H57" s="461"/>
      <c r="I57" s="136"/>
      <c r="J57" s="136"/>
    </row>
    <row r="58" ht="15.75" customHeight="1">
      <c r="A58" s="137"/>
      <c r="B58" s="137"/>
      <c r="C58" s="134"/>
      <c r="D58" s="134"/>
      <c r="E58" s="134"/>
      <c r="F58" s="134"/>
      <c r="G58" s="134"/>
      <c r="H58" s="462"/>
      <c r="I58" s="136"/>
      <c r="J58" s="136"/>
    </row>
    <row r="59" ht="15.75" customHeight="1">
      <c r="A59" s="137"/>
      <c r="B59" s="137"/>
      <c r="C59" s="134"/>
      <c r="D59" s="134"/>
      <c r="E59" s="134"/>
      <c r="F59" s="134"/>
      <c r="G59" s="134"/>
      <c r="H59" s="462"/>
      <c r="I59" s="136"/>
      <c r="J59" s="136"/>
    </row>
    <row r="60" ht="15.75" customHeight="1">
      <c r="A60" s="137"/>
      <c r="B60" s="137"/>
      <c r="C60" s="134"/>
      <c r="D60" s="134"/>
      <c r="E60" s="134"/>
      <c r="F60" s="134"/>
      <c r="G60" s="134"/>
      <c r="H60" s="462"/>
      <c r="I60" s="136"/>
      <c r="J60" s="136"/>
    </row>
    <row r="61" ht="15.75" customHeight="1">
      <c r="A61" s="141" t="s">
        <v>168</v>
      </c>
      <c r="B61" s="141"/>
      <c r="C61" s="50"/>
      <c r="D61" s="1"/>
      <c r="E61" s="1"/>
      <c r="F61" s="1"/>
      <c r="G61" s="1"/>
      <c r="H61" s="55"/>
      <c r="I61" s="142">
        <f>SUM(I11:I60)</f>
        <v>1956.66</v>
      </c>
    </row>
    <row r="62" ht="15.75" customHeight="1">
      <c r="A62" s="49"/>
      <c r="B62" s="49"/>
      <c r="C62" s="50"/>
      <c r="D62" s="1"/>
      <c r="E62" s="1"/>
      <c r="F62" s="1"/>
      <c r="G62" s="1"/>
      <c r="H62" s="1"/>
      <c r="I62" s="1"/>
    </row>
    <row r="63" ht="15.75" customHeight="1">
      <c r="A63" s="143" t="s">
        <v>388</v>
      </c>
      <c r="B63" s="144"/>
      <c r="C63" s="144"/>
      <c r="D63" s="144"/>
      <c r="E63" s="144"/>
      <c r="F63" s="144"/>
      <c r="G63" s="144"/>
      <c r="H63" s="144"/>
      <c r="I63" s="145"/>
    </row>
    <row r="64" ht="15.75" customHeight="1">
      <c r="A64" s="49"/>
      <c r="B64" s="49"/>
      <c r="C64" s="50"/>
      <c r="D64" s="1"/>
      <c r="E64" s="1"/>
      <c r="F64" s="1"/>
      <c r="G64" s="1"/>
      <c r="H64" s="1"/>
      <c r="I64" s="1"/>
    </row>
    <row r="65" ht="15.75" customHeight="1">
      <c r="A65" s="49"/>
      <c r="B65" s="49"/>
      <c r="C65" s="50"/>
      <c r="D65" s="1"/>
      <c r="E65" s="1"/>
      <c r="F65" s="1"/>
      <c r="G65" s="1"/>
      <c r="H65" s="1"/>
      <c r="I65" s="1"/>
    </row>
    <row r="66" ht="15.75" customHeight="1">
      <c r="A66" s="49"/>
      <c r="B66" s="49"/>
      <c r="C66" s="50"/>
      <c r="D66" s="1"/>
      <c r="E66" s="1"/>
      <c r="F66" s="1"/>
      <c r="G66" s="1"/>
      <c r="H66" s="1"/>
      <c r="I66" s="1"/>
    </row>
    <row r="67" ht="15.75" customHeight="1">
      <c r="A67" s="49"/>
      <c r="B67" s="49"/>
      <c r="C67" s="50"/>
      <c r="D67" s="1"/>
      <c r="E67" s="1"/>
      <c r="F67" s="1"/>
      <c r="G67" s="1"/>
      <c r="H67" s="1"/>
      <c r="I67" s="1"/>
    </row>
    <row r="68" ht="15.75" customHeight="1">
      <c r="A68" s="49"/>
      <c r="B68" s="49"/>
      <c r="C68" s="50"/>
      <c r="D68" s="1"/>
      <c r="E68" s="1"/>
      <c r="F68" s="1"/>
      <c r="G68" s="1"/>
      <c r="H68" s="1"/>
      <c r="I68" s="1"/>
    </row>
    <row r="69" ht="15.75" customHeight="1">
      <c r="A69" s="49"/>
      <c r="B69" s="49"/>
      <c r="C69" s="50"/>
      <c r="D69" s="1"/>
      <c r="E69" s="1"/>
      <c r="F69" s="1"/>
      <c r="G69" s="1"/>
      <c r="H69" s="1"/>
      <c r="I69" s="1"/>
    </row>
    <row r="70" ht="15.75" customHeight="1">
      <c r="A70" s="49"/>
      <c r="B70" s="49"/>
      <c r="C70" s="50"/>
      <c r="D70" s="1"/>
      <c r="E70" s="1"/>
      <c r="F70" s="1"/>
      <c r="G70" s="1"/>
      <c r="H70" s="1"/>
      <c r="I70" s="1"/>
    </row>
    <row r="71" ht="15.75" customHeight="1">
      <c r="A71" s="49"/>
      <c r="B71" s="49"/>
      <c r="C71" s="50"/>
      <c r="D71" s="1"/>
      <c r="E71" s="1"/>
      <c r="F71" s="1"/>
      <c r="G71" s="1"/>
      <c r="H71" s="1"/>
      <c r="I71" s="1"/>
    </row>
    <row r="72" ht="15.75" customHeight="1">
      <c r="A72" s="49"/>
      <c r="B72" s="49"/>
      <c r="C72" s="50"/>
      <c r="D72" s="1"/>
      <c r="E72" s="1"/>
      <c r="F72" s="1"/>
      <c r="G72" s="1"/>
      <c r="H72" s="1"/>
      <c r="I72" s="1"/>
    </row>
    <row r="73" ht="15.75" customHeight="1">
      <c r="A73" s="49"/>
      <c r="B73" s="49"/>
      <c r="C73" s="50"/>
      <c r="D73" s="1"/>
      <c r="E73" s="1"/>
      <c r="F73" s="1"/>
      <c r="G73" s="1"/>
      <c r="H73" s="1"/>
      <c r="I73" s="1"/>
    </row>
    <row r="74" ht="15.75" customHeight="1">
      <c r="A74" s="49"/>
      <c r="B74" s="49"/>
      <c r="C74" s="50"/>
      <c r="D74" s="1"/>
      <c r="E74" s="1"/>
      <c r="F74" s="1"/>
      <c r="G74" s="1"/>
      <c r="H74" s="1"/>
      <c r="I74" s="1"/>
    </row>
    <row r="75" ht="15.75" customHeight="1">
      <c r="A75" s="49"/>
      <c r="B75" s="49"/>
      <c r="C75" s="50"/>
      <c r="D75" s="1"/>
      <c r="E75" s="1"/>
      <c r="F75" s="1"/>
      <c r="G75" s="1"/>
      <c r="H75" s="1"/>
      <c r="I75" s="1"/>
    </row>
    <row r="76" ht="15.75" customHeight="1">
      <c r="A76" s="49"/>
      <c r="B76" s="49"/>
      <c r="C76" s="50"/>
      <c r="D76" s="1"/>
      <c r="E76" s="1"/>
      <c r="F76" s="1"/>
      <c r="G76" s="1"/>
      <c r="H76" s="1"/>
      <c r="I76" s="1"/>
    </row>
    <row r="77" ht="15.75" customHeight="1">
      <c r="A77" s="49"/>
      <c r="B77" s="49"/>
      <c r="C77" s="50"/>
      <c r="D77" s="1"/>
      <c r="E77" s="1"/>
      <c r="F77" s="1"/>
      <c r="G77" s="1"/>
      <c r="H77" s="1"/>
      <c r="I77" s="1"/>
    </row>
    <row r="78" ht="15.75" customHeight="1">
      <c r="A78" s="49"/>
      <c r="B78" s="49"/>
      <c r="C78" s="50"/>
      <c r="D78" s="1"/>
      <c r="E78" s="1"/>
      <c r="F78" s="1"/>
      <c r="G78" s="1"/>
      <c r="H78" s="1"/>
      <c r="I78" s="1"/>
    </row>
    <row r="79" ht="15.75" customHeight="1">
      <c r="A79" s="49"/>
      <c r="B79" s="49"/>
      <c r="C79" s="50"/>
      <c r="D79" s="1"/>
      <c r="E79" s="1"/>
      <c r="F79" s="1"/>
      <c r="G79" s="1"/>
      <c r="H79" s="1"/>
      <c r="I79" s="1"/>
    </row>
    <row r="80" ht="15.75" customHeight="1">
      <c r="A80" s="49"/>
      <c r="B80" s="49"/>
      <c r="C80" s="50"/>
      <c r="D80" s="1"/>
      <c r="E80" s="1"/>
      <c r="F80" s="1"/>
      <c r="G80" s="1"/>
      <c r="H80" s="1"/>
      <c r="I80" s="1"/>
    </row>
    <row r="81" ht="15.75" customHeight="1">
      <c r="A81" s="49"/>
      <c r="B81" s="49"/>
      <c r="C81" s="50"/>
      <c r="D81" s="1"/>
      <c r="E81" s="1"/>
      <c r="F81" s="1"/>
      <c r="G81" s="1"/>
      <c r="H81" s="1"/>
      <c r="I81" s="1"/>
    </row>
    <row r="82" ht="15.75" customHeight="1">
      <c r="A82" s="49"/>
      <c r="B82" s="49"/>
      <c r="C82" s="50"/>
      <c r="D82" s="1"/>
      <c r="E82" s="1"/>
      <c r="F82" s="1"/>
      <c r="G82" s="1"/>
      <c r="H82" s="1"/>
      <c r="I82" s="1"/>
    </row>
    <row r="83" ht="15.75" customHeight="1">
      <c r="A83" s="49"/>
      <c r="B83" s="49"/>
      <c r="C83" s="50"/>
      <c r="D83" s="1"/>
      <c r="E83" s="1"/>
      <c r="F83" s="1"/>
      <c r="G83" s="1"/>
      <c r="H83" s="1"/>
      <c r="I83" s="1"/>
    </row>
    <row r="84" ht="15.75" customHeight="1">
      <c r="A84" s="49"/>
      <c r="B84" s="49"/>
      <c r="C84" s="50"/>
      <c r="D84" s="1"/>
      <c r="E84" s="1"/>
      <c r="F84" s="1"/>
      <c r="G84" s="1"/>
      <c r="H84" s="1"/>
      <c r="I84" s="1"/>
    </row>
    <row r="85" ht="15.75" customHeight="1">
      <c r="A85" s="49"/>
      <c r="B85" s="49"/>
      <c r="C85" s="50"/>
      <c r="D85" s="1"/>
      <c r="E85" s="1"/>
      <c r="F85" s="1"/>
      <c r="G85" s="1"/>
      <c r="H85" s="1"/>
      <c r="I85" s="1"/>
    </row>
    <row r="86" ht="15.75" customHeight="1">
      <c r="A86" s="49"/>
      <c r="B86" s="49"/>
      <c r="C86" s="50"/>
      <c r="D86" s="1"/>
      <c r="E86" s="1"/>
      <c r="F86" s="1"/>
      <c r="G86" s="1"/>
      <c r="H86" s="1"/>
      <c r="I86" s="1"/>
    </row>
    <row r="87" ht="15.75" customHeight="1">
      <c r="A87" s="49"/>
      <c r="B87" s="49"/>
      <c r="C87" s="50"/>
      <c r="D87" s="1"/>
      <c r="E87" s="1"/>
      <c r="F87" s="1"/>
      <c r="G87" s="1"/>
      <c r="H87" s="1"/>
      <c r="I87" s="1"/>
    </row>
    <row r="88" ht="15.75" customHeight="1">
      <c r="A88" s="49"/>
      <c r="B88" s="49"/>
      <c r="C88" s="50"/>
      <c r="D88" s="1"/>
      <c r="E88" s="1"/>
      <c r="F88" s="1"/>
      <c r="G88" s="1"/>
      <c r="H88" s="1"/>
      <c r="I88" s="1"/>
    </row>
    <row r="89" ht="15.75" customHeight="1">
      <c r="A89" s="49"/>
      <c r="B89" s="49"/>
      <c r="C89" s="50"/>
      <c r="D89" s="1"/>
      <c r="E89" s="1"/>
      <c r="F89" s="1"/>
      <c r="G89" s="1"/>
      <c r="H89" s="1"/>
      <c r="I89" s="1"/>
    </row>
    <row r="90" ht="15.75" customHeight="1">
      <c r="A90" s="49"/>
      <c r="B90" s="49"/>
      <c r="C90" s="50"/>
      <c r="D90" s="1"/>
      <c r="E90" s="1"/>
      <c r="F90" s="1"/>
      <c r="G90" s="1"/>
      <c r="H90" s="1"/>
      <c r="I90" s="1"/>
    </row>
    <row r="91" ht="15.75" customHeight="1">
      <c r="A91" s="49"/>
      <c r="B91" s="49"/>
      <c r="C91" s="50"/>
      <c r="D91" s="1"/>
      <c r="E91" s="1"/>
      <c r="F91" s="1"/>
      <c r="G91" s="1"/>
      <c r="H91" s="1"/>
      <c r="I91" s="1"/>
    </row>
    <row r="92" ht="15.75" customHeight="1">
      <c r="A92" s="49"/>
      <c r="B92" s="49"/>
      <c r="C92" s="50"/>
      <c r="D92" s="1"/>
      <c r="E92" s="1"/>
      <c r="F92" s="1"/>
      <c r="G92" s="1"/>
      <c r="H92" s="1"/>
      <c r="I92" s="1"/>
    </row>
    <row r="93" ht="15.75" customHeight="1">
      <c r="A93" s="49"/>
      <c r="B93" s="49"/>
      <c r="C93" s="50"/>
      <c r="D93" s="1"/>
      <c r="E93" s="1"/>
      <c r="F93" s="1"/>
      <c r="G93" s="1"/>
      <c r="H93" s="1"/>
      <c r="I93" s="1"/>
    </row>
    <row r="94" ht="15.75" customHeight="1">
      <c r="A94" s="49"/>
      <c r="B94" s="49"/>
      <c r="C94" s="50"/>
      <c r="D94" s="1"/>
      <c r="E94" s="1"/>
      <c r="F94" s="1"/>
      <c r="G94" s="1"/>
      <c r="H94" s="1"/>
      <c r="I94" s="1"/>
    </row>
    <row r="95" ht="15.75" customHeight="1">
      <c r="A95" s="49"/>
      <c r="B95" s="49"/>
      <c r="C95" s="50"/>
      <c r="D95" s="1"/>
      <c r="E95" s="1"/>
      <c r="F95" s="1"/>
      <c r="G95" s="1"/>
      <c r="H95" s="1"/>
      <c r="I95" s="1"/>
    </row>
    <row r="96" ht="15.75" customHeight="1">
      <c r="A96" s="49"/>
      <c r="B96" s="49"/>
      <c r="C96" s="50"/>
      <c r="D96" s="1"/>
      <c r="E96" s="1"/>
      <c r="F96" s="1"/>
      <c r="G96" s="1"/>
      <c r="H96" s="1"/>
      <c r="I96" s="1"/>
    </row>
    <row r="97" ht="15.75" customHeight="1">
      <c r="A97" s="49"/>
      <c r="B97" s="49"/>
      <c r="C97" s="50"/>
      <c r="D97" s="1"/>
      <c r="E97" s="1"/>
      <c r="F97" s="1"/>
      <c r="G97" s="1"/>
      <c r="H97" s="1"/>
      <c r="I97" s="1"/>
    </row>
    <row r="98" ht="15.75" customHeight="1">
      <c r="A98" s="49"/>
      <c r="B98" s="49"/>
      <c r="C98" s="50"/>
      <c r="D98" s="1"/>
      <c r="E98" s="1"/>
      <c r="F98" s="1"/>
      <c r="G98" s="1"/>
      <c r="H98" s="1"/>
      <c r="I98" s="1"/>
    </row>
    <row r="99" ht="15.75" customHeight="1">
      <c r="A99" s="49"/>
      <c r="B99" s="49"/>
      <c r="C99" s="50"/>
      <c r="D99" s="1"/>
      <c r="E99" s="1"/>
      <c r="F99" s="1"/>
      <c r="G99" s="1"/>
      <c r="H99" s="1"/>
      <c r="I99" s="1"/>
    </row>
    <row r="100" ht="15.75" customHeight="1">
      <c r="A100" s="49"/>
      <c r="B100" s="49"/>
      <c r="C100" s="50"/>
      <c r="D100" s="1"/>
      <c r="E100" s="1"/>
      <c r="F100" s="1"/>
      <c r="G100" s="1"/>
      <c r="H100" s="1"/>
      <c r="I100" s="1"/>
    </row>
    <row r="101" ht="15.75" customHeight="1">
      <c r="A101" s="49"/>
      <c r="B101" s="49"/>
      <c r="C101" s="50"/>
      <c r="D101" s="1"/>
      <c r="E101" s="1"/>
      <c r="F101" s="1"/>
      <c r="G101" s="1"/>
      <c r="H101" s="1"/>
      <c r="I101" s="1"/>
    </row>
    <row r="102" ht="15.75" customHeight="1">
      <c r="A102" s="49"/>
      <c r="B102" s="49"/>
      <c r="C102" s="50"/>
      <c r="D102" s="1"/>
      <c r="E102" s="1"/>
      <c r="F102" s="1"/>
      <c r="G102" s="1"/>
      <c r="H102" s="1"/>
      <c r="I102" s="1"/>
    </row>
    <row r="103" ht="15.75" customHeight="1">
      <c r="A103" s="49"/>
      <c r="B103" s="49"/>
      <c r="C103" s="50"/>
      <c r="D103" s="1"/>
      <c r="E103" s="1"/>
      <c r="F103" s="1"/>
      <c r="G103" s="1"/>
      <c r="H103" s="1"/>
      <c r="I103" s="1"/>
    </row>
    <row r="104" ht="15.75" customHeight="1">
      <c r="A104" s="49"/>
      <c r="B104" s="49"/>
      <c r="C104" s="50"/>
      <c r="D104" s="1"/>
      <c r="E104" s="1"/>
      <c r="F104" s="1"/>
      <c r="G104" s="1"/>
      <c r="H104" s="1"/>
      <c r="I104" s="1"/>
    </row>
    <row r="105" ht="15.75" customHeight="1">
      <c r="A105" s="49"/>
      <c r="B105" s="49"/>
      <c r="C105" s="50"/>
      <c r="D105" s="1"/>
      <c r="E105" s="1"/>
      <c r="F105" s="1"/>
      <c r="G105" s="1"/>
      <c r="H105" s="1"/>
      <c r="I105" s="1"/>
    </row>
    <row r="106" ht="15.75" customHeight="1">
      <c r="A106" s="49"/>
      <c r="B106" s="49"/>
      <c r="C106" s="50"/>
      <c r="D106" s="1"/>
      <c r="E106" s="1"/>
      <c r="F106" s="1"/>
      <c r="G106" s="1"/>
      <c r="H106" s="1"/>
      <c r="I106" s="1"/>
    </row>
    <row r="107" ht="15.75" customHeight="1">
      <c r="A107" s="49"/>
      <c r="B107" s="49"/>
      <c r="C107" s="50"/>
      <c r="D107" s="1"/>
      <c r="E107" s="1"/>
      <c r="F107" s="1"/>
      <c r="G107" s="1"/>
      <c r="H107" s="1"/>
      <c r="I107" s="1"/>
    </row>
    <row r="108" ht="15.75" customHeight="1">
      <c r="A108" s="49"/>
      <c r="B108" s="49"/>
      <c r="C108" s="50"/>
      <c r="D108" s="1"/>
      <c r="E108" s="1"/>
      <c r="F108" s="1"/>
      <c r="G108" s="1"/>
      <c r="H108" s="1"/>
      <c r="I108" s="1"/>
    </row>
    <row r="109" ht="15.75" customHeight="1">
      <c r="A109" s="49"/>
      <c r="B109" s="49"/>
      <c r="C109" s="50"/>
      <c r="D109" s="1"/>
      <c r="E109" s="1"/>
      <c r="F109" s="1"/>
      <c r="G109" s="1"/>
      <c r="H109" s="1"/>
      <c r="I109" s="1"/>
    </row>
    <row r="110" ht="15.75" customHeight="1">
      <c r="A110" s="49"/>
      <c r="B110" s="49"/>
      <c r="C110" s="50"/>
      <c r="D110" s="1"/>
      <c r="E110" s="1"/>
      <c r="F110" s="1"/>
      <c r="G110" s="1"/>
      <c r="H110" s="1"/>
      <c r="I110" s="1"/>
    </row>
    <row r="111" ht="15.75" customHeight="1">
      <c r="A111" s="49"/>
      <c r="B111" s="49"/>
      <c r="C111" s="50"/>
      <c r="D111" s="1"/>
      <c r="E111" s="1"/>
      <c r="F111" s="1"/>
      <c r="G111" s="1"/>
      <c r="H111" s="1"/>
      <c r="I111" s="1"/>
    </row>
    <row r="112" ht="15.75" customHeight="1">
      <c r="A112" s="49"/>
      <c r="B112" s="49"/>
      <c r="C112" s="50"/>
      <c r="D112" s="1"/>
      <c r="E112" s="1"/>
      <c r="F112" s="1"/>
      <c r="G112" s="1"/>
      <c r="H112" s="1"/>
      <c r="I112" s="1"/>
    </row>
    <row r="113" ht="15.75" customHeight="1">
      <c r="A113" s="49"/>
      <c r="B113" s="49"/>
      <c r="C113" s="50"/>
      <c r="D113" s="1"/>
      <c r="E113" s="1"/>
      <c r="F113" s="1"/>
      <c r="G113" s="1"/>
      <c r="H113" s="1"/>
      <c r="I113" s="1"/>
    </row>
    <row r="114" ht="15.75" customHeight="1">
      <c r="A114" s="49"/>
      <c r="B114" s="49"/>
      <c r="C114" s="50"/>
      <c r="D114" s="1"/>
      <c r="E114" s="1"/>
      <c r="F114" s="1"/>
      <c r="G114" s="1"/>
      <c r="H114" s="1"/>
      <c r="I114" s="1"/>
    </row>
    <row r="115" ht="15.75" customHeight="1">
      <c r="A115" s="49"/>
      <c r="B115" s="49"/>
      <c r="C115" s="50"/>
      <c r="D115" s="1"/>
      <c r="E115" s="1"/>
      <c r="F115" s="1"/>
      <c r="G115" s="1"/>
      <c r="H115" s="1"/>
      <c r="I115" s="1"/>
    </row>
    <row r="116" ht="15.75" customHeight="1">
      <c r="A116" s="49"/>
      <c r="B116" s="49"/>
      <c r="C116" s="50"/>
      <c r="D116" s="1"/>
      <c r="E116" s="1"/>
      <c r="F116" s="1"/>
      <c r="G116" s="1"/>
      <c r="H116" s="1"/>
      <c r="I116" s="1"/>
    </row>
    <row r="117" ht="15.75" customHeight="1">
      <c r="A117" s="49"/>
      <c r="B117" s="49"/>
      <c r="C117" s="50"/>
      <c r="D117" s="1"/>
      <c r="E117" s="1"/>
      <c r="F117" s="1"/>
      <c r="G117" s="1"/>
      <c r="H117" s="1"/>
      <c r="I117" s="1"/>
    </row>
    <row r="118" ht="15.75" customHeight="1">
      <c r="A118" s="49"/>
      <c r="B118" s="49"/>
      <c r="C118" s="50"/>
      <c r="D118" s="1"/>
      <c r="E118" s="1"/>
      <c r="F118" s="1"/>
      <c r="G118" s="1"/>
      <c r="H118" s="1"/>
      <c r="I118" s="1"/>
    </row>
    <row r="119" ht="15.75" customHeight="1">
      <c r="A119" s="49"/>
      <c r="B119" s="49"/>
      <c r="C119" s="50"/>
      <c r="D119" s="1"/>
      <c r="E119" s="1"/>
      <c r="F119" s="1"/>
      <c r="G119" s="1"/>
      <c r="H119" s="1"/>
      <c r="I119" s="1"/>
    </row>
    <row r="120" ht="15.75" customHeight="1">
      <c r="A120" s="49"/>
      <c r="B120" s="49"/>
      <c r="C120" s="50"/>
      <c r="D120" s="1"/>
      <c r="E120" s="1"/>
      <c r="F120" s="1"/>
      <c r="G120" s="1"/>
      <c r="H120" s="1"/>
      <c r="I120" s="1"/>
    </row>
    <row r="121" ht="15.75" customHeight="1">
      <c r="A121" s="49"/>
      <c r="B121" s="49"/>
      <c r="C121" s="50"/>
      <c r="D121" s="1"/>
      <c r="E121" s="1"/>
      <c r="F121" s="1"/>
      <c r="G121" s="1"/>
      <c r="H121" s="1"/>
      <c r="I121" s="1"/>
    </row>
    <row r="122" ht="15.75" customHeight="1">
      <c r="A122" s="49"/>
      <c r="B122" s="49"/>
      <c r="C122" s="50"/>
      <c r="D122" s="1"/>
      <c r="E122" s="1"/>
      <c r="F122" s="1"/>
      <c r="G122" s="1"/>
      <c r="H122" s="1"/>
      <c r="I122" s="1"/>
    </row>
    <row r="123" ht="15.75" customHeight="1">
      <c r="A123" s="49"/>
      <c r="B123" s="49"/>
      <c r="C123" s="50"/>
      <c r="D123" s="1"/>
      <c r="E123" s="1"/>
      <c r="F123" s="1"/>
      <c r="G123" s="1"/>
      <c r="H123" s="1"/>
      <c r="I123" s="1"/>
    </row>
    <row r="124" ht="15.75" customHeight="1">
      <c r="A124" s="49"/>
      <c r="B124" s="49"/>
      <c r="C124" s="50"/>
      <c r="D124" s="1"/>
      <c r="E124" s="1"/>
      <c r="F124" s="1"/>
      <c r="G124" s="1"/>
      <c r="H124" s="1"/>
      <c r="I124" s="1"/>
    </row>
    <row r="125" ht="15.75" customHeight="1">
      <c r="A125" s="49"/>
      <c r="B125" s="49"/>
      <c r="C125" s="50"/>
      <c r="D125" s="1"/>
      <c r="E125" s="1"/>
      <c r="F125" s="1"/>
      <c r="G125" s="1"/>
      <c r="H125" s="1"/>
      <c r="I125" s="1"/>
    </row>
    <row r="126" ht="15.75" customHeight="1">
      <c r="A126" s="49"/>
      <c r="B126" s="49"/>
      <c r="C126" s="50"/>
      <c r="D126" s="1"/>
      <c r="E126" s="1"/>
      <c r="F126" s="1"/>
      <c r="G126" s="1"/>
      <c r="H126" s="1"/>
      <c r="I126" s="1"/>
    </row>
    <row r="127" ht="15.75" customHeight="1">
      <c r="A127" s="49"/>
      <c r="B127" s="49"/>
      <c r="C127" s="50"/>
      <c r="D127" s="1"/>
      <c r="E127" s="1"/>
      <c r="F127" s="1"/>
      <c r="G127" s="1"/>
      <c r="H127" s="1"/>
      <c r="I127" s="1"/>
    </row>
    <row r="128" ht="15.75" customHeight="1">
      <c r="A128" s="49"/>
      <c r="B128" s="49"/>
      <c r="C128" s="50"/>
      <c r="D128" s="1"/>
      <c r="E128" s="1"/>
      <c r="F128" s="1"/>
      <c r="G128" s="1"/>
      <c r="H128" s="1"/>
      <c r="I128" s="1"/>
    </row>
    <row r="129" ht="15.75" customHeight="1">
      <c r="A129" s="49"/>
      <c r="B129" s="49"/>
      <c r="C129" s="50"/>
      <c r="D129" s="1"/>
      <c r="E129" s="1"/>
      <c r="F129" s="1"/>
      <c r="G129" s="1"/>
      <c r="H129" s="1"/>
      <c r="I129" s="1"/>
    </row>
    <row r="130" ht="15.75" customHeight="1">
      <c r="A130" s="49"/>
      <c r="B130" s="49"/>
      <c r="C130" s="50"/>
      <c r="D130" s="1"/>
      <c r="E130" s="1"/>
      <c r="F130" s="1"/>
      <c r="G130" s="1"/>
      <c r="H130" s="1"/>
      <c r="I130" s="1"/>
    </row>
    <row r="131" ht="15.75" customHeight="1">
      <c r="A131" s="49"/>
      <c r="B131" s="49"/>
      <c r="C131" s="50"/>
      <c r="D131" s="1"/>
      <c r="E131" s="1"/>
      <c r="F131" s="1"/>
      <c r="G131" s="1"/>
      <c r="H131" s="1"/>
      <c r="I131" s="1"/>
    </row>
    <row r="132" ht="15.75" customHeight="1">
      <c r="A132" s="49"/>
      <c r="B132" s="49"/>
      <c r="C132" s="50"/>
      <c r="D132" s="1"/>
      <c r="E132" s="1"/>
      <c r="F132" s="1"/>
      <c r="G132" s="1"/>
      <c r="H132" s="1"/>
      <c r="I132" s="1"/>
    </row>
    <row r="133" ht="15.75" customHeight="1">
      <c r="A133" s="49"/>
      <c r="B133" s="49"/>
      <c r="C133" s="50"/>
      <c r="D133" s="1"/>
      <c r="E133" s="1"/>
      <c r="F133" s="1"/>
      <c r="G133" s="1"/>
      <c r="H133" s="1"/>
      <c r="I133" s="1"/>
    </row>
    <row r="134" ht="15.75" customHeight="1">
      <c r="A134" s="49"/>
      <c r="B134" s="49"/>
      <c r="C134" s="50"/>
      <c r="D134" s="1"/>
      <c r="E134" s="1"/>
      <c r="F134" s="1"/>
      <c r="G134" s="1"/>
      <c r="H134" s="1"/>
      <c r="I134" s="1"/>
    </row>
    <row r="135" ht="15.75" customHeight="1">
      <c r="A135" s="49"/>
      <c r="B135" s="49"/>
      <c r="C135" s="50"/>
      <c r="D135" s="1"/>
      <c r="E135" s="1"/>
      <c r="F135" s="1"/>
      <c r="G135" s="1"/>
      <c r="H135" s="1"/>
      <c r="I135" s="1"/>
    </row>
    <row r="136" ht="15.75" customHeight="1">
      <c r="A136" s="49"/>
      <c r="B136" s="49"/>
      <c r="C136" s="50"/>
      <c r="D136" s="1"/>
      <c r="E136" s="1"/>
      <c r="F136" s="1"/>
      <c r="G136" s="1"/>
      <c r="H136" s="1"/>
      <c r="I136" s="1"/>
    </row>
    <row r="137" ht="15.75" customHeight="1">
      <c r="A137" s="49"/>
      <c r="B137" s="49"/>
      <c r="C137" s="50"/>
      <c r="D137" s="1"/>
      <c r="E137" s="1"/>
      <c r="F137" s="1"/>
      <c r="G137" s="1"/>
      <c r="H137" s="1"/>
      <c r="I137" s="1"/>
    </row>
    <row r="138" ht="15.75" customHeight="1">
      <c r="A138" s="49"/>
      <c r="B138" s="49"/>
      <c r="C138" s="50"/>
      <c r="D138" s="1"/>
      <c r="E138" s="1"/>
      <c r="F138" s="1"/>
      <c r="G138" s="1"/>
      <c r="H138" s="1"/>
      <c r="I138" s="1"/>
    </row>
    <row r="139" ht="15.75" customHeight="1">
      <c r="A139" s="49"/>
      <c r="B139" s="49"/>
      <c r="C139" s="50"/>
      <c r="D139" s="1"/>
      <c r="E139" s="1"/>
      <c r="F139" s="1"/>
      <c r="G139" s="1"/>
      <c r="H139" s="1"/>
      <c r="I139" s="1"/>
    </row>
    <row r="140" ht="15.75" customHeight="1">
      <c r="A140" s="49"/>
      <c r="B140" s="49"/>
      <c r="C140" s="50"/>
      <c r="D140" s="1"/>
      <c r="E140" s="1"/>
      <c r="F140" s="1"/>
      <c r="G140" s="1"/>
      <c r="H140" s="1"/>
      <c r="I140" s="1"/>
    </row>
    <row r="141" ht="15.75" customHeight="1">
      <c r="A141" s="49"/>
      <c r="B141" s="49"/>
      <c r="C141" s="50"/>
      <c r="D141" s="1"/>
      <c r="E141" s="1"/>
      <c r="F141" s="1"/>
      <c r="G141" s="1"/>
      <c r="H141" s="1"/>
      <c r="I141" s="1"/>
    </row>
    <row r="142" ht="15.75" customHeight="1">
      <c r="A142" s="49"/>
      <c r="B142" s="49"/>
      <c r="C142" s="50"/>
      <c r="D142" s="1"/>
      <c r="E142" s="1"/>
      <c r="F142" s="1"/>
      <c r="G142" s="1"/>
      <c r="H142" s="1"/>
      <c r="I142" s="1"/>
    </row>
    <row r="143" ht="15.75" customHeight="1">
      <c r="A143" s="49"/>
      <c r="B143" s="49"/>
      <c r="C143" s="50"/>
      <c r="D143" s="1"/>
      <c r="E143" s="1"/>
      <c r="F143" s="1"/>
      <c r="G143" s="1"/>
      <c r="H143" s="1"/>
      <c r="I143" s="1"/>
    </row>
    <row r="144" ht="15.75" customHeight="1">
      <c r="A144" s="49"/>
      <c r="B144" s="49"/>
      <c r="C144" s="50"/>
      <c r="D144" s="1"/>
      <c r="E144" s="1"/>
      <c r="F144" s="1"/>
      <c r="G144" s="1"/>
      <c r="H144" s="1"/>
      <c r="I144" s="1"/>
    </row>
    <row r="145" ht="15.75" customHeight="1">
      <c r="A145" s="49"/>
      <c r="B145" s="49"/>
      <c r="C145" s="50"/>
      <c r="D145" s="1"/>
      <c r="E145" s="1"/>
      <c r="F145" s="1"/>
      <c r="G145" s="1"/>
      <c r="H145" s="1"/>
      <c r="I145" s="1"/>
    </row>
    <row r="146" ht="15.75" customHeight="1">
      <c r="A146" s="49"/>
      <c r="B146" s="49"/>
      <c r="C146" s="50"/>
      <c r="D146" s="1"/>
      <c r="E146" s="1"/>
      <c r="F146" s="1"/>
      <c r="G146" s="1"/>
      <c r="H146" s="1"/>
      <c r="I146" s="1"/>
    </row>
    <row r="147" ht="15.75" customHeight="1">
      <c r="A147" s="49"/>
      <c r="B147" s="49"/>
      <c r="C147" s="50"/>
      <c r="D147" s="1"/>
      <c r="E147" s="1"/>
      <c r="F147" s="1"/>
      <c r="G147" s="1"/>
      <c r="H147" s="1"/>
      <c r="I147" s="1"/>
    </row>
    <row r="148" ht="15.75" customHeight="1">
      <c r="A148" s="49"/>
      <c r="B148" s="49"/>
      <c r="C148" s="50"/>
      <c r="D148" s="1"/>
      <c r="E148" s="1"/>
      <c r="F148" s="1"/>
      <c r="G148" s="1"/>
      <c r="H148" s="1"/>
      <c r="I148" s="1"/>
    </row>
    <row r="149" ht="15.75" customHeight="1">
      <c r="A149" s="49"/>
      <c r="B149" s="49"/>
      <c r="C149" s="50"/>
      <c r="D149" s="1"/>
      <c r="E149" s="1"/>
      <c r="F149" s="1"/>
      <c r="G149" s="1"/>
      <c r="H149" s="1"/>
      <c r="I149" s="1"/>
    </row>
    <row r="150" ht="15.75" customHeight="1">
      <c r="A150" s="49"/>
      <c r="B150" s="49"/>
      <c r="C150" s="50"/>
      <c r="D150" s="1"/>
      <c r="E150" s="1"/>
      <c r="F150" s="1"/>
      <c r="G150" s="1"/>
      <c r="H150" s="1"/>
      <c r="I150" s="1"/>
    </row>
    <row r="151" ht="15.75" customHeight="1">
      <c r="A151" s="49"/>
      <c r="B151" s="49"/>
      <c r="C151" s="50"/>
      <c r="D151" s="1"/>
      <c r="E151" s="1"/>
      <c r="F151" s="1"/>
      <c r="G151" s="1"/>
      <c r="H151" s="1"/>
      <c r="I151" s="1"/>
    </row>
    <row r="152" ht="15.75" customHeight="1">
      <c r="A152" s="49"/>
      <c r="B152" s="49"/>
      <c r="C152" s="50"/>
      <c r="D152" s="1"/>
      <c r="E152" s="1"/>
      <c r="F152" s="1"/>
      <c r="G152" s="1"/>
      <c r="H152" s="1"/>
      <c r="I152" s="1"/>
    </row>
    <row r="153" ht="15.75" customHeight="1">
      <c r="A153" s="49"/>
      <c r="B153" s="49"/>
      <c r="C153" s="50"/>
      <c r="D153" s="1"/>
      <c r="E153" s="1"/>
      <c r="F153" s="1"/>
      <c r="G153" s="1"/>
      <c r="H153" s="1"/>
      <c r="I153" s="1"/>
    </row>
    <row r="154" ht="15.75" customHeight="1">
      <c r="A154" s="49"/>
      <c r="B154" s="49"/>
      <c r="C154" s="50"/>
      <c r="D154" s="1"/>
      <c r="E154" s="1"/>
      <c r="F154" s="1"/>
      <c r="G154" s="1"/>
      <c r="H154" s="1"/>
      <c r="I154" s="1"/>
    </row>
    <row r="155" ht="15.75" customHeight="1">
      <c r="A155" s="49"/>
      <c r="B155" s="49"/>
      <c r="C155" s="50"/>
      <c r="D155" s="1"/>
      <c r="E155" s="1"/>
      <c r="F155" s="1"/>
      <c r="G155" s="1"/>
      <c r="H155" s="1"/>
      <c r="I155" s="1"/>
    </row>
    <row r="156" ht="15.75" customHeight="1">
      <c r="A156" s="49"/>
      <c r="B156" s="49"/>
      <c r="C156" s="50"/>
      <c r="D156" s="1"/>
      <c r="E156" s="1"/>
      <c r="F156" s="1"/>
      <c r="G156" s="1"/>
      <c r="H156" s="1"/>
      <c r="I156" s="1"/>
    </row>
    <row r="157" ht="15.75" customHeight="1">
      <c r="A157" s="49"/>
      <c r="B157" s="49"/>
      <c r="C157" s="50"/>
      <c r="D157" s="1"/>
      <c r="E157" s="1"/>
      <c r="F157" s="1"/>
      <c r="G157" s="1"/>
      <c r="H157" s="1"/>
      <c r="I157" s="1"/>
    </row>
    <row r="158" ht="15.75" customHeight="1">
      <c r="A158" s="49"/>
      <c r="B158" s="49"/>
      <c r="C158" s="50"/>
      <c r="D158" s="1"/>
      <c r="E158" s="1"/>
      <c r="F158" s="1"/>
      <c r="G158" s="1"/>
      <c r="H158" s="1"/>
      <c r="I158" s="1"/>
    </row>
    <row r="159" ht="15.75" customHeight="1">
      <c r="A159" s="49"/>
      <c r="B159" s="49"/>
      <c r="C159" s="50"/>
      <c r="D159" s="1"/>
      <c r="E159" s="1"/>
      <c r="F159" s="1"/>
      <c r="G159" s="1"/>
      <c r="H159" s="1"/>
      <c r="I159" s="1"/>
    </row>
    <row r="160" ht="15.75" customHeight="1">
      <c r="A160" s="49"/>
      <c r="B160" s="49"/>
      <c r="C160" s="50"/>
      <c r="D160" s="1"/>
      <c r="E160" s="1"/>
      <c r="F160" s="1"/>
      <c r="G160" s="1"/>
      <c r="H160" s="1"/>
      <c r="I160" s="1"/>
    </row>
    <row r="161" ht="15.75" customHeight="1">
      <c r="A161" s="49"/>
      <c r="B161" s="49"/>
      <c r="C161" s="50"/>
      <c r="D161" s="1"/>
      <c r="E161" s="1"/>
      <c r="F161" s="1"/>
      <c r="G161" s="1"/>
      <c r="H161" s="1"/>
      <c r="I161" s="1"/>
    </row>
    <row r="162" ht="15.75" customHeight="1">
      <c r="A162" s="49"/>
      <c r="B162" s="49"/>
      <c r="C162" s="50"/>
      <c r="D162" s="1"/>
      <c r="E162" s="1"/>
      <c r="F162" s="1"/>
      <c r="G162" s="1"/>
      <c r="H162" s="1"/>
      <c r="I162" s="1"/>
    </row>
    <row r="163" ht="15.75" customHeight="1">
      <c r="A163" s="49"/>
      <c r="B163" s="49"/>
      <c r="C163" s="50"/>
      <c r="D163" s="1"/>
      <c r="E163" s="1"/>
      <c r="F163" s="1"/>
      <c r="G163" s="1"/>
      <c r="H163" s="1"/>
      <c r="I163" s="1"/>
    </row>
    <row r="164" ht="15.75" customHeight="1">
      <c r="A164" s="49"/>
      <c r="B164" s="49"/>
      <c r="C164" s="50"/>
      <c r="D164" s="1"/>
      <c r="E164" s="1"/>
      <c r="F164" s="1"/>
      <c r="G164" s="1"/>
      <c r="H164" s="1"/>
      <c r="I164" s="1"/>
    </row>
    <row r="165" ht="15.75" customHeight="1">
      <c r="A165" s="49"/>
      <c r="B165" s="49"/>
      <c r="C165" s="50"/>
      <c r="D165" s="1"/>
      <c r="E165" s="1"/>
      <c r="F165" s="1"/>
      <c r="G165" s="1"/>
      <c r="H165" s="1"/>
      <c r="I165" s="1"/>
    </row>
    <row r="166" ht="15.75" customHeight="1">
      <c r="A166" s="49"/>
      <c r="B166" s="49"/>
      <c r="C166" s="50"/>
      <c r="D166" s="1"/>
      <c r="E166" s="1"/>
      <c r="F166" s="1"/>
      <c r="G166" s="1"/>
      <c r="H166" s="1"/>
      <c r="I166" s="1"/>
    </row>
    <row r="167" ht="15.75" customHeight="1">
      <c r="A167" s="49"/>
      <c r="B167" s="49"/>
      <c r="C167" s="50"/>
      <c r="D167" s="1"/>
      <c r="E167" s="1"/>
      <c r="F167" s="1"/>
      <c r="G167" s="1"/>
      <c r="H167" s="1"/>
      <c r="I167" s="1"/>
    </row>
    <row r="168" ht="15.75" customHeight="1">
      <c r="A168" s="49"/>
      <c r="B168" s="49"/>
      <c r="C168" s="50"/>
      <c r="D168" s="1"/>
      <c r="E168" s="1"/>
      <c r="F168" s="1"/>
      <c r="G168" s="1"/>
      <c r="H168" s="1"/>
      <c r="I168" s="1"/>
    </row>
    <row r="169" ht="15.75" customHeight="1">
      <c r="A169" s="49"/>
      <c r="B169" s="49"/>
      <c r="C169" s="50"/>
      <c r="D169" s="1"/>
      <c r="E169" s="1"/>
      <c r="F169" s="1"/>
      <c r="G169" s="1"/>
      <c r="H169" s="1"/>
      <c r="I169" s="1"/>
    </row>
    <row r="170" ht="15.75" customHeight="1">
      <c r="A170" s="49"/>
      <c r="B170" s="49"/>
      <c r="C170" s="50"/>
      <c r="D170" s="1"/>
      <c r="E170" s="1"/>
      <c r="F170" s="1"/>
      <c r="G170" s="1"/>
      <c r="H170" s="1"/>
      <c r="I170" s="1"/>
    </row>
    <row r="171" ht="15.75" customHeight="1">
      <c r="A171" s="49"/>
      <c r="B171" s="49"/>
      <c r="C171" s="50"/>
      <c r="D171" s="1"/>
      <c r="E171" s="1"/>
      <c r="F171" s="1"/>
      <c r="G171" s="1"/>
      <c r="H171" s="1"/>
      <c r="I171" s="1"/>
    </row>
    <row r="172" ht="15.75" customHeight="1">
      <c r="A172" s="49"/>
      <c r="B172" s="49"/>
      <c r="C172" s="50"/>
      <c r="D172" s="1"/>
      <c r="E172" s="1"/>
      <c r="F172" s="1"/>
      <c r="G172" s="1"/>
      <c r="H172" s="1"/>
      <c r="I172" s="1"/>
    </row>
    <row r="173" ht="15.75" customHeight="1">
      <c r="A173" s="49"/>
      <c r="B173" s="49"/>
      <c r="C173" s="50"/>
      <c r="D173" s="1"/>
      <c r="E173" s="1"/>
      <c r="F173" s="1"/>
      <c r="G173" s="1"/>
      <c r="H173" s="1"/>
      <c r="I173" s="1"/>
    </row>
    <row r="174" ht="15.75" customHeight="1">
      <c r="A174" s="49"/>
      <c r="B174" s="49"/>
      <c r="C174" s="50"/>
      <c r="D174" s="1"/>
      <c r="E174" s="1"/>
      <c r="F174" s="1"/>
      <c r="G174" s="1"/>
      <c r="H174" s="1"/>
      <c r="I174" s="1"/>
    </row>
    <row r="175" ht="15.75" customHeight="1">
      <c r="A175" s="49"/>
      <c r="B175" s="49"/>
      <c r="C175" s="50"/>
      <c r="D175" s="1"/>
      <c r="E175" s="1"/>
      <c r="F175" s="1"/>
      <c r="G175" s="1"/>
      <c r="H175" s="1"/>
      <c r="I175" s="1"/>
    </row>
    <row r="176" ht="15.75" customHeight="1">
      <c r="A176" s="49"/>
      <c r="B176" s="49"/>
      <c r="C176" s="50"/>
      <c r="D176" s="1"/>
      <c r="E176" s="1"/>
      <c r="F176" s="1"/>
      <c r="G176" s="1"/>
      <c r="H176" s="1"/>
      <c r="I176" s="1"/>
    </row>
    <row r="177" ht="15.75" customHeight="1">
      <c r="A177" s="49"/>
      <c r="B177" s="49"/>
      <c r="C177" s="50"/>
      <c r="D177" s="1"/>
      <c r="E177" s="1"/>
      <c r="F177" s="1"/>
      <c r="G177" s="1"/>
      <c r="H177" s="1"/>
      <c r="I177" s="1"/>
    </row>
    <row r="178" ht="15.75" customHeight="1">
      <c r="A178" s="49"/>
      <c r="B178" s="49"/>
      <c r="C178" s="50"/>
      <c r="D178" s="1"/>
      <c r="E178" s="1"/>
      <c r="F178" s="1"/>
      <c r="G178" s="1"/>
      <c r="H178" s="1"/>
      <c r="I178" s="1"/>
    </row>
    <row r="179" ht="15.75" customHeight="1">
      <c r="A179" s="49"/>
      <c r="B179" s="49"/>
      <c r="C179" s="50"/>
      <c r="D179" s="1"/>
      <c r="E179" s="1"/>
      <c r="F179" s="1"/>
      <c r="G179" s="1"/>
      <c r="H179" s="1"/>
      <c r="I179" s="1"/>
    </row>
    <row r="180" ht="15.75" customHeight="1">
      <c r="A180" s="49"/>
      <c r="B180" s="49"/>
      <c r="C180" s="50"/>
      <c r="D180" s="1"/>
      <c r="E180" s="1"/>
      <c r="F180" s="1"/>
      <c r="G180" s="1"/>
      <c r="H180" s="1"/>
      <c r="I180" s="1"/>
    </row>
    <row r="181" ht="15.75" customHeight="1">
      <c r="A181" s="49"/>
      <c r="B181" s="49"/>
      <c r="C181" s="50"/>
      <c r="D181" s="1"/>
      <c r="E181" s="1"/>
      <c r="F181" s="1"/>
      <c r="G181" s="1"/>
      <c r="H181" s="1"/>
      <c r="I181" s="1"/>
    </row>
    <row r="182" ht="15.75" customHeight="1">
      <c r="A182" s="49"/>
      <c r="B182" s="49"/>
      <c r="C182" s="50"/>
      <c r="D182" s="1"/>
      <c r="E182" s="1"/>
      <c r="F182" s="1"/>
      <c r="G182" s="1"/>
      <c r="H182" s="1"/>
      <c r="I182" s="1"/>
    </row>
    <row r="183" ht="15.75" customHeight="1">
      <c r="A183" s="49"/>
      <c r="B183" s="49"/>
      <c r="C183" s="50"/>
      <c r="D183" s="1"/>
      <c r="E183" s="1"/>
      <c r="F183" s="1"/>
      <c r="G183" s="1"/>
      <c r="H183" s="1"/>
      <c r="I183" s="1"/>
    </row>
    <row r="184" ht="15.75" customHeight="1">
      <c r="A184" s="49"/>
      <c r="B184" s="49"/>
      <c r="C184" s="50"/>
      <c r="D184" s="1"/>
      <c r="E184" s="1"/>
      <c r="F184" s="1"/>
      <c r="G184" s="1"/>
      <c r="H184" s="1"/>
      <c r="I184" s="1"/>
    </row>
    <row r="185" ht="15.75" customHeight="1">
      <c r="A185" s="49"/>
      <c r="B185" s="49"/>
      <c r="C185" s="50"/>
      <c r="D185" s="1"/>
      <c r="E185" s="1"/>
      <c r="F185" s="1"/>
      <c r="G185" s="1"/>
      <c r="H185" s="1"/>
      <c r="I185" s="1"/>
    </row>
    <row r="186" ht="15.75" customHeight="1">
      <c r="A186" s="49"/>
      <c r="B186" s="49"/>
      <c r="C186" s="50"/>
      <c r="D186" s="1"/>
      <c r="E186" s="1"/>
      <c r="F186" s="1"/>
      <c r="G186" s="1"/>
      <c r="H186" s="1"/>
      <c r="I186" s="1"/>
    </row>
    <row r="187" ht="15.75" customHeight="1">
      <c r="A187" s="49"/>
      <c r="B187" s="49"/>
      <c r="C187" s="50"/>
      <c r="D187" s="1"/>
      <c r="E187" s="1"/>
      <c r="F187" s="1"/>
      <c r="G187" s="1"/>
      <c r="H187" s="1"/>
      <c r="I187" s="1"/>
    </row>
    <row r="188" ht="15.75" customHeight="1">
      <c r="A188" s="49"/>
      <c r="B188" s="49"/>
      <c r="C188" s="50"/>
      <c r="D188" s="1"/>
      <c r="E188" s="1"/>
      <c r="F188" s="1"/>
      <c r="G188" s="1"/>
      <c r="H188" s="1"/>
      <c r="I188" s="1"/>
    </row>
    <row r="189" ht="15.75" customHeight="1">
      <c r="A189" s="49"/>
      <c r="B189" s="49"/>
      <c r="C189" s="50"/>
      <c r="D189" s="1"/>
      <c r="E189" s="1"/>
      <c r="F189" s="1"/>
      <c r="G189" s="1"/>
      <c r="H189" s="1"/>
      <c r="I189" s="1"/>
    </row>
    <row r="190" ht="15.75" customHeight="1">
      <c r="A190" s="49"/>
      <c r="B190" s="49"/>
      <c r="C190" s="50"/>
      <c r="D190" s="1"/>
      <c r="E190" s="1"/>
      <c r="F190" s="1"/>
      <c r="G190" s="1"/>
      <c r="H190" s="1"/>
      <c r="I190" s="1"/>
    </row>
    <row r="191" ht="15.75" customHeight="1">
      <c r="A191" s="49"/>
      <c r="B191" s="49"/>
      <c r="C191" s="50"/>
      <c r="D191" s="1"/>
      <c r="E191" s="1"/>
      <c r="F191" s="1"/>
      <c r="G191" s="1"/>
      <c r="H191" s="1"/>
      <c r="I191" s="1"/>
    </row>
    <row r="192" ht="15.75" customHeight="1">
      <c r="A192" s="49"/>
      <c r="B192" s="49"/>
      <c r="C192" s="50"/>
      <c r="D192" s="1"/>
      <c r="E192" s="1"/>
      <c r="F192" s="1"/>
      <c r="G192" s="1"/>
      <c r="H192" s="1"/>
      <c r="I192" s="1"/>
    </row>
    <row r="193" ht="15.75" customHeight="1">
      <c r="A193" s="49"/>
      <c r="B193" s="49"/>
      <c r="C193" s="50"/>
      <c r="D193" s="1"/>
      <c r="E193" s="1"/>
      <c r="F193" s="1"/>
      <c r="G193" s="1"/>
      <c r="H193" s="1"/>
      <c r="I193" s="1"/>
    </row>
    <row r="194" ht="15.75" customHeight="1">
      <c r="A194" s="49"/>
      <c r="B194" s="49"/>
      <c r="C194" s="50"/>
      <c r="D194" s="1"/>
      <c r="E194" s="1"/>
      <c r="F194" s="1"/>
      <c r="G194" s="1"/>
      <c r="H194" s="1"/>
      <c r="I194" s="1"/>
    </row>
    <row r="195" ht="15.75" customHeight="1">
      <c r="A195" s="49"/>
      <c r="B195" s="49"/>
      <c r="C195" s="50"/>
      <c r="D195" s="1"/>
      <c r="E195" s="1"/>
      <c r="F195" s="1"/>
      <c r="G195" s="1"/>
      <c r="H195" s="1"/>
      <c r="I195" s="1"/>
    </row>
    <row r="196" ht="15.75" customHeight="1">
      <c r="A196" s="49"/>
      <c r="B196" s="49"/>
      <c r="C196" s="50"/>
      <c r="D196" s="1"/>
      <c r="E196" s="1"/>
      <c r="F196" s="1"/>
      <c r="G196" s="1"/>
      <c r="H196" s="1"/>
      <c r="I196" s="1"/>
    </row>
    <row r="197" ht="15.75" customHeight="1">
      <c r="A197" s="49"/>
      <c r="B197" s="49"/>
      <c r="C197" s="50"/>
      <c r="D197" s="1"/>
      <c r="E197" s="1"/>
      <c r="F197" s="1"/>
      <c r="G197" s="1"/>
      <c r="H197" s="1"/>
      <c r="I197" s="1"/>
    </row>
    <row r="198" ht="15.75" customHeight="1">
      <c r="A198" s="49"/>
      <c r="B198" s="49"/>
      <c r="C198" s="50"/>
      <c r="D198" s="1"/>
      <c r="E198" s="1"/>
      <c r="F198" s="1"/>
      <c r="G198" s="1"/>
      <c r="H198" s="1"/>
      <c r="I198" s="1"/>
    </row>
    <row r="199" ht="15.75" customHeight="1">
      <c r="A199" s="49"/>
      <c r="B199" s="49"/>
      <c r="C199" s="50"/>
      <c r="D199" s="1"/>
      <c r="E199" s="1"/>
      <c r="F199" s="1"/>
      <c r="G199" s="1"/>
      <c r="H199" s="1"/>
      <c r="I199" s="1"/>
    </row>
    <row r="200" ht="15.75" customHeight="1">
      <c r="A200" s="49"/>
      <c r="B200" s="49"/>
      <c r="C200" s="50"/>
      <c r="D200" s="1"/>
      <c r="E200" s="1"/>
      <c r="F200" s="1"/>
      <c r="G200" s="1"/>
      <c r="H200" s="1"/>
      <c r="I200" s="1"/>
    </row>
    <row r="201" ht="15.75" customHeight="1">
      <c r="A201" s="49"/>
      <c r="B201" s="49"/>
      <c r="C201" s="50"/>
      <c r="D201" s="1"/>
      <c r="E201" s="1"/>
      <c r="F201" s="1"/>
      <c r="G201" s="1"/>
      <c r="H201" s="1"/>
      <c r="I201" s="1"/>
    </row>
    <row r="202" ht="15.75" customHeight="1">
      <c r="A202" s="49"/>
      <c r="B202" s="49"/>
      <c r="C202" s="50"/>
      <c r="D202" s="1"/>
      <c r="E202" s="1"/>
      <c r="F202" s="1"/>
      <c r="G202" s="1"/>
      <c r="H202" s="1"/>
      <c r="I202" s="1"/>
    </row>
    <row r="203" ht="15.75" customHeight="1">
      <c r="A203" s="49"/>
      <c r="B203" s="49"/>
      <c r="C203" s="50"/>
      <c r="D203" s="1"/>
      <c r="E203" s="1"/>
      <c r="F203" s="1"/>
      <c r="G203" s="1"/>
      <c r="H203" s="1"/>
      <c r="I203" s="1"/>
    </row>
    <row r="204" ht="15.75" customHeight="1">
      <c r="A204" s="49"/>
      <c r="B204" s="49"/>
      <c r="C204" s="50"/>
      <c r="D204" s="1"/>
      <c r="E204" s="1"/>
      <c r="F204" s="1"/>
      <c r="G204" s="1"/>
      <c r="H204" s="1"/>
      <c r="I204" s="1"/>
    </row>
    <row r="205" ht="15.75" customHeight="1">
      <c r="A205" s="49"/>
      <c r="B205" s="49"/>
      <c r="C205" s="50"/>
      <c r="D205" s="1"/>
      <c r="E205" s="1"/>
      <c r="F205" s="1"/>
      <c r="G205" s="1"/>
      <c r="H205" s="1"/>
      <c r="I205" s="1"/>
    </row>
    <row r="206" ht="15.75" customHeight="1">
      <c r="A206" s="49"/>
      <c r="B206" s="49"/>
      <c r="C206" s="50"/>
      <c r="D206" s="1"/>
      <c r="E206" s="1"/>
      <c r="F206" s="1"/>
      <c r="G206" s="1"/>
      <c r="H206" s="1"/>
      <c r="I206" s="1"/>
    </row>
    <row r="207" ht="15.75" customHeight="1">
      <c r="A207" s="49"/>
      <c r="B207" s="49"/>
      <c r="C207" s="50"/>
      <c r="D207" s="1"/>
      <c r="E207" s="1"/>
      <c r="F207" s="1"/>
      <c r="G207" s="1"/>
      <c r="H207" s="1"/>
      <c r="I207" s="1"/>
    </row>
    <row r="208" ht="15.75" customHeight="1">
      <c r="A208" s="49"/>
      <c r="B208" s="49"/>
      <c r="C208" s="50"/>
      <c r="D208" s="1"/>
      <c r="E208" s="1"/>
      <c r="F208" s="1"/>
      <c r="G208" s="1"/>
      <c r="H208" s="1"/>
      <c r="I208" s="1"/>
    </row>
    <row r="209" ht="15.75" customHeight="1">
      <c r="A209" s="49"/>
      <c r="B209" s="49"/>
      <c r="C209" s="50"/>
      <c r="D209" s="1"/>
      <c r="E209" s="1"/>
      <c r="F209" s="1"/>
      <c r="G209" s="1"/>
      <c r="H209" s="1"/>
      <c r="I209" s="1"/>
    </row>
    <row r="210" ht="15.75" customHeight="1">
      <c r="A210" s="49"/>
      <c r="B210" s="49"/>
      <c r="C210" s="50"/>
      <c r="D210" s="1"/>
      <c r="E210" s="1"/>
      <c r="F210" s="1"/>
      <c r="G210" s="1"/>
      <c r="H210" s="1"/>
      <c r="I210" s="1"/>
    </row>
    <row r="211" ht="15.75" customHeight="1">
      <c r="A211" s="49"/>
      <c r="B211" s="49"/>
      <c r="C211" s="50"/>
      <c r="D211" s="1"/>
      <c r="E211" s="1"/>
      <c r="F211" s="1"/>
      <c r="G211" s="1"/>
      <c r="H211" s="1"/>
      <c r="I211" s="1"/>
    </row>
    <row r="212" ht="15.75" customHeight="1">
      <c r="A212" s="49"/>
      <c r="B212" s="49"/>
      <c r="C212" s="50"/>
      <c r="D212" s="1"/>
      <c r="E212" s="1"/>
      <c r="F212" s="1"/>
      <c r="G212" s="1"/>
      <c r="H212" s="1"/>
      <c r="I212" s="1"/>
    </row>
    <row r="213" ht="15.75" customHeight="1">
      <c r="A213" s="49"/>
      <c r="B213" s="49"/>
      <c r="C213" s="50"/>
      <c r="D213" s="1"/>
      <c r="E213" s="1"/>
      <c r="F213" s="1"/>
      <c r="G213" s="1"/>
      <c r="H213" s="1"/>
      <c r="I213" s="1"/>
    </row>
    <row r="214" ht="15.75" customHeight="1">
      <c r="A214" s="49"/>
      <c r="B214" s="49"/>
      <c r="C214" s="50"/>
      <c r="D214" s="1"/>
      <c r="E214" s="1"/>
      <c r="F214" s="1"/>
      <c r="G214" s="1"/>
      <c r="H214" s="1"/>
      <c r="I214" s="1"/>
    </row>
    <row r="215" ht="15.75" customHeight="1">
      <c r="A215" s="49"/>
      <c r="B215" s="49"/>
      <c r="C215" s="50"/>
      <c r="D215" s="1"/>
      <c r="E215" s="1"/>
      <c r="F215" s="1"/>
      <c r="G215" s="1"/>
      <c r="H215" s="1"/>
      <c r="I215" s="1"/>
    </row>
    <row r="216" ht="15.75" customHeight="1">
      <c r="A216" s="49"/>
      <c r="B216" s="49"/>
      <c r="C216" s="50"/>
      <c r="D216" s="1"/>
      <c r="E216" s="1"/>
      <c r="F216" s="1"/>
      <c r="G216" s="1"/>
      <c r="H216" s="1"/>
      <c r="I216" s="1"/>
    </row>
    <row r="217" ht="15.75" customHeight="1">
      <c r="A217" s="49"/>
      <c r="B217" s="49"/>
      <c r="C217" s="50"/>
      <c r="D217" s="1"/>
      <c r="E217" s="1"/>
      <c r="F217" s="1"/>
      <c r="G217" s="1"/>
      <c r="H217" s="1"/>
      <c r="I217" s="1"/>
    </row>
    <row r="218" ht="15.75" customHeight="1">
      <c r="A218" s="49"/>
      <c r="B218" s="49"/>
      <c r="C218" s="50"/>
      <c r="D218" s="1"/>
      <c r="E218" s="1"/>
      <c r="F218" s="1"/>
      <c r="G218" s="1"/>
      <c r="H218" s="1"/>
      <c r="I218" s="1"/>
    </row>
    <row r="219" ht="15.75" customHeight="1">
      <c r="A219" s="49"/>
      <c r="B219" s="49"/>
      <c r="C219" s="50"/>
      <c r="D219" s="1"/>
      <c r="E219" s="1"/>
      <c r="F219" s="1"/>
      <c r="G219" s="1"/>
      <c r="H219" s="1"/>
      <c r="I219" s="1"/>
    </row>
    <row r="220" ht="15.75" customHeight="1">
      <c r="A220" s="49"/>
      <c r="B220" s="49"/>
      <c r="C220" s="50"/>
      <c r="D220" s="1"/>
      <c r="E220" s="1"/>
      <c r="F220" s="1"/>
      <c r="G220" s="1"/>
      <c r="H220" s="1"/>
      <c r="I220" s="1"/>
    </row>
    <row r="221" ht="15.75" customHeight="1">
      <c r="A221" s="49"/>
      <c r="B221" s="49"/>
      <c r="C221" s="50"/>
      <c r="D221" s="1"/>
      <c r="E221" s="1"/>
      <c r="F221" s="1"/>
      <c r="G221" s="1"/>
      <c r="H221" s="1"/>
      <c r="I221" s="1"/>
    </row>
    <row r="222" ht="15.75" customHeight="1">
      <c r="A222" s="49"/>
      <c r="B222" s="49"/>
      <c r="C222" s="50"/>
      <c r="D222" s="1"/>
      <c r="E222" s="1"/>
      <c r="F222" s="1"/>
      <c r="G222" s="1"/>
      <c r="H222" s="1"/>
      <c r="I222" s="1"/>
    </row>
    <row r="223" ht="15.75" customHeight="1">
      <c r="A223" s="49"/>
      <c r="B223" s="49"/>
      <c r="C223" s="50"/>
      <c r="D223" s="1"/>
      <c r="E223" s="1"/>
      <c r="F223" s="1"/>
      <c r="G223" s="1"/>
      <c r="H223" s="1"/>
      <c r="I223" s="1"/>
    </row>
    <row r="224" ht="15.75" customHeight="1">
      <c r="A224" s="49"/>
      <c r="B224" s="49"/>
      <c r="C224" s="50"/>
      <c r="D224" s="1"/>
      <c r="E224" s="1"/>
      <c r="F224" s="1"/>
      <c r="G224" s="1"/>
      <c r="H224" s="1"/>
      <c r="I224" s="1"/>
    </row>
    <row r="225" ht="15.75" customHeight="1">
      <c r="A225" s="49"/>
      <c r="B225" s="49"/>
      <c r="C225" s="50"/>
      <c r="D225" s="1"/>
      <c r="E225" s="1"/>
      <c r="F225" s="1"/>
      <c r="G225" s="1"/>
      <c r="H225" s="1"/>
      <c r="I225" s="1"/>
    </row>
    <row r="226" ht="15.75" customHeight="1">
      <c r="A226" s="49"/>
      <c r="B226" s="49"/>
      <c r="C226" s="50"/>
      <c r="D226" s="1"/>
      <c r="E226" s="1"/>
      <c r="F226" s="1"/>
      <c r="G226" s="1"/>
      <c r="H226" s="1"/>
      <c r="I226" s="1"/>
    </row>
    <row r="227" ht="15.75" customHeight="1">
      <c r="A227" s="49"/>
      <c r="B227" s="49"/>
      <c r="C227" s="50"/>
      <c r="D227" s="1"/>
      <c r="E227" s="1"/>
      <c r="F227" s="1"/>
      <c r="G227" s="1"/>
      <c r="H227" s="1"/>
      <c r="I227" s="1"/>
    </row>
    <row r="228" ht="15.75" customHeight="1">
      <c r="A228" s="49"/>
      <c r="B228" s="49"/>
      <c r="C228" s="50"/>
      <c r="D228" s="1"/>
      <c r="E228" s="1"/>
      <c r="F228" s="1"/>
      <c r="G228" s="1"/>
      <c r="H228" s="1"/>
      <c r="I228" s="1"/>
    </row>
    <row r="229" ht="15.75" customHeight="1">
      <c r="A229" s="49"/>
      <c r="B229" s="49"/>
      <c r="C229" s="50"/>
      <c r="D229" s="1"/>
      <c r="E229" s="1"/>
      <c r="F229" s="1"/>
      <c r="G229" s="1"/>
      <c r="H229" s="1"/>
      <c r="I229" s="1"/>
    </row>
    <row r="230" ht="15.75" customHeight="1">
      <c r="A230" s="49"/>
      <c r="B230" s="49"/>
      <c r="C230" s="50"/>
      <c r="D230" s="1"/>
      <c r="E230" s="1"/>
      <c r="F230" s="1"/>
      <c r="G230" s="1"/>
      <c r="H230" s="1"/>
      <c r="I230" s="1"/>
    </row>
    <row r="231" ht="15.75" customHeight="1">
      <c r="A231" s="49"/>
      <c r="B231" s="49"/>
      <c r="C231" s="50"/>
      <c r="D231" s="1"/>
      <c r="E231" s="1"/>
      <c r="F231" s="1"/>
      <c r="G231" s="1"/>
      <c r="H231" s="1"/>
      <c r="I231" s="1"/>
    </row>
    <row r="232" ht="15.75" customHeight="1">
      <c r="A232" s="49"/>
      <c r="B232" s="49"/>
      <c r="C232" s="50"/>
      <c r="D232" s="1"/>
      <c r="E232" s="1"/>
      <c r="F232" s="1"/>
      <c r="G232" s="1"/>
      <c r="H232" s="1"/>
      <c r="I232" s="1"/>
    </row>
    <row r="233" ht="15.75" customHeight="1">
      <c r="A233" s="49"/>
      <c r="B233" s="49"/>
      <c r="C233" s="50"/>
      <c r="D233" s="1"/>
      <c r="E233" s="1"/>
      <c r="F233" s="1"/>
      <c r="G233" s="1"/>
      <c r="H233" s="1"/>
      <c r="I233" s="1"/>
    </row>
    <row r="234" ht="15.75" customHeight="1">
      <c r="A234" s="49"/>
      <c r="B234" s="49"/>
      <c r="C234" s="50"/>
      <c r="D234" s="1"/>
      <c r="E234" s="1"/>
      <c r="F234" s="1"/>
      <c r="G234" s="1"/>
      <c r="H234" s="1"/>
      <c r="I234" s="1"/>
    </row>
    <row r="235" ht="15.75" customHeight="1">
      <c r="A235" s="49"/>
      <c r="B235" s="49"/>
      <c r="C235" s="50"/>
      <c r="D235" s="1"/>
      <c r="E235" s="1"/>
      <c r="F235" s="1"/>
      <c r="G235" s="1"/>
      <c r="H235" s="1"/>
      <c r="I235" s="1"/>
    </row>
    <row r="236" ht="15.75" customHeight="1">
      <c r="A236" s="49"/>
      <c r="B236" s="49"/>
      <c r="C236" s="50"/>
      <c r="D236" s="1"/>
      <c r="E236" s="1"/>
      <c r="F236" s="1"/>
      <c r="G236" s="1"/>
      <c r="H236" s="1"/>
      <c r="I236" s="1"/>
    </row>
    <row r="237" ht="15.75" customHeight="1">
      <c r="A237" s="49"/>
      <c r="B237" s="49"/>
      <c r="C237" s="50"/>
      <c r="D237" s="1"/>
      <c r="E237" s="1"/>
      <c r="F237" s="1"/>
      <c r="G237" s="1"/>
      <c r="H237" s="1"/>
      <c r="I237" s="1"/>
    </row>
    <row r="238" ht="15.75" customHeight="1">
      <c r="A238" s="49"/>
      <c r="B238" s="49"/>
      <c r="C238" s="50"/>
      <c r="D238" s="1"/>
      <c r="E238" s="1"/>
      <c r="F238" s="1"/>
      <c r="G238" s="1"/>
      <c r="H238" s="1"/>
      <c r="I238" s="1"/>
    </row>
    <row r="239" ht="15.75" customHeight="1">
      <c r="A239" s="49"/>
      <c r="B239" s="49"/>
      <c r="C239" s="50"/>
      <c r="D239" s="1"/>
      <c r="E239" s="1"/>
      <c r="F239" s="1"/>
      <c r="G239" s="1"/>
      <c r="H239" s="1"/>
      <c r="I239" s="1"/>
    </row>
    <row r="240" ht="15.75" customHeight="1">
      <c r="A240" s="49"/>
      <c r="B240" s="49"/>
      <c r="C240" s="50"/>
      <c r="D240" s="1"/>
      <c r="E240" s="1"/>
      <c r="F240" s="1"/>
      <c r="G240" s="1"/>
      <c r="H240" s="1"/>
      <c r="I240" s="1"/>
    </row>
    <row r="241" ht="15.75" customHeight="1">
      <c r="A241" s="49"/>
      <c r="B241" s="49"/>
      <c r="C241" s="50"/>
      <c r="D241" s="1"/>
      <c r="E241" s="1"/>
      <c r="F241" s="1"/>
      <c r="G241" s="1"/>
      <c r="H241" s="1"/>
      <c r="I241" s="1"/>
    </row>
    <row r="242" ht="15.75" customHeight="1">
      <c r="A242" s="49"/>
      <c r="B242" s="49"/>
      <c r="C242" s="50"/>
      <c r="D242" s="1"/>
      <c r="E242" s="1"/>
      <c r="F242" s="1"/>
      <c r="G242" s="1"/>
      <c r="H242" s="1"/>
      <c r="I242" s="1"/>
    </row>
    <row r="243" ht="15.75" customHeight="1">
      <c r="A243" s="49"/>
      <c r="B243" s="49"/>
      <c r="C243" s="50"/>
      <c r="D243" s="1"/>
      <c r="E243" s="1"/>
      <c r="F243" s="1"/>
      <c r="G243" s="1"/>
      <c r="H243" s="1"/>
      <c r="I243" s="1"/>
    </row>
    <row r="244" ht="15.75" customHeight="1">
      <c r="A244" s="49"/>
      <c r="B244" s="49"/>
      <c r="C244" s="50"/>
      <c r="D244" s="1"/>
      <c r="E244" s="1"/>
      <c r="F244" s="1"/>
      <c r="G244" s="1"/>
      <c r="H244" s="1"/>
      <c r="I244" s="1"/>
    </row>
    <row r="245" ht="15.75" customHeight="1">
      <c r="A245" s="49"/>
      <c r="B245" s="49"/>
      <c r="C245" s="50"/>
      <c r="D245" s="1"/>
      <c r="E245" s="1"/>
      <c r="F245" s="1"/>
      <c r="G245" s="1"/>
      <c r="H245" s="1"/>
      <c r="I245" s="1"/>
    </row>
    <row r="246" ht="15.75" customHeight="1">
      <c r="A246" s="49"/>
      <c r="B246" s="49"/>
      <c r="C246" s="50"/>
      <c r="D246" s="1"/>
      <c r="E246" s="1"/>
      <c r="F246" s="1"/>
      <c r="G246" s="1"/>
      <c r="H246" s="1"/>
      <c r="I246" s="1"/>
    </row>
    <row r="247" ht="15.75" customHeight="1">
      <c r="A247" s="49"/>
      <c r="B247" s="49"/>
      <c r="C247" s="50"/>
      <c r="D247" s="1"/>
      <c r="E247" s="1"/>
      <c r="F247" s="1"/>
      <c r="G247" s="1"/>
      <c r="H247" s="1"/>
      <c r="I247" s="1"/>
    </row>
    <row r="248" ht="15.75" customHeight="1">
      <c r="A248" s="49"/>
      <c r="B248" s="49"/>
      <c r="C248" s="50"/>
      <c r="D248" s="1"/>
      <c r="E248" s="1"/>
      <c r="F248" s="1"/>
      <c r="G248" s="1"/>
      <c r="H248" s="1"/>
      <c r="I248" s="1"/>
    </row>
    <row r="249" ht="15.75" customHeight="1">
      <c r="A249" s="49"/>
      <c r="B249" s="49"/>
      <c r="C249" s="50"/>
      <c r="D249" s="1"/>
      <c r="E249" s="1"/>
      <c r="F249" s="1"/>
      <c r="G249" s="1"/>
      <c r="H249" s="1"/>
      <c r="I249" s="1"/>
    </row>
    <row r="250" ht="15.75" customHeight="1">
      <c r="A250" s="49"/>
      <c r="B250" s="49"/>
      <c r="C250" s="50"/>
      <c r="D250" s="1"/>
      <c r="E250" s="1"/>
      <c r="F250" s="1"/>
      <c r="G250" s="1"/>
      <c r="H250" s="1"/>
      <c r="I250" s="1"/>
    </row>
    <row r="251" ht="15.75" customHeight="1">
      <c r="A251" s="49"/>
      <c r="B251" s="49"/>
      <c r="C251" s="50"/>
      <c r="D251" s="1"/>
      <c r="E251" s="1"/>
      <c r="F251" s="1"/>
      <c r="G251" s="1"/>
      <c r="H251" s="1"/>
      <c r="I251" s="1"/>
    </row>
    <row r="252" ht="15.75" customHeight="1">
      <c r="A252" s="49"/>
      <c r="B252" s="49"/>
      <c r="C252" s="50"/>
      <c r="D252" s="1"/>
      <c r="E252" s="1"/>
      <c r="F252" s="1"/>
      <c r="G252" s="1"/>
      <c r="H252" s="1"/>
      <c r="I252" s="1"/>
    </row>
    <row r="253" ht="15.75" customHeight="1">
      <c r="A253" s="49"/>
      <c r="B253" s="49"/>
      <c r="C253" s="50"/>
      <c r="D253" s="1"/>
      <c r="E253" s="1"/>
      <c r="F253" s="1"/>
      <c r="G253" s="1"/>
      <c r="H253" s="1"/>
      <c r="I253" s="1"/>
    </row>
    <row r="254" ht="15.75" customHeight="1">
      <c r="A254" s="49"/>
      <c r="B254" s="49"/>
      <c r="C254" s="50"/>
      <c r="D254" s="1"/>
      <c r="E254" s="1"/>
      <c r="F254" s="1"/>
      <c r="G254" s="1"/>
      <c r="H254" s="1"/>
      <c r="I254" s="1"/>
    </row>
    <row r="255" ht="15.75" customHeight="1">
      <c r="A255" s="49"/>
      <c r="B255" s="49"/>
      <c r="C255" s="50"/>
      <c r="D255" s="1"/>
      <c r="E255" s="1"/>
      <c r="F255" s="1"/>
      <c r="G255" s="1"/>
      <c r="H255" s="1"/>
      <c r="I255" s="1"/>
    </row>
    <row r="256" ht="15.75" customHeight="1">
      <c r="A256" s="49"/>
      <c r="B256" s="49"/>
      <c r="C256" s="50"/>
      <c r="D256" s="1"/>
      <c r="E256" s="1"/>
      <c r="F256" s="1"/>
      <c r="G256" s="1"/>
      <c r="H256" s="1"/>
      <c r="I256" s="1"/>
    </row>
    <row r="257" ht="15.75" customHeight="1">
      <c r="A257" s="49"/>
      <c r="B257" s="49"/>
      <c r="C257" s="50"/>
      <c r="D257" s="1"/>
      <c r="E257" s="1"/>
      <c r="F257" s="1"/>
      <c r="G257" s="1"/>
      <c r="H257" s="1"/>
      <c r="I257" s="1"/>
    </row>
    <row r="258" ht="15.75" customHeight="1">
      <c r="A258" s="49"/>
      <c r="B258" s="49"/>
      <c r="C258" s="50"/>
      <c r="D258" s="1"/>
      <c r="E258" s="1"/>
      <c r="F258" s="1"/>
      <c r="G258" s="1"/>
      <c r="H258" s="1"/>
      <c r="I258" s="1"/>
    </row>
    <row r="259" ht="15.75" customHeight="1">
      <c r="A259" s="49"/>
      <c r="B259" s="49"/>
      <c r="C259" s="50"/>
      <c r="D259" s="1"/>
      <c r="E259" s="1"/>
      <c r="F259" s="1"/>
      <c r="G259" s="1"/>
      <c r="H259" s="1"/>
      <c r="I259" s="1"/>
    </row>
    <row r="260" ht="15.75" customHeight="1">
      <c r="A260" s="49"/>
      <c r="B260" s="49"/>
      <c r="C260" s="50"/>
      <c r="D260" s="1"/>
      <c r="E260" s="1"/>
      <c r="F260" s="1"/>
      <c r="G260" s="1"/>
      <c r="H260" s="1"/>
      <c r="I260" s="1"/>
    </row>
    <row r="261" ht="15.75" customHeight="1">
      <c r="A261" s="49"/>
      <c r="B261" s="49"/>
      <c r="C261" s="50"/>
      <c r="D261" s="1"/>
      <c r="E261" s="1"/>
      <c r="F261" s="1"/>
      <c r="G261" s="1"/>
      <c r="H261" s="1"/>
      <c r="I261" s="1"/>
    </row>
    <row r="262" ht="15.75" customHeight="1">
      <c r="A262" s="49"/>
      <c r="B262" s="49"/>
      <c r="C262" s="50"/>
      <c r="D262" s="1"/>
      <c r="E262" s="1"/>
      <c r="F262" s="1"/>
      <c r="G262" s="1"/>
      <c r="H262" s="1"/>
      <c r="I262" s="1"/>
    </row>
    <row r="263" ht="15.75" customHeight="1">
      <c r="A263" s="49"/>
      <c r="B263" s="49"/>
      <c r="C263" s="50"/>
      <c r="D263" s="1"/>
      <c r="E263" s="1"/>
      <c r="F263" s="1"/>
      <c r="G263" s="1"/>
      <c r="H263" s="1"/>
      <c r="I263" s="1"/>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I2"/>
    <mergeCell ref="A4:I4"/>
    <mergeCell ref="A5:I5"/>
    <mergeCell ref="A6:I6"/>
    <mergeCell ref="A7:I7"/>
    <mergeCell ref="A8:I8"/>
    <mergeCell ref="A63:I63"/>
  </mergeCells>
  <hyperlinks>
    <hyperlink r:id="rId1" ref="G11"/>
    <hyperlink r:id="rId2" ref="G12"/>
    <hyperlink r:id="rId3" ref="G13"/>
    <hyperlink r:id="rId4" ref="G14"/>
    <hyperlink r:id="rId5" ref="G15"/>
    <hyperlink r:id="rId6" ref="G16"/>
    <hyperlink r:id="rId7" ref="G17"/>
  </hyperlinks>
  <printOptions/>
  <pageMargins bottom="0.75" footer="0.0" header="0.0" left="0.7" right="0.7" top="0.75"/>
  <pageSetup orientation="landscape"/>
  <drawing r:id="rId8"/>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43"/>
    <col customWidth="1" min="2" max="2" width="17.14"/>
    <col customWidth="1" min="3" max="3" width="10.86"/>
    <col customWidth="1" min="4" max="4" width="13.43"/>
    <col customWidth="1" min="5" max="5" width="11.71"/>
    <col customWidth="1" min="6" max="7" width="9.14"/>
    <col customWidth="1" min="8" max="9" width="7.86"/>
    <col customWidth="1" min="10" max="10" width="12.14"/>
    <col customWidth="1" min="11" max="11" width="21.14"/>
    <col customWidth="1" min="12" max="12" width="9.14"/>
    <col customWidth="1" min="13" max="26" width="8.0"/>
  </cols>
  <sheetData>
    <row r="1">
      <c r="A1" s="49"/>
      <c r="B1" s="49"/>
      <c r="C1" s="50"/>
      <c r="D1" s="1"/>
      <c r="E1" s="1"/>
      <c r="F1" s="1"/>
      <c r="G1" s="1"/>
      <c r="H1" s="1"/>
      <c r="I1" s="1"/>
      <c r="J1" s="1"/>
      <c r="K1" s="1"/>
      <c r="L1" s="1"/>
    </row>
    <row r="2" ht="33.0" customHeight="1">
      <c r="A2" s="52" t="s">
        <v>1442</v>
      </c>
      <c r="B2" s="53"/>
      <c r="C2" s="53"/>
      <c r="D2" s="53"/>
      <c r="E2" s="53"/>
      <c r="F2" s="53"/>
      <c r="G2" s="53"/>
      <c r="H2" s="53"/>
      <c r="I2" s="53"/>
      <c r="J2" s="54"/>
      <c r="K2" s="55"/>
      <c r="L2" s="55"/>
      <c r="M2" s="57"/>
      <c r="N2" s="57"/>
      <c r="O2" s="57"/>
      <c r="P2" s="57"/>
      <c r="Q2" s="57"/>
      <c r="R2" s="57"/>
      <c r="S2" s="57"/>
      <c r="T2" s="57"/>
      <c r="U2" s="57"/>
      <c r="V2" s="57"/>
      <c r="W2" s="57"/>
      <c r="X2" s="57"/>
      <c r="Y2" s="57"/>
      <c r="Z2" s="57"/>
    </row>
    <row r="3">
      <c r="A3" s="172"/>
      <c r="B3" s="172"/>
      <c r="C3" s="172"/>
      <c r="D3" s="172"/>
      <c r="E3" s="172"/>
      <c r="F3" s="172"/>
      <c r="G3" s="172"/>
      <c r="H3" s="172"/>
      <c r="I3" s="172"/>
      <c r="J3" s="172"/>
      <c r="K3" s="55"/>
      <c r="L3" s="55"/>
      <c r="M3" s="57"/>
      <c r="N3" s="57"/>
      <c r="O3" s="57"/>
      <c r="P3" s="57"/>
      <c r="Q3" s="57"/>
      <c r="R3" s="57"/>
      <c r="S3" s="57"/>
      <c r="T3" s="57"/>
      <c r="U3" s="57"/>
      <c r="V3" s="57"/>
      <c r="W3" s="57"/>
      <c r="X3" s="57"/>
      <c r="Y3" s="57"/>
      <c r="Z3" s="57"/>
    </row>
    <row r="4" ht="28.5" customHeight="1">
      <c r="A4" s="463" t="s">
        <v>1443</v>
      </c>
      <c r="B4" s="53"/>
      <c r="C4" s="53"/>
      <c r="D4" s="53"/>
      <c r="E4" s="53"/>
      <c r="F4" s="53"/>
      <c r="G4" s="53"/>
      <c r="H4" s="53"/>
      <c r="I4" s="53"/>
      <c r="J4" s="54"/>
      <c r="K4" s="55"/>
      <c r="L4" s="55"/>
      <c r="M4" s="57"/>
      <c r="N4" s="57"/>
      <c r="O4" s="57"/>
      <c r="P4" s="57"/>
      <c r="Q4" s="57"/>
      <c r="R4" s="57"/>
      <c r="S4" s="57"/>
      <c r="T4" s="57"/>
      <c r="U4" s="57"/>
      <c r="V4" s="57"/>
      <c r="W4" s="57"/>
      <c r="X4" s="57"/>
      <c r="Y4" s="57"/>
      <c r="Z4" s="57"/>
    </row>
    <row r="5">
      <c r="A5" s="463" t="s">
        <v>1444</v>
      </c>
      <c r="B5" s="53"/>
      <c r="C5" s="53"/>
      <c r="D5" s="53"/>
      <c r="E5" s="53"/>
      <c r="F5" s="53"/>
      <c r="G5" s="53"/>
      <c r="H5" s="53"/>
      <c r="I5" s="53"/>
      <c r="J5" s="54"/>
      <c r="K5" s="55"/>
      <c r="L5" s="55"/>
      <c r="M5" s="57"/>
      <c r="N5" s="57"/>
      <c r="O5" s="57"/>
      <c r="P5" s="57"/>
      <c r="Q5" s="57"/>
      <c r="R5" s="57"/>
      <c r="S5" s="57"/>
      <c r="T5" s="57"/>
      <c r="U5" s="57"/>
      <c r="V5" s="57"/>
      <c r="W5" s="57"/>
      <c r="X5" s="57"/>
      <c r="Y5" s="57"/>
      <c r="Z5" s="57"/>
    </row>
    <row r="6" ht="13.5" customHeight="1">
      <c r="A6" s="463" t="s">
        <v>1445</v>
      </c>
      <c r="B6" s="53"/>
      <c r="C6" s="53"/>
      <c r="D6" s="53"/>
      <c r="E6" s="53"/>
      <c r="F6" s="53"/>
      <c r="G6" s="53"/>
      <c r="H6" s="53"/>
      <c r="I6" s="53"/>
      <c r="J6" s="54"/>
      <c r="K6" s="141"/>
      <c r="L6" s="141"/>
      <c r="M6" s="464"/>
      <c r="N6" s="464"/>
      <c r="O6" s="464"/>
      <c r="P6" s="464"/>
      <c r="Q6" s="464"/>
      <c r="R6" s="464"/>
      <c r="S6" s="464"/>
      <c r="T6" s="464"/>
      <c r="U6" s="464"/>
      <c r="V6" s="464"/>
      <c r="W6" s="464"/>
      <c r="X6" s="464"/>
      <c r="Y6" s="464"/>
      <c r="Z6" s="464"/>
    </row>
    <row r="7" ht="13.5" customHeight="1">
      <c r="A7" s="463" t="s">
        <v>1446</v>
      </c>
      <c r="B7" s="53"/>
      <c r="C7" s="53"/>
      <c r="D7" s="53"/>
      <c r="E7" s="53"/>
      <c r="F7" s="53"/>
      <c r="G7" s="53"/>
      <c r="H7" s="53"/>
      <c r="I7" s="53"/>
      <c r="J7" s="54"/>
      <c r="K7" s="141"/>
      <c r="L7" s="141"/>
      <c r="M7" s="464"/>
      <c r="N7" s="464"/>
      <c r="O7" s="464"/>
      <c r="P7" s="464"/>
      <c r="Q7" s="464"/>
      <c r="R7" s="464"/>
      <c r="S7" s="464"/>
      <c r="T7" s="464"/>
      <c r="U7" s="464"/>
      <c r="V7" s="464"/>
      <c r="W7" s="464"/>
      <c r="X7" s="464"/>
      <c r="Y7" s="464"/>
      <c r="Z7" s="464"/>
    </row>
    <row r="8" ht="40.5" customHeight="1">
      <c r="A8" s="463" t="s">
        <v>1447</v>
      </c>
      <c r="B8" s="53"/>
      <c r="C8" s="53"/>
      <c r="D8" s="53"/>
      <c r="E8" s="53"/>
      <c r="F8" s="53"/>
      <c r="G8" s="53"/>
      <c r="H8" s="53"/>
      <c r="I8" s="53"/>
      <c r="J8" s="54"/>
      <c r="K8" s="141"/>
      <c r="L8" s="141"/>
      <c r="M8" s="464"/>
      <c r="N8" s="464"/>
      <c r="O8" s="464"/>
      <c r="P8" s="464"/>
      <c r="Q8" s="464"/>
      <c r="R8" s="464"/>
      <c r="S8" s="464"/>
      <c r="T8" s="464"/>
      <c r="U8" s="464"/>
      <c r="V8" s="464"/>
      <c r="W8" s="464"/>
      <c r="X8" s="464"/>
      <c r="Y8" s="464"/>
      <c r="Z8" s="464"/>
    </row>
    <row r="9" ht="68.25" customHeight="1">
      <c r="A9" s="463" t="s">
        <v>1448</v>
      </c>
      <c r="B9" s="53"/>
      <c r="C9" s="53"/>
      <c r="D9" s="53"/>
      <c r="E9" s="53"/>
      <c r="F9" s="53"/>
      <c r="G9" s="53"/>
      <c r="H9" s="53"/>
      <c r="I9" s="53"/>
      <c r="J9" s="54"/>
      <c r="K9" s="141"/>
      <c r="L9" s="141"/>
      <c r="M9" s="464"/>
      <c r="N9" s="464"/>
      <c r="O9" s="464"/>
      <c r="P9" s="464"/>
      <c r="Q9" s="464"/>
      <c r="R9" s="464"/>
      <c r="S9" s="464"/>
      <c r="T9" s="464"/>
      <c r="U9" s="464"/>
      <c r="V9" s="464"/>
      <c r="W9" s="464"/>
      <c r="X9" s="464"/>
      <c r="Y9" s="464"/>
      <c r="Z9" s="464"/>
    </row>
    <row r="10" ht="42.75" customHeight="1">
      <c r="A10" s="174" t="s">
        <v>1337</v>
      </c>
      <c r="B10" s="53"/>
      <c r="C10" s="53"/>
      <c r="D10" s="53"/>
      <c r="E10" s="53"/>
      <c r="F10" s="53"/>
      <c r="G10" s="53"/>
      <c r="H10" s="53"/>
      <c r="I10" s="53"/>
      <c r="J10" s="54"/>
      <c r="K10" s="141"/>
      <c r="L10" s="141"/>
      <c r="M10" s="464"/>
      <c r="N10" s="464"/>
      <c r="O10" s="464"/>
      <c r="P10" s="464"/>
      <c r="Q10" s="464"/>
      <c r="R10" s="464"/>
      <c r="S10" s="464"/>
      <c r="T10" s="464"/>
      <c r="U10" s="464"/>
      <c r="V10" s="464"/>
      <c r="W10" s="464"/>
      <c r="X10" s="464"/>
      <c r="Y10" s="464"/>
      <c r="Z10" s="464"/>
    </row>
    <row r="11">
      <c r="A11" s="60"/>
      <c r="B11" s="60"/>
      <c r="C11" s="61"/>
      <c r="D11" s="60"/>
      <c r="E11" s="60"/>
      <c r="F11" s="60"/>
      <c r="G11" s="60"/>
      <c r="H11" s="60"/>
      <c r="I11" s="60"/>
      <c r="J11" s="60"/>
      <c r="K11" s="55"/>
      <c r="L11" s="55"/>
      <c r="M11" s="57"/>
      <c r="N11" s="57"/>
      <c r="O11" s="57"/>
      <c r="P11" s="57"/>
      <c r="Q11" s="57"/>
      <c r="R11" s="57"/>
      <c r="S11" s="57"/>
      <c r="T11" s="57"/>
      <c r="U11" s="57"/>
      <c r="V11" s="57"/>
      <c r="W11" s="57"/>
      <c r="X11" s="57"/>
      <c r="Y11" s="57"/>
      <c r="Z11" s="57"/>
    </row>
    <row r="12" ht="57.0" customHeight="1">
      <c r="A12" s="358" t="s">
        <v>1338</v>
      </c>
      <c r="B12" s="442" t="s">
        <v>1339</v>
      </c>
      <c r="C12" s="178" t="s">
        <v>9</v>
      </c>
      <c r="D12" s="443" t="s">
        <v>1449</v>
      </c>
      <c r="E12" s="442" t="s">
        <v>1341</v>
      </c>
      <c r="F12" s="442" t="s">
        <v>193</v>
      </c>
      <c r="G12" s="442" t="s">
        <v>1342</v>
      </c>
      <c r="H12" s="442" t="s">
        <v>1343</v>
      </c>
      <c r="I12" s="358" t="s">
        <v>196</v>
      </c>
      <c r="J12" s="358" t="s">
        <v>197</v>
      </c>
      <c r="K12" s="64" t="s">
        <v>198</v>
      </c>
      <c r="L12" s="55"/>
      <c r="M12" s="57"/>
      <c r="N12" s="57"/>
      <c r="O12" s="57"/>
      <c r="P12" s="57"/>
      <c r="Q12" s="57"/>
      <c r="R12" s="57"/>
      <c r="S12" s="57"/>
      <c r="T12" s="57"/>
      <c r="U12" s="57"/>
      <c r="V12" s="57"/>
      <c r="W12" s="57"/>
      <c r="X12" s="57"/>
      <c r="Y12" s="57"/>
      <c r="Z12" s="57"/>
    </row>
    <row r="13">
      <c r="A13" s="98" t="s">
        <v>1450</v>
      </c>
      <c r="B13" s="228" t="s">
        <v>1451</v>
      </c>
      <c r="C13" s="69" t="s">
        <v>38</v>
      </c>
      <c r="D13" s="228" t="s">
        <v>1452</v>
      </c>
      <c r="E13" s="69" t="s">
        <v>1453</v>
      </c>
      <c r="F13" s="69">
        <v>2020.0</v>
      </c>
      <c r="G13" s="69" t="s">
        <v>1348</v>
      </c>
      <c r="H13" s="69">
        <v>150.0</v>
      </c>
      <c r="I13" s="69">
        <v>300.0</v>
      </c>
      <c r="J13" s="74">
        <v>150.0</v>
      </c>
      <c r="K13" s="75" t="s">
        <v>614</v>
      </c>
      <c r="L13" s="1"/>
    </row>
    <row r="14">
      <c r="A14" s="117" t="s">
        <v>1454</v>
      </c>
      <c r="B14" s="118" t="s">
        <v>1455</v>
      </c>
      <c r="C14" s="245" t="s">
        <v>38</v>
      </c>
      <c r="D14" s="118" t="s">
        <v>1408</v>
      </c>
      <c r="E14" s="77" t="s">
        <v>1409</v>
      </c>
      <c r="F14" s="77">
        <v>2020.0</v>
      </c>
      <c r="G14" s="77" t="s">
        <v>1456</v>
      </c>
      <c r="H14" s="77" t="s">
        <v>1457</v>
      </c>
      <c r="I14" s="77">
        <v>8.0</v>
      </c>
      <c r="J14" s="81">
        <v>8.0</v>
      </c>
      <c r="K14" s="75" t="s">
        <v>614</v>
      </c>
      <c r="L14" s="1"/>
    </row>
    <row r="15">
      <c r="A15" s="117" t="s">
        <v>1458</v>
      </c>
      <c r="B15" s="118" t="s">
        <v>1459</v>
      </c>
      <c r="C15" s="70" t="s">
        <v>38</v>
      </c>
      <c r="D15" s="118" t="s">
        <v>1408</v>
      </c>
      <c r="E15" s="77" t="s">
        <v>1409</v>
      </c>
      <c r="F15" s="77">
        <v>2020.0</v>
      </c>
      <c r="G15" s="77" t="s">
        <v>1456</v>
      </c>
      <c r="H15" s="77" t="s">
        <v>1460</v>
      </c>
      <c r="I15" s="77">
        <v>12.0</v>
      </c>
      <c r="J15" s="81">
        <v>6.0</v>
      </c>
      <c r="K15" s="75" t="s">
        <v>614</v>
      </c>
      <c r="L15" s="1"/>
    </row>
    <row r="16">
      <c r="A16" s="98" t="s">
        <v>1461</v>
      </c>
      <c r="B16" s="228" t="s">
        <v>1357</v>
      </c>
      <c r="C16" s="69" t="s">
        <v>38</v>
      </c>
      <c r="D16" s="228" t="s">
        <v>1462</v>
      </c>
      <c r="E16" s="69" t="s">
        <v>1463</v>
      </c>
      <c r="F16" s="69">
        <v>2020.0</v>
      </c>
      <c r="G16" s="69" t="s">
        <v>1360</v>
      </c>
      <c r="H16" s="69">
        <v>221.0</v>
      </c>
      <c r="I16" s="69">
        <v>442.0</v>
      </c>
      <c r="J16" s="74">
        <v>300.0</v>
      </c>
      <c r="K16" s="75" t="s">
        <v>1361</v>
      </c>
      <c r="L16" s="1"/>
    </row>
    <row r="17">
      <c r="A17" s="68" t="s">
        <v>1464</v>
      </c>
      <c r="B17" s="86" t="s">
        <v>1465</v>
      </c>
      <c r="C17" s="69" t="s">
        <v>38</v>
      </c>
      <c r="D17" s="86" t="s">
        <v>1466</v>
      </c>
      <c r="E17" s="69" t="s">
        <v>1467</v>
      </c>
      <c r="F17" s="69">
        <v>2020.0</v>
      </c>
      <c r="G17" s="69" t="s">
        <v>1468</v>
      </c>
      <c r="H17" s="69">
        <v>424.0</v>
      </c>
      <c r="I17" s="69">
        <v>212.0</v>
      </c>
      <c r="J17" s="74">
        <v>212.0</v>
      </c>
      <c r="K17" s="231" t="s">
        <v>1465</v>
      </c>
      <c r="L17" s="1"/>
    </row>
    <row r="18">
      <c r="A18" s="68" t="s">
        <v>1469</v>
      </c>
      <c r="B18" s="68" t="s">
        <v>1470</v>
      </c>
      <c r="C18" s="90" t="s">
        <v>201</v>
      </c>
      <c r="D18" s="68" t="s">
        <v>1462</v>
      </c>
      <c r="E18" s="91" t="s">
        <v>1471</v>
      </c>
      <c r="F18" s="90">
        <v>2020.0</v>
      </c>
      <c r="G18" s="90" t="s">
        <v>1354</v>
      </c>
      <c r="H18" s="90">
        <v>179.0</v>
      </c>
      <c r="I18" s="90" t="s">
        <v>1472</v>
      </c>
      <c r="J18" s="75">
        <v>300.0</v>
      </c>
      <c r="K18" s="75" t="s">
        <v>643</v>
      </c>
      <c r="L18" s="1"/>
    </row>
    <row r="19">
      <c r="A19" s="68" t="s">
        <v>1473</v>
      </c>
      <c r="B19" s="68" t="s">
        <v>1040</v>
      </c>
      <c r="C19" s="90" t="s">
        <v>38</v>
      </c>
      <c r="D19" s="68" t="s">
        <v>1474</v>
      </c>
      <c r="E19" s="90" t="s">
        <v>1475</v>
      </c>
      <c r="F19" s="90">
        <v>2020.0</v>
      </c>
      <c r="G19" s="90" t="s">
        <v>1468</v>
      </c>
      <c r="H19" s="90">
        <v>203.0</v>
      </c>
      <c r="I19" s="90">
        <v>300.0</v>
      </c>
      <c r="J19" s="75">
        <v>300.0</v>
      </c>
      <c r="K19" s="75" t="s">
        <v>1040</v>
      </c>
      <c r="L19" s="51"/>
    </row>
    <row r="20">
      <c r="A20" s="68" t="s">
        <v>1476</v>
      </c>
      <c r="B20" s="68" t="s">
        <v>1477</v>
      </c>
      <c r="C20" s="111" t="s">
        <v>38</v>
      </c>
      <c r="D20" s="90" t="s">
        <v>1478</v>
      </c>
      <c r="E20" s="90" t="s">
        <v>1479</v>
      </c>
      <c r="F20" s="90">
        <v>2020.0</v>
      </c>
      <c r="G20" s="90" t="s">
        <v>1480</v>
      </c>
      <c r="H20" s="90">
        <v>100.0</v>
      </c>
      <c r="I20" s="90">
        <v>200.0</v>
      </c>
      <c r="J20" s="75">
        <v>160.0</v>
      </c>
      <c r="K20" s="75" t="s">
        <v>266</v>
      </c>
      <c r="L20" s="1"/>
    </row>
    <row r="21" ht="15.75" customHeight="1">
      <c r="A21" s="68" t="s">
        <v>1481</v>
      </c>
      <c r="B21" s="68" t="s">
        <v>1482</v>
      </c>
      <c r="C21" s="90" t="s">
        <v>38</v>
      </c>
      <c r="D21" s="90" t="s">
        <v>1474</v>
      </c>
      <c r="E21" s="90" t="s">
        <v>1483</v>
      </c>
      <c r="F21" s="90">
        <v>2020.0</v>
      </c>
      <c r="G21" s="90" t="s">
        <v>1468</v>
      </c>
      <c r="H21" s="90">
        <v>201.0</v>
      </c>
      <c r="I21" s="90" t="s">
        <v>1484</v>
      </c>
      <c r="J21" s="75">
        <v>100.5</v>
      </c>
      <c r="K21" s="75" t="s">
        <v>1482</v>
      </c>
      <c r="L21" s="1"/>
    </row>
    <row r="22" ht="15.75" customHeight="1">
      <c r="A22" s="98" t="s">
        <v>1485</v>
      </c>
      <c r="B22" s="98" t="s">
        <v>1486</v>
      </c>
      <c r="C22" s="90" t="s">
        <v>38</v>
      </c>
      <c r="D22" s="90" t="s">
        <v>1487</v>
      </c>
      <c r="E22" s="90" t="s">
        <v>1488</v>
      </c>
      <c r="F22" s="90">
        <v>2020.0</v>
      </c>
      <c r="G22" s="90" t="s">
        <v>1489</v>
      </c>
      <c r="H22" s="90">
        <v>190.0</v>
      </c>
      <c r="I22" s="90">
        <v>380.0</v>
      </c>
      <c r="J22" s="75">
        <v>95.0</v>
      </c>
      <c r="K22" s="75" t="s">
        <v>279</v>
      </c>
      <c r="L22" s="1"/>
    </row>
    <row r="23" ht="15.75" customHeight="1">
      <c r="A23" s="68" t="s">
        <v>1490</v>
      </c>
      <c r="B23" s="98" t="s">
        <v>1491</v>
      </c>
      <c r="C23" s="90" t="s">
        <v>38</v>
      </c>
      <c r="D23" s="90" t="s">
        <v>1492</v>
      </c>
      <c r="E23" s="90" t="s">
        <v>1493</v>
      </c>
      <c r="F23" s="90">
        <v>2020.0</v>
      </c>
      <c r="G23" s="90" t="s">
        <v>1494</v>
      </c>
      <c r="H23" s="90">
        <v>199.0</v>
      </c>
      <c r="I23" s="90">
        <v>300.0</v>
      </c>
      <c r="J23" s="75">
        <v>300.0</v>
      </c>
      <c r="K23" s="75" t="s">
        <v>1495</v>
      </c>
      <c r="L23" s="1"/>
    </row>
    <row r="24" ht="15.75" customHeight="1">
      <c r="A24" s="68" t="s">
        <v>1496</v>
      </c>
      <c r="B24" s="98" t="s">
        <v>1060</v>
      </c>
      <c r="C24" s="90" t="s">
        <v>38</v>
      </c>
      <c r="D24" s="90" t="s">
        <v>1497</v>
      </c>
      <c r="E24" s="90">
        <v>9.786060711889E12</v>
      </c>
      <c r="F24" s="90">
        <v>2020.0</v>
      </c>
      <c r="G24" s="90">
        <v>11.0</v>
      </c>
      <c r="H24" s="90">
        <v>204.0</v>
      </c>
      <c r="I24" s="90">
        <v>408.0</v>
      </c>
      <c r="J24" s="75">
        <v>300.0</v>
      </c>
      <c r="K24" s="237" t="s">
        <v>1060</v>
      </c>
      <c r="L24" s="1"/>
    </row>
    <row r="25" ht="15.75" customHeight="1">
      <c r="A25" s="68" t="s">
        <v>1498</v>
      </c>
      <c r="B25" s="98" t="s">
        <v>1499</v>
      </c>
      <c r="C25" s="90" t="s">
        <v>38</v>
      </c>
      <c r="D25" s="90" t="s">
        <v>1500</v>
      </c>
      <c r="E25" s="90" t="s">
        <v>1501</v>
      </c>
      <c r="F25" s="90">
        <v>2020.0</v>
      </c>
      <c r="G25" s="90" t="s">
        <v>1502</v>
      </c>
      <c r="H25" s="90">
        <v>378.0</v>
      </c>
      <c r="I25" s="90">
        <v>400.0</v>
      </c>
      <c r="J25" s="75">
        <v>100.0</v>
      </c>
      <c r="K25" s="75" t="s">
        <v>1503</v>
      </c>
      <c r="L25" s="1"/>
    </row>
    <row r="26" ht="15.75" customHeight="1">
      <c r="A26" s="68" t="s">
        <v>1504</v>
      </c>
      <c r="B26" s="98" t="s">
        <v>1505</v>
      </c>
      <c r="C26" s="90" t="s">
        <v>38</v>
      </c>
      <c r="D26" s="90" t="s">
        <v>1506</v>
      </c>
      <c r="E26" s="90" t="s">
        <v>1507</v>
      </c>
      <c r="F26" s="90">
        <v>2020.0</v>
      </c>
      <c r="G26" s="90" t="s">
        <v>1468</v>
      </c>
      <c r="H26" s="90">
        <v>378.0</v>
      </c>
      <c r="I26" s="90">
        <v>400.0</v>
      </c>
      <c r="J26" s="75">
        <v>200.0</v>
      </c>
      <c r="K26" s="75" t="s">
        <v>1508</v>
      </c>
      <c r="L26" s="1"/>
    </row>
    <row r="27" ht="15.75" customHeight="1">
      <c r="A27" s="68" t="s">
        <v>1509</v>
      </c>
      <c r="B27" s="98" t="s">
        <v>1510</v>
      </c>
      <c r="C27" s="90" t="s">
        <v>1511</v>
      </c>
      <c r="D27" s="90" t="s">
        <v>1512</v>
      </c>
      <c r="E27" s="90" t="s">
        <v>1507</v>
      </c>
      <c r="F27" s="90">
        <v>2020.0</v>
      </c>
      <c r="G27" s="90">
        <v>12.0</v>
      </c>
      <c r="H27" s="90">
        <v>368.0</v>
      </c>
      <c r="I27" s="90">
        <v>400.0</v>
      </c>
      <c r="J27" s="75">
        <v>100.0</v>
      </c>
      <c r="K27" s="75" t="s">
        <v>1513</v>
      </c>
      <c r="L27" s="1"/>
    </row>
    <row r="28" ht="15.75" customHeight="1">
      <c r="A28" s="68" t="s">
        <v>1514</v>
      </c>
      <c r="B28" s="98" t="s">
        <v>1515</v>
      </c>
      <c r="C28" s="90" t="s">
        <v>38</v>
      </c>
      <c r="D28" s="90" t="s">
        <v>1516</v>
      </c>
      <c r="E28" s="90" t="s">
        <v>1517</v>
      </c>
      <c r="F28" s="90">
        <v>2020.0</v>
      </c>
      <c r="G28" s="465">
        <v>12.0</v>
      </c>
      <c r="H28" s="90">
        <v>211.0</v>
      </c>
      <c r="I28" s="90">
        <v>422.0</v>
      </c>
      <c r="J28" s="75">
        <v>300.0</v>
      </c>
      <c r="K28" s="75" t="s">
        <v>1518</v>
      </c>
      <c r="L28" s="1"/>
    </row>
    <row r="29" ht="15.75" customHeight="1">
      <c r="A29" s="98" t="s">
        <v>1519</v>
      </c>
      <c r="B29" s="228" t="s">
        <v>1520</v>
      </c>
      <c r="C29" s="69" t="s">
        <v>38</v>
      </c>
      <c r="D29" s="69" t="s">
        <v>1521</v>
      </c>
      <c r="E29" s="69" t="s">
        <v>1522</v>
      </c>
      <c r="F29" s="69">
        <v>2020.0</v>
      </c>
      <c r="G29" s="69" t="s">
        <v>1523</v>
      </c>
      <c r="H29" s="69">
        <v>363.0</v>
      </c>
      <c r="I29" s="69">
        <v>2.0</v>
      </c>
      <c r="J29" s="74">
        <v>300.0</v>
      </c>
      <c r="K29" s="75" t="s">
        <v>316</v>
      </c>
      <c r="L29" s="1"/>
    </row>
    <row r="30" ht="15.75" customHeight="1">
      <c r="A30" s="137" t="s">
        <v>1524</v>
      </c>
      <c r="B30" s="137" t="s">
        <v>100</v>
      </c>
      <c r="C30" s="130" t="s">
        <v>101</v>
      </c>
      <c r="D30" s="137" t="s">
        <v>1525</v>
      </c>
      <c r="E30" s="134" t="s">
        <v>1526</v>
      </c>
      <c r="F30" s="134">
        <v>2020.0</v>
      </c>
      <c r="G30" s="134">
        <v>8.0</v>
      </c>
      <c r="H30" s="134">
        <v>232.0</v>
      </c>
      <c r="I30" s="446">
        <v>300.0</v>
      </c>
      <c r="J30" s="136">
        <v>300.0</v>
      </c>
      <c r="K30" s="136" t="s">
        <v>100</v>
      </c>
      <c r="L30" s="1"/>
    </row>
    <row r="31" ht="15.75" customHeight="1">
      <c r="A31" s="137" t="s">
        <v>1527</v>
      </c>
      <c r="B31" s="137" t="s">
        <v>1528</v>
      </c>
      <c r="C31" s="130" t="s">
        <v>101</v>
      </c>
      <c r="D31" s="137" t="s">
        <v>1529</v>
      </c>
      <c r="E31" s="134" t="s">
        <v>1530</v>
      </c>
      <c r="F31" s="134">
        <v>2020.0</v>
      </c>
      <c r="G31" s="134" t="s">
        <v>1348</v>
      </c>
      <c r="H31" s="134">
        <v>286.0</v>
      </c>
      <c r="I31" s="446">
        <v>572.0</v>
      </c>
      <c r="J31" s="136">
        <v>200.0</v>
      </c>
      <c r="K31" s="136" t="s">
        <v>107</v>
      </c>
      <c r="L31" s="1"/>
    </row>
    <row r="32" ht="15.75" customHeight="1">
      <c r="A32" s="137" t="s">
        <v>1531</v>
      </c>
      <c r="B32" s="137" t="s">
        <v>1532</v>
      </c>
      <c r="C32" s="130" t="s">
        <v>1533</v>
      </c>
      <c r="D32" s="137" t="s">
        <v>1529</v>
      </c>
      <c r="E32" s="134" t="s">
        <v>1534</v>
      </c>
      <c r="F32" s="134">
        <v>2020.0</v>
      </c>
      <c r="G32" s="134" t="s">
        <v>1348</v>
      </c>
      <c r="H32" s="134">
        <v>286.0</v>
      </c>
      <c r="I32" s="446">
        <v>400.0</v>
      </c>
      <c r="J32" s="136">
        <v>200.0</v>
      </c>
      <c r="K32" s="136" t="s">
        <v>111</v>
      </c>
      <c r="L32" s="1"/>
    </row>
    <row r="33" ht="15.75" customHeight="1">
      <c r="A33" s="137" t="s">
        <v>1535</v>
      </c>
      <c r="B33" s="137" t="s">
        <v>1536</v>
      </c>
      <c r="C33" s="130" t="s">
        <v>101</v>
      </c>
      <c r="D33" s="137" t="s">
        <v>1529</v>
      </c>
      <c r="E33" s="134" t="s">
        <v>1537</v>
      </c>
      <c r="F33" s="134">
        <v>2020.0</v>
      </c>
      <c r="G33" s="134" t="s">
        <v>1538</v>
      </c>
      <c r="H33" s="134">
        <v>247.0</v>
      </c>
      <c r="I33" s="446">
        <v>300.0</v>
      </c>
      <c r="J33" s="136">
        <v>300.0</v>
      </c>
      <c r="K33" s="136" t="s">
        <v>119</v>
      </c>
      <c r="L33" s="1"/>
    </row>
    <row r="34" ht="15.75" customHeight="1">
      <c r="A34" s="137" t="s">
        <v>1539</v>
      </c>
      <c r="B34" s="137" t="s">
        <v>1540</v>
      </c>
      <c r="C34" s="130" t="s">
        <v>101</v>
      </c>
      <c r="D34" s="137" t="s">
        <v>1541</v>
      </c>
      <c r="E34" s="134" t="s">
        <v>1542</v>
      </c>
      <c r="F34" s="134">
        <v>2020.0</v>
      </c>
      <c r="G34" s="134">
        <v>12.0</v>
      </c>
      <c r="H34" s="134">
        <v>311.0</v>
      </c>
      <c r="I34" s="446">
        <v>400.0</v>
      </c>
      <c r="J34" s="136">
        <v>200.0</v>
      </c>
      <c r="K34" s="136" t="s">
        <v>121</v>
      </c>
      <c r="L34" s="1"/>
    </row>
    <row r="35" ht="15.75" customHeight="1">
      <c r="A35" s="137" t="s">
        <v>1476</v>
      </c>
      <c r="B35" s="137" t="s">
        <v>1477</v>
      </c>
      <c r="C35" s="130" t="s">
        <v>132</v>
      </c>
      <c r="D35" s="137" t="s">
        <v>1478</v>
      </c>
      <c r="E35" s="134" t="s">
        <v>1479</v>
      </c>
      <c r="F35" s="134">
        <v>2020.0</v>
      </c>
      <c r="G35" s="134" t="s">
        <v>1480</v>
      </c>
      <c r="H35" s="134">
        <v>100.0</v>
      </c>
      <c r="I35" s="446">
        <v>200.0</v>
      </c>
      <c r="J35" s="136">
        <v>40.0</v>
      </c>
      <c r="K35" s="136" t="s">
        <v>155</v>
      </c>
      <c r="L35" s="1"/>
    </row>
    <row r="36" ht="15.75" customHeight="1">
      <c r="A36" s="137"/>
      <c r="B36" s="137"/>
      <c r="C36" s="130"/>
      <c r="D36" s="137"/>
      <c r="E36" s="134"/>
      <c r="F36" s="134"/>
      <c r="G36" s="134"/>
      <c r="H36" s="134"/>
      <c r="I36" s="446"/>
      <c r="J36" s="136"/>
      <c r="K36" s="136"/>
      <c r="L36" s="1"/>
    </row>
    <row r="37" ht="15.75" customHeight="1">
      <c r="A37" s="137"/>
      <c r="B37" s="137"/>
      <c r="C37" s="130"/>
      <c r="D37" s="137"/>
      <c r="E37" s="134"/>
      <c r="F37" s="134"/>
      <c r="G37" s="134"/>
      <c r="H37" s="134"/>
      <c r="I37" s="446"/>
      <c r="J37" s="136"/>
      <c r="K37" s="136"/>
      <c r="L37" s="1"/>
    </row>
    <row r="38" ht="15.75" customHeight="1">
      <c r="A38" s="137"/>
      <c r="B38" s="137"/>
      <c r="C38" s="130"/>
      <c r="D38" s="137"/>
      <c r="E38" s="134"/>
      <c r="F38" s="134"/>
      <c r="G38" s="134"/>
      <c r="H38" s="134"/>
      <c r="I38" s="446"/>
      <c r="J38" s="136"/>
      <c r="K38" s="136"/>
      <c r="L38" s="1"/>
    </row>
    <row r="39" ht="15.75" customHeight="1">
      <c r="A39" s="137"/>
      <c r="B39" s="137"/>
      <c r="C39" s="130"/>
      <c r="D39" s="137"/>
      <c r="E39" s="134"/>
      <c r="F39" s="134"/>
      <c r="G39" s="134"/>
      <c r="H39" s="134"/>
      <c r="I39" s="446"/>
      <c r="J39" s="136"/>
      <c r="K39" s="136"/>
      <c r="L39" s="1"/>
    </row>
    <row r="40" ht="15.75" customHeight="1">
      <c r="A40" s="137"/>
      <c r="B40" s="137"/>
      <c r="C40" s="130"/>
      <c r="D40" s="137"/>
      <c r="E40" s="134"/>
      <c r="F40" s="134"/>
      <c r="G40" s="134"/>
      <c r="H40" s="134"/>
      <c r="I40" s="446"/>
      <c r="J40" s="136"/>
      <c r="K40" s="136"/>
      <c r="L40" s="1"/>
    </row>
    <row r="41" ht="15.75" customHeight="1">
      <c r="A41" s="137"/>
      <c r="B41" s="137"/>
      <c r="C41" s="130"/>
      <c r="D41" s="137"/>
      <c r="E41" s="134"/>
      <c r="F41" s="134"/>
      <c r="G41" s="134"/>
      <c r="H41" s="134"/>
      <c r="I41" s="446"/>
      <c r="J41" s="136"/>
      <c r="K41" s="136"/>
      <c r="L41" s="1"/>
    </row>
    <row r="42" ht="15.75" customHeight="1">
      <c r="A42" s="137"/>
      <c r="B42" s="137"/>
      <c r="C42" s="130"/>
      <c r="D42" s="137"/>
      <c r="E42" s="134"/>
      <c r="F42" s="134"/>
      <c r="G42" s="134"/>
      <c r="H42" s="134"/>
      <c r="I42" s="446"/>
      <c r="J42" s="136"/>
      <c r="K42" s="136"/>
      <c r="L42" s="1"/>
    </row>
    <row r="43" ht="15.75" customHeight="1">
      <c r="A43" s="137"/>
      <c r="B43" s="137"/>
      <c r="C43" s="130"/>
      <c r="D43" s="137"/>
      <c r="E43" s="134"/>
      <c r="F43" s="134"/>
      <c r="G43" s="134"/>
      <c r="H43" s="134"/>
      <c r="I43" s="446"/>
      <c r="J43" s="136"/>
      <c r="K43" s="136"/>
      <c r="L43" s="1"/>
    </row>
    <row r="44" ht="15.75" customHeight="1">
      <c r="A44" s="137"/>
      <c r="B44" s="137"/>
      <c r="C44" s="130"/>
      <c r="D44" s="137"/>
      <c r="E44" s="134"/>
      <c r="F44" s="134"/>
      <c r="G44" s="134"/>
      <c r="H44" s="134"/>
      <c r="I44" s="446"/>
      <c r="J44" s="136"/>
      <c r="K44" s="136"/>
      <c r="L44" s="1"/>
    </row>
    <row r="45" ht="15.75" customHeight="1">
      <c r="A45" s="137"/>
      <c r="B45" s="137"/>
      <c r="C45" s="130"/>
      <c r="D45" s="137"/>
      <c r="E45" s="134"/>
      <c r="F45" s="134"/>
      <c r="G45" s="134"/>
      <c r="H45" s="134"/>
      <c r="I45" s="446"/>
      <c r="J45" s="136"/>
      <c r="K45" s="136"/>
      <c r="L45" s="1"/>
    </row>
    <row r="46" ht="15.75" customHeight="1">
      <c r="A46" s="137"/>
      <c r="B46" s="137"/>
      <c r="C46" s="130"/>
      <c r="D46" s="137"/>
      <c r="E46" s="134"/>
      <c r="F46" s="134"/>
      <c r="G46" s="134"/>
      <c r="H46" s="134"/>
      <c r="I46" s="446"/>
      <c r="J46" s="136"/>
      <c r="K46" s="136"/>
      <c r="L46" s="1"/>
    </row>
    <row r="47" ht="15.75" customHeight="1">
      <c r="A47" s="137"/>
      <c r="B47" s="137"/>
      <c r="C47" s="130"/>
      <c r="D47" s="137"/>
      <c r="E47" s="134"/>
      <c r="F47" s="134"/>
      <c r="G47" s="134"/>
      <c r="H47" s="134"/>
      <c r="I47" s="446"/>
      <c r="J47" s="136"/>
      <c r="K47" s="136"/>
      <c r="L47" s="1"/>
    </row>
    <row r="48" ht="15.75" customHeight="1">
      <c r="A48" s="137"/>
      <c r="B48" s="137"/>
      <c r="C48" s="130"/>
      <c r="D48" s="137"/>
      <c r="E48" s="134"/>
      <c r="F48" s="134"/>
      <c r="G48" s="134"/>
      <c r="H48" s="134"/>
      <c r="I48" s="446"/>
      <c r="J48" s="136"/>
      <c r="K48" s="136"/>
      <c r="L48" s="1"/>
    </row>
    <row r="49" ht="15.75" customHeight="1">
      <c r="A49" s="137"/>
      <c r="B49" s="137"/>
      <c r="C49" s="130"/>
      <c r="D49" s="137"/>
      <c r="E49" s="134"/>
      <c r="F49" s="134"/>
      <c r="G49" s="134"/>
      <c r="H49" s="134"/>
      <c r="I49" s="446"/>
      <c r="J49" s="136"/>
      <c r="K49" s="136"/>
      <c r="L49" s="1"/>
    </row>
    <row r="50" ht="15.75" customHeight="1">
      <c r="A50" s="137"/>
      <c r="B50" s="137"/>
      <c r="C50" s="130"/>
      <c r="D50" s="137"/>
      <c r="E50" s="134"/>
      <c r="F50" s="134"/>
      <c r="G50" s="134"/>
      <c r="H50" s="134"/>
      <c r="I50" s="446"/>
      <c r="J50" s="136"/>
      <c r="K50" s="136"/>
      <c r="L50" s="1"/>
    </row>
    <row r="51" ht="15.75" customHeight="1">
      <c r="A51" s="137"/>
      <c r="B51" s="137"/>
      <c r="C51" s="130"/>
      <c r="D51" s="137"/>
      <c r="E51" s="134"/>
      <c r="F51" s="134"/>
      <c r="G51" s="134"/>
      <c r="H51" s="134"/>
      <c r="I51" s="446"/>
      <c r="J51" s="136"/>
      <c r="K51" s="136"/>
      <c r="L51" s="1"/>
    </row>
    <row r="52" ht="15.75" customHeight="1">
      <c r="A52" s="137"/>
      <c r="B52" s="137"/>
      <c r="C52" s="130"/>
      <c r="D52" s="137"/>
      <c r="E52" s="134"/>
      <c r="F52" s="134"/>
      <c r="G52" s="134"/>
      <c r="H52" s="134"/>
      <c r="I52" s="446"/>
      <c r="J52" s="136"/>
      <c r="K52" s="136"/>
      <c r="L52" s="1"/>
    </row>
    <row r="53" ht="15.75" customHeight="1">
      <c r="A53" s="137"/>
      <c r="B53" s="137"/>
      <c r="C53" s="130"/>
      <c r="D53" s="137"/>
      <c r="E53" s="134"/>
      <c r="F53" s="134"/>
      <c r="G53" s="134"/>
      <c r="H53" s="134"/>
      <c r="I53" s="446"/>
      <c r="J53" s="136"/>
      <c r="K53" s="136"/>
      <c r="L53" s="1"/>
    </row>
    <row r="54" ht="15.75" customHeight="1">
      <c r="A54" s="137"/>
      <c r="B54" s="137"/>
      <c r="C54" s="130"/>
      <c r="D54" s="137"/>
      <c r="E54" s="134"/>
      <c r="F54" s="134"/>
      <c r="G54" s="134"/>
      <c r="H54" s="134"/>
      <c r="I54" s="446"/>
      <c r="J54" s="136"/>
      <c r="K54" s="136"/>
      <c r="L54" s="1"/>
    </row>
    <row r="55" ht="15.75" customHeight="1">
      <c r="A55" s="137"/>
      <c r="B55" s="137"/>
      <c r="C55" s="130"/>
      <c r="D55" s="137"/>
      <c r="E55" s="134"/>
      <c r="F55" s="134"/>
      <c r="G55" s="134"/>
      <c r="H55" s="134"/>
      <c r="I55" s="446"/>
      <c r="J55" s="136"/>
      <c r="K55" s="136"/>
      <c r="L55" s="1"/>
    </row>
    <row r="56" ht="15.75" customHeight="1">
      <c r="A56" s="137"/>
      <c r="B56" s="137"/>
      <c r="C56" s="130"/>
      <c r="D56" s="137"/>
      <c r="E56" s="134"/>
      <c r="F56" s="134"/>
      <c r="G56" s="134"/>
      <c r="H56" s="134"/>
      <c r="I56" s="446"/>
      <c r="J56" s="136"/>
      <c r="K56" s="136"/>
      <c r="L56" s="1"/>
    </row>
    <row r="57" ht="15.75" customHeight="1">
      <c r="A57" s="137"/>
      <c r="B57" s="137"/>
      <c r="C57" s="130"/>
      <c r="D57" s="137"/>
      <c r="E57" s="134"/>
      <c r="F57" s="134"/>
      <c r="G57" s="134"/>
      <c r="H57" s="134"/>
      <c r="I57" s="446"/>
      <c r="J57" s="136"/>
      <c r="K57" s="136"/>
      <c r="L57" s="1"/>
    </row>
    <row r="58" ht="15.75" customHeight="1">
      <c r="A58" s="137"/>
      <c r="B58" s="137"/>
      <c r="C58" s="130"/>
      <c r="D58" s="137"/>
      <c r="E58" s="134"/>
      <c r="F58" s="134"/>
      <c r="G58" s="134"/>
      <c r="H58" s="134"/>
      <c r="I58" s="446"/>
      <c r="J58" s="136"/>
      <c r="K58" s="136"/>
      <c r="L58" s="1"/>
    </row>
    <row r="59" ht="15.75" customHeight="1">
      <c r="A59" s="137"/>
      <c r="B59" s="137"/>
      <c r="C59" s="130"/>
      <c r="D59" s="137"/>
      <c r="E59" s="134"/>
      <c r="F59" s="134"/>
      <c r="G59" s="134"/>
      <c r="H59" s="134"/>
      <c r="I59" s="446"/>
      <c r="J59" s="136"/>
      <c r="K59" s="136"/>
      <c r="L59" s="1"/>
    </row>
    <row r="60" ht="15.75" customHeight="1">
      <c r="A60" s="137"/>
      <c r="B60" s="137"/>
      <c r="C60" s="130"/>
      <c r="D60" s="137"/>
      <c r="E60" s="134"/>
      <c r="F60" s="134"/>
      <c r="G60" s="134"/>
      <c r="H60" s="134"/>
      <c r="I60" s="446"/>
      <c r="J60" s="136"/>
      <c r="K60" s="136"/>
      <c r="L60" s="1"/>
    </row>
    <row r="61" ht="15.75" customHeight="1">
      <c r="A61" s="137"/>
      <c r="B61" s="137"/>
      <c r="C61" s="130"/>
      <c r="D61" s="137"/>
      <c r="E61" s="134"/>
      <c r="F61" s="134"/>
      <c r="G61" s="134"/>
      <c r="H61" s="134"/>
      <c r="I61" s="446"/>
      <c r="J61" s="136"/>
      <c r="K61" s="136"/>
      <c r="L61" s="1"/>
    </row>
    <row r="62" ht="15.75" customHeight="1">
      <c r="A62" s="137"/>
      <c r="B62" s="137"/>
      <c r="C62" s="134"/>
      <c r="D62" s="137"/>
      <c r="E62" s="134"/>
      <c r="F62" s="134"/>
      <c r="G62" s="134"/>
      <c r="H62" s="134"/>
      <c r="I62" s="446"/>
      <c r="J62" s="136"/>
      <c r="K62" s="136"/>
      <c r="L62" s="1"/>
    </row>
    <row r="63" ht="15.75" customHeight="1">
      <c r="A63" s="141" t="s">
        <v>168</v>
      </c>
      <c r="B63" s="141"/>
      <c r="C63" s="50"/>
      <c r="D63" s="1"/>
      <c r="E63" s="1"/>
      <c r="F63" s="1"/>
      <c r="G63" s="1"/>
      <c r="H63" s="1"/>
      <c r="I63" s="449"/>
      <c r="J63" s="142">
        <f>SUM(J13:J62)</f>
        <v>4471.5</v>
      </c>
      <c r="K63" s="1"/>
      <c r="L63" s="1"/>
    </row>
    <row r="64" ht="15.75" customHeight="1">
      <c r="A64" s="49"/>
      <c r="B64" s="49"/>
      <c r="C64" s="50"/>
      <c r="D64" s="1"/>
      <c r="E64" s="1"/>
      <c r="F64" s="1"/>
      <c r="G64" s="1"/>
      <c r="H64" s="1"/>
      <c r="I64" s="1"/>
      <c r="J64" s="1"/>
      <c r="K64" s="1"/>
      <c r="L64" s="1"/>
    </row>
    <row r="65" ht="15.75" customHeight="1">
      <c r="A65" s="143" t="s">
        <v>388</v>
      </c>
      <c r="B65" s="144"/>
      <c r="C65" s="144"/>
      <c r="D65" s="144"/>
      <c r="E65" s="144"/>
      <c r="F65" s="144"/>
      <c r="G65" s="144"/>
      <c r="H65" s="144"/>
      <c r="I65" s="144"/>
      <c r="J65" s="145"/>
      <c r="K65" s="1"/>
      <c r="L65" s="1"/>
    </row>
    <row r="66" ht="15.75" customHeight="1">
      <c r="A66" s="49"/>
      <c r="B66" s="49"/>
      <c r="C66" s="50"/>
      <c r="D66" s="1"/>
      <c r="E66" s="1"/>
      <c r="F66" s="1"/>
      <c r="G66" s="1"/>
      <c r="H66" s="1"/>
      <c r="I66" s="1"/>
      <c r="J66" s="1"/>
      <c r="K66" s="1"/>
      <c r="L66" s="1"/>
    </row>
    <row r="67" ht="15.75" customHeight="1">
      <c r="A67" s="49"/>
      <c r="B67" s="49"/>
      <c r="C67" s="50"/>
      <c r="D67" s="1"/>
      <c r="E67" s="1"/>
      <c r="F67" s="1"/>
      <c r="G67" s="1"/>
      <c r="H67" s="1"/>
      <c r="I67" s="1"/>
      <c r="J67" s="1"/>
      <c r="K67" s="1"/>
      <c r="L67" s="1"/>
    </row>
    <row r="68" ht="15.75" customHeight="1">
      <c r="A68" s="49"/>
      <c r="B68" s="49"/>
      <c r="C68" s="50"/>
      <c r="D68" s="1"/>
      <c r="E68" s="1"/>
      <c r="F68" s="1"/>
      <c r="G68" s="1"/>
      <c r="H68" s="1"/>
      <c r="I68" s="1"/>
      <c r="J68" s="1"/>
      <c r="K68" s="1"/>
      <c r="L68" s="1"/>
    </row>
    <row r="69" ht="15.75" customHeight="1">
      <c r="A69" s="49"/>
      <c r="B69" s="49"/>
      <c r="C69" s="50"/>
      <c r="D69" s="1"/>
      <c r="E69" s="1"/>
      <c r="F69" s="1"/>
      <c r="G69" s="1"/>
      <c r="H69" s="1"/>
      <c r="I69" s="1"/>
      <c r="J69" s="1"/>
      <c r="K69" s="1"/>
      <c r="L69" s="1"/>
    </row>
    <row r="70" ht="15.75" customHeight="1">
      <c r="A70" s="49"/>
      <c r="B70" s="49"/>
      <c r="C70" s="50"/>
      <c r="D70" s="1"/>
      <c r="E70" s="1"/>
      <c r="F70" s="1"/>
      <c r="G70" s="1"/>
      <c r="H70" s="1"/>
      <c r="I70" s="1"/>
      <c r="J70" s="1"/>
      <c r="K70" s="1"/>
      <c r="L70" s="1"/>
    </row>
    <row r="71" ht="15.75" customHeight="1">
      <c r="A71" s="49"/>
      <c r="B71" s="49"/>
      <c r="C71" s="50"/>
      <c r="D71" s="1"/>
      <c r="E71" s="1"/>
      <c r="F71" s="1"/>
      <c r="G71" s="1"/>
      <c r="H71" s="1"/>
      <c r="I71" s="1"/>
      <c r="J71" s="1"/>
      <c r="K71" s="1"/>
      <c r="L71" s="1"/>
    </row>
    <row r="72" ht="15.75" customHeight="1">
      <c r="A72" s="49"/>
      <c r="B72" s="49"/>
      <c r="C72" s="50"/>
      <c r="D72" s="1"/>
      <c r="E72" s="1"/>
      <c r="F72" s="1"/>
      <c r="G72" s="1"/>
      <c r="H72" s="1"/>
      <c r="I72" s="1"/>
      <c r="J72" s="1"/>
      <c r="K72" s="1"/>
      <c r="L72" s="1"/>
    </row>
    <row r="73" ht="15.75" customHeight="1">
      <c r="A73" s="49"/>
      <c r="B73" s="49"/>
      <c r="C73" s="50"/>
      <c r="D73" s="1"/>
      <c r="E73" s="1"/>
      <c r="F73" s="1"/>
      <c r="G73" s="1"/>
      <c r="H73" s="1"/>
      <c r="I73" s="1"/>
      <c r="J73" s="1"/>
      <c r="K73" s="1"/>
      <c r="L73" s="1"/>
    </row>
    <row r="74" ht="15.75" customHeight="1">
      <c r="A74" s="49"/>
      <c r="B74" s="49"/>
      <c r="C74" s="50"/>
      <c r="D74" s="1"/>
      <c r="E74" s="1"/>
      <c r="F74" s="1"/>
      <c r="G74" s="1"/>
      <c r="H74" s="1"/>
      <c r="I74" s="1"/>
      <c r="J74" s="1"/>
      <c r="K74" s="1"/>
      <c r="L74" s="1"/>
    </row>
    <row r="75" ht="15.75" customHeight="1">
      <c r="A75" s="49"/>
      <c r="B75" s="49"/>
      <c r="C75" s="50"/>
      <c r="D75" s="1"/>
      <c r="E75" s="1"/>
      <c r="F75" s="1"/>
      <c r="G75" s="1"/>
      <c r="H75" s="1"/>
      <c r="I75" s="1"/>
      <c r="J75" s="1"/>
      <c r="K75" s="1"/>
      <c r="L75" s="1"/>
    </row>
    <row r="76" ht="15.75" customHeight="1">
      <c r="A76" s="49"/>
      <c r="B76" s="49"/>
      <c r="C76" s="50"/>
      <c r="D76" s="1"/>
      <c r="E76" s="1"/>
      <c r="F76" s="1"/>
      <c r="G76" s="1"/>
      <c r="H76" s="1"/>
      <c r="I76" s="1"/>
      <c r="J76" s="1"/>
      <c r="K76" s="1"/>
      <c r="L76" s="1"/>
    </row>
    <row r="77" ht="15.75" customHeight="1">
      <c r="A77" s="49"/>
      <c r="B77" s="49"/>
      <c r="C77" s="50"/>
      <c r="D77" s="1"/>
      <c r="E77" s="1"/>
      <c r="F77" s="1"/>
      <c r="G77" s="1"/>
      <c r="H77" s="1"/>
      <c r="I77" s="1"/>
      <c r="J77" s="1"/>
      <c r="K77" s="1"/>
      <c r="L77" s="1"/>
    </row>
    <row r="78" ht="15.75" customHeight="1">
      <c r="A78" s="49"/>
      <c r="B78" s="49"/>
      <c r="C78" s="50"/>
      <c r="D78" s="1"/>
      <c r="E78" s="1"/>
      <c r="F78" s="1"/>
      <c r="G78" s="1"/>
      <c r="H78" s="1"/>
      <c r="I78" s="1"/>
      <c r="J78" s="1"/>
      <c r="K78" s="1"/>
      <c r="L78" s="1"/>
    </row>
    <row r="79" ht="15.75" customHeight="1">
      <c r="A79" s="49"/>
      <c r="B79" s="49"/>
      <c r="C79" s="50"/>
      <c r="D79" s="1"/>
      <c r="E79" s="1"/>
      <c r="F79" s="1"/>
      <c r="G79" s="1"/>
      <c r="H79" s="1"/>
      <c r="I79" s="1"/>
      <c r="J79" s="1"/>
      <c r="K79" s="1"/>
      <c r="L79" s="1"/>
    </row>
    <row r="80" ht="15.75" customHeight="1">
      <c r="A80" s="49"/>
      <c r="B80" s="49"/>
      <c r="C80" s="50"/>
      <c r="D80" s="1"/>
      <c r="E80" s="1"/>
      <c r="F80" s="1"/>
      <c r="G80" s="1"/>
      <c r="H80" s="1"/>
      <c r="I80" s="1"/>
      <c r="J80" s="1"/>
      <c r="K80" s="1"/>
      <c r="L80" s="1"/>
    </row>
    <row r="81" ht="15.75" customHeight="1">
      <c r="A81" s="49"/>
      <c r="B81" s="49"/>
      <c r="C81" s="50"/>
      <c r="D81" s="1"/>
      <c r="E81" s="1"/>
      <c r="F81" s="1"/>
      <c r="G81" s="1"/>
      <c r="H81" s="1"/>
      <c r="I81" s="1"/>
      <c r="J81" s="1"/>
      <c r="K81" s="1"/>
      <c r="L81" s="1"/>
    </row>
    <row r="82" ht="15.75" customHeight="1">
      <c r="A82" s="49"/>
      <c r="B82" s="49"/>
      <c r="C82" s="50"/>
      <c r="D82" s="1"/>
      <c r="E82" s="1"/>
      <c r="F82" s="1"/>
      <c r="G82" s="1"/>
      <c r="H82" s="1"/>
      <c r="I82" s="1"/>
      <c r="J82" s="1"/>
      <c r="K82" s="1"/>
      <c r="L82" s="1"/>
    </row>
    <row r="83" ht="15.75" customHeight="1">
      <c r="A83" s="49"/>
      <c r="B83" s="49"/>
      <c r="C83" s="50"/>
      <c r="D83" s="1"/>
      <c r="E83" s="1"/>
      <c r="F83" s="1"/>
      <c r="G83" s="1"/>
      <c r="H83" s="1"/>
      <c r="I83" s="1"/>
      <c r="J83" s="1"/>
      <c r="K83" s="1"/>
      <c r="L83" s="1"/>
    </row>
    <row r="84" ht="15.75" customHeight="1">
      <c r="A84" s="49"/>
      <c r="B84" s="49"/>
      <c r="C84" s="50"/>
      <c r="D84" s="1"/>
      <c r="E84" s="1"/>
      <c r="F84" s="1"/>
      <c r="G84" s="1"/>
      <c r="H84" s="1"/>
      <c r="I84" s="1"/>
      <c r="J84" s="1"/>
      <c r="K84" s="1"/>
      <c r="L84" s="1"/>
    </row>
    <row r="85" ht="15.75" customHeight="1">
      <c r="A85" s="49"/>
      <c r="B85" s="49"/>
      <c r="C85" s="50"/>
      <c r="D85" s="1"/>
      <c r="E85" s="1"/>
      <c r="F85" s="1"/>
      <c r="G85" s="1"/>
      <c r="H85" s="1"/>
      <c r="I85" s="1"/>
      <c r="J85" s="1"/>
      <c r="K85" s="1"/>
      <c r="L85" s="1"/>
    </row>
    <row r="86" ht="15.75" customHeight="1">
      <c r="A86" s="49"/>
      <c r="B86" s="49"/>
      <c r="C86" s="50"/>
      <c r="D86" s="1"/>
      <c r="E86" s="1"/>
      <c r="F86" s="1"/>
      <c r="G86" s="1"/>
      <c r="H86" s="1"/>
      <c r="I86" s="1"/>
      <c r="J86" s="1"/>
      <c r="K86" s="1"/>
      <c r="L86" s="1"/>
    </row>
    <row r="87" ht="15.75" customHeight="1">
      <c r="A87" s="49"/>
      <c r="B87" s="49"/>
      <c r="C87" s="50"/>
      <c r="D87" s="1"/>
      <c r="E87" s="1"/>
      <c r="F87" s="1"/>
      <c r="G87" s="1"/>
      <c r="H87" s="1"/>
      <c r="I87" s="1"/>
      <c r="J87" s="1"/>
      <c r="K87" s="1"/>
      <c r="L87" s="1"/>
    </row>
    <row r="88" ht="15.75" customHeight="1">
      <c r="A88" s="49"/>
      <c r="B88" s="49"/>
      <c r="C88" s="50"/>
      <c r="D88" s="1"/>
      <c r="E88" s="1"/>
      <c r="F88" s="1"/>
      <c r="G88" s="1"/>
      <c r="H88" s="1"/>
      <c r="I88" s="1"/>
      <c r="J88" s="1"/>
      <c r="K88" s="1"/>
      <c r="L88" s="1"/>
    </row>
    <row r="89" ht="15.75" customHeight="1">
      <c r="A89" s="49"/>
      <c r="B89" s="49"/>
      <c r="C89" s="50"/>
      <c r="D89" s="1"/>
      <c r="E89" s="1"/>
      <c r="F89" s="1"/>
      <c r="G89" s="1"/>
      <c r="H89" s="1"/>
      <c r="I89" s="1"/>
      <c r="J89" s="1"/>
      <c r="K89" s="1"/>
      <c r="L89" s="1"/>
    </row>
    <row r="90" ht="15.75" customHeight="1">
      <c r="A90" s="49"/>
      <c r="B90" s="49"/>
      <c r="C90" s="50"/>
      <c r="D90" s="1"/>
      <c r="E90" s="1"/>
      <c r="F90" s="1"/>
      <c r="G90" s="1"/>
      <c r="H90" s="1"/>
      <c r="I90" s="1"/>
      <c r="J90" s="1"/>
      <c r="K90" s="1"/>
      <c r="L90" s="1"/>
    </row>
    <row r="91" ht="15.75" customHeight="1">
      <c r="A91" s="49"/>
      <c r="B91" s="49"/>
      <c r="C91" s="50"/>
      <c r="D91" s="1"/>
      <c r="E91" s="1"/>
      <c r="F91" s="1"/>
      <c r="G91" s="1"/>
      <c r="H91" s="1"/>
      <c r="I91" s="1"/>
      <c r="J91" s="1"/>
      <c r="K91" s="1"/>
      <c r="L91" s="1"/>
    </row>
    <row r="92" ht="15.75" customHeight="1">
      <c r="A92" s="49"/>
      <c r="B92" s="49"/>
      <c r="C92" s="50"/>
      <c r="D92" s="1"/>
      <c r="E92" s="1"/>
      <c r="F92" s="1"/>
      <c r="G92" s="1"/>
      <c r="H92" s="1"/>
      <c r="I92" s="1"/>
      <c r="J92" s="1"/>
      <c r="K92" s="1"/>
      <c r="L92" s="1"/>
    </row>
    <row r="93" ht="15.75" customHeight="1">
      <c r="A93" s="49"/>
      <c r="B93" s="49"/>
      <c r="C93" s="50"/>
      <c r="D93" s="1"/>
      <c r="E93" s="1"/>
      <c r="F93" s="1"/>
      <c r="G93" s="1"/>
      <c r="H93" s="1"/>
      <c r="I93" s="1"/>
      <c r="J93" s="1"/>
      <c r="K93" s="1"/>
      <c r="L93" s="1"/>
    </row>
    <row r="94" ht="15.75" customHeight="1">
      <c r="A94" s="49"/>
      <c r="B94" s="49"/>
      <c r="C94" s="50"/>
      <c r="D94" s="1"/>
      <c r="E94" s="1"/>
      <c r="F94" s="1"/>
      <c r="G94" s="1"/>
      <c r="H94" s="1"/>
      <c r="I94" s="1"/>
      <c r="J94" s="1"/>
      <c r="K94" s="1"/>
      <c r="L94" s="1"/>
    </row>
    <row r="95" ht="15.75" customHeight="1">
      <c r="A95" s="49"/>
      <c r="B95" s="49"/>
      <c r="C95" s="50"/>
      <c r="D95" s="1"/>
      <c r="E95" s="1"/>
      <c r="F95" s="1"/>
      <c r="G95" s="1"/>
      <c r="H95" s="1"/>
      <c r="I95" s="1"/>
      <c r="J95" s="1"/>
      <c r="K95" s="1"/>
      <c r="L95" s="1"/>
    </row>
    <row r="96" ht="15.75" customHeight="1">
      <c r="A96" s="49"/>
      <c r="B96" s="49"/>
      <c r="C96" s="50"/>
      <c r="D96" s="1"/>
      <c r="E96" s="1"/>
      <c r="F96" s="1"/>
      <c r="G96" s="1"/>
      <c r="H96" s="1"/>
      <c r="I96" s="1"/>
      <c r="J96" s="1"/>
      <c r="K96" s="1"/>
      <c r="L96" s="1"/>
    </row>
    <row r="97" ht="15.75" customHeight="1">
      <c r="A97" s="49"/>
      <c r="B97" s="49"/>
      <c r="C97" s="50"/>
      <c r="D97" s="1"/>
      <c r="E97" s="1"/>
      <c r="F97" s="1"/>
      <c r="G97" s="1"/>
      <c r="H97" s="1"/>
      <c r="I97" s="1"/>
      <c r="J97" s="1"/>
      <c r="K97" s="1"/>
      <c r="L97" s="1"/>
    </row>
    <row r="98" ht="15.75" customHeight="1">
      <c r="A98" s="49"/>
      <c r="B98" s="49"/>
      <c r="C98" s="50"/>
      <c r="D98" s="1"/>
      <c r="E98" s="1"/>
      <c r="F98" s="1"/>
      <c r="G98" s="1"/>
      <c r="H98" s="1"/>
      <c r="I98" s="1"/>
      <c r="J98" s="1"/>
      <c r="K98" s="1"/>
      <c r="L98" s="1"/>
    </row>
    <row r="99" ht="15.75" customHeight="1">
      <c r="A99" s="49"/>
      <c r="B99" s="49"/>
      <c r="C99" s="50"/>
      <c r="D99" s="1"/>
      <c r="E99" s="1"/>
      <c r="F99" s="1"/>
      <c r="G99" s="1"/>
      <c r="H99" s="1"/>
      <c r="I99" s="1"/>
      <c r="J99" s="1"/>
      <c r="K99" s="1"/>
      <c r="L99" s="1"/>
    </row>
    <row r="100" ht="15.75" customHeight="1">
      <c r="A100" s="49"/>
      <c r="B100" s="49"/>
      <c r="C100" s="50"/>
      <c r="D100" s="1"/>
      <c r="E100" s="1"/>
      <c r="F100" s="1"/>
      <c r="G100" s="1"/>
      <c r="H100" s="1"/>
      <c r="I100" s="1"/>
      <c r="J100" s="1"/>
      <c r="K100" s="1"/>
      <c r="L100" s="1"/>
    </row>
    <row r="101" ht="15.75" customHeight="1">
      <c r="A101" s="49"/>
      <c r="B101" s="49"/>
      <c r="C101" s="50"/>
      <c r="D101" s="1"/>
      <c r="E101" s="1"/>
      <c r="F101" s="1"/>
      <c r="G101" s="1"/>
      <c r="H101" s="1"/>
      <c r="I101" s="1"/>
      <c r="J101" s="1"/>
      <c r="K101" s="1"/>
      <c r="L101" s="1"/>
    </row>
    <row r="102" ht="15.75" customHeight="1">
      <c r="A102" s="49"/>
      <c r="B102" s="49"/>
      <c r="C102" s="50"/>
      <c r="D102" s="1"/>
      <c r="E102" s="1"/>
      <c r="F102" s="1"/>
      <c r="G102" s="1"/>
      <c r="H102" s="1"/>
      <c r="I102" s="1"/>
      <c r="J102" s="1"/>
      <c r="K102" s="1"/>
      <c r="L102" s="1"/>
    </row>
    <row r="103" ht="15.75" customHeight="1">
      <c r="A103" s="49"/>
      <c r="B103" s="49"/>
      <c r="C103" s="50"/>
      <c r="D103" s="1"/>
      <c r="E103" s="1"/>
      <c r="F103" s="1"/>
      <c r="G103" s="1"/>
      <c r="H103" s="1"/>
      <c r="I103" s="1"/>
      <c r="J103" s="1"/>
      <c r="K103" s="1"/>
      <c r="L103" s="1"/>
    </row>
    <row r="104" ht="15.75" customHeight="1">
      <c r="A104" s="49"/>
      <c r="B104" s="49"/>
      <c r="C104" s="50"/>
      <c r="D104" s="1"/>
      <c r="E104" s="1"/>
      <c r="F104" s="1"/>
      <c r="G104" s="1"/>
      <c r="H104" s="1"/>
      <c r="I104" s="1"/>
      <c r="J104" s="1"/>
      <c r="K104" s="1"/>
      <c r="L104" s="1"/>
    </row>
    <row r="105" ht="15.75" customHeight="1">
      <c r="A105" s="49"/>
      <c r="B105" s="49"/>
      <c r="C105" s="50"/>
      <c r="D105" s="1"/>
      <c r="E105" s="1"/>
      <c r="F105" s="1"/>
      <c r="G105" s="1"/>
      <c r="H105" s="1"/>
      <c r="I105" s="1"/>
      <c r="J105" s="1"/>
      <c r="K105" s="1"/>
      <c r="L105" s="1"/>
    </row>
    <row r="106" ht="15.75" customHeight="1">
      <c r="A106" s="49"/>
      <c r="B106" s="49"/>
      <c r="C106" s="50"/>
      <c r="D106" s="1"/>
      <c r="E106" s="1"/>
      <c r="F106" s="1"/>
      <c r="G106" s="1"/>
      <c r="H106" s="1"/>
      <c r="I106" s="1"/>
      <c r="J106" s="1"/>
      <c r="K106" s="1"/>
      <c r="L106" s="1"/>
    </row>
    <row r="107" ht="15.75" customHeight="1">
      <c r="A107" s="49"/>
      <c r="B107" s="49"/>
      <c r="C107" s="50"/>
      <c r="D107" s="1"/>
      <c r="E107" s="1"/>
      <c r="F107" s="1"/>
      <c r="G107" s="1"/>
      <c r="H107" s="1"/>
      <c r="I107" s="1"/>
      <c r="J107" s="1"/>
      <c r="K107" s="1"/>
      <c r="L107" s="1"/>
    </row>
    <row r="108" ht="15.75" customHeight="1">
      <c r="A108" s="49"/>
      <c r="B108" s="49"/>
      <c r="C108" s="50"/>
      <c r="D108" s="1"/>
      <c r="E108" s="1"/>
      <c r="F108" s="1"/>
      <c r="G108" s="1"/>
      <c r="H108" s="1"/>
      <c r="I108" s="1"/>
      <c r="J108" s="1"/>
      <c r="K108" s="1"/>
      <c r="L108" s="1"/>
    </row>
    <row r="109" ht="15.75" customHeight="1">
      <c r="A109" s="49"/>
      <c r="B109" s="49"/>
      <c r="C109" s="50"/>
      <c r="D109" s="1"/>
      <c r="E109" s="1"/>
      <c r="F109" s="1"/>
      <c r="G109" s="1"/>
      <c r="H109" s="1"/>
      <c r="I109" s="1"/>
      <c r="J109" s="1"/>
      <c r="K109" s="1"/>
      <c r="L109" s="1"/>
    </row>
    <row r="110" ht="15.75" customHeight="1">
      <c r="A110" s="49"/>
      <c r="B110" s="49"/>
      <c r="C110" s="50"/>
      <c r="D110" s="1"/>
      <c r="E110" s="1"/>
      <c r="F110" s="1"/>
      <c r="G110" s="1"/>
      <c r="H110" s="1"/>
      <c r="I110" s="1"/>
      <c r="J110" s="1"/>
      <c r="K110" s="1"/>
      <c r="L110" s="1"/>
    </row>
    <row r="111" ht="15.75" customHeight="1">
      <c r="A111" s="49"/>
      <c r="B111" s="49"/>
      <c r="C111" s="50"/>
      <c r="D111" s="1"/>
      <c r="E111" s="1"/>
      <c r="F111" s="1"/>
      <c r="G111" s="1"/>
      <c r="H111" s="1"/>
      <c r="I111" s="1"/>
      <c r="J111" s="1"/>
      <c r="K111" s="1"/>
      <c r="L111" s="1"/>
    </row>
    <row r="112" ht="15.75" customHeight="1">
      <c r="A112" s="49"/>
      <c r="B112" s="49"/>
      <c r="C112" s="50"/>
      <c r="D112" s="1"/>
      <c r="E112" s="1"/>
      <c r="F112" s="1"/>
      <c r="G112" s="1"/>
      <c r="H112" s="1"/>
      <c r="I112" s="1"/>
      <c r="J112" s="1"/>
      <c r="K112" s="1"/>
      <c r="L112" s="1"/>
    </row>
    <row r="113" ht="15.75" customHeight="1">
      <c r="A113" s="49"/>
      <c r="B113" s="49"/>
      <c r="C113" s="50"/>
      <c r="D113" s="1"/>
      <c r="E113" s="1"/>
      <c r="F113" s="1"/>
      <c r="G113" s="1"/>
      <c r="H113" s="1"/>
      <c r="I113" s="1"/>
      <c r="J113" s="1"/>
      <c r="K113" s="1"/>
      <c r="L113" s="1"/>
    </row>
    <row r="114" ht="15.75" customHeight="1">
      <c r="A114" s="49"/>
      <c r="B114" s="49"/>
      <c r="C114" s="50"/>
      <c r="D114" s="1"/>
      <c r="E114" s="1"/>
      <c r="F114" s="1"/>
      <c r="G114" s="1"/>
      <c r="H114" s="1"/>
      <c r="I114" s="1"/>
      <c r="J114" s="1"/>
      <c r="K114" s="1"/>
      <c r="L114" s="1"/>
    </row>
    <row r="115" ht="15.75" customHeight="1">
      <c r="A115" s="49"/>
      <c r="B115" s="49"/>
      <c r="C115" s="50"/>
      <c r="D115" s="1"/>
      <c r="E115" s="1"/>
      <c r="F115" s="1"/>
      <c r="G115" s="1"/>
      <c r="H115" s="1"/>
      <c r="I115" s="1"/>
      <c r="J115" s="1"/>
      <c r="K115" s="1"/>
      <c r="L115" s="1"/>
    </row>
    <row r="116" ht="15.75" customHeight="1">
      <c r="A116" s="49"/>
      <c r="B116" s="49"/>
      <c r="C116" s="50"/>
      <c r="D116" s="1"/>
      <c r="E116" s="1"/>
      <c r="F116" s="1"/>
      <c r="G116" s="1"/>
      <c r="H116" s="1"/>
      <c r="I116" s="1"/>
      <c r="J116" s="1"/>
      <c r="K116" s="1"/>
      <c r="L116" s="1"/>
    </row>
    <row r="117" ht="15.75" customHeight="1">
      <c r="A117" s="49"/>
      <c r="B117" s="49"/>
      <c r="C117" s="50"/>
      <c r="D117" s="1"/>
      <c r="E117" s="1"/>
      <c r="F117" s="1"/>
      <c r="G117" s="1"/>
      <c r="H117" s="1"/>
      <c r="I117" s="1"/>
      <c r="J117" s="1"/>
      <c r="K117" s="1"/>
      <c r="L117" s="1"/>
    </row>
    <row r="118" ht="15.75" customHeight="1">
      <c r="A118" s="49"/>
      <c r="B118" s="49"/>
      <c r="C118" s="50"/>
      <c r="D118" s="1"/>
      <c r="E118" s="1"/>
      <c r="F118" s="1"/>
      <c r="G118" s="1"/>
      <c r="H118" s="1"/>
      <c r="I118" s="1"/>
      <c r="J118" s="1"/>
      <c r="K118" s="1"/>
      <c r="L118" s="1"/>
    </row>
    <row r="119" ht="15.75" customHeight="1">
      <c r="A119" s="49"/>
      <c r="B119" s="49"/>
      <c r="C119" s="50"/>
      <c r="D119" s="1"/>
      <c r="E119" s="1"/>
      <c r="F119" s="1"/>
      <c r="G119" s="1"/>
      <c r="H119" s="1"/>
      <c r="I119" s="1"/>
      <c r="J119" s="1"/>
      <c r="K119" s="1"/>
      <c r="L119" s="1"/>
    </row>
    <row r="120" ht="15.75" customHeight="1">
      <c r="A120" s="49"/>
      <c r="B120" s="49"/>
      <c r="C120" s="50"/>
      <c r="D120" s="1"/>
      <c r="E120" s="1"/>
      <c r="F120" s="1"/>
      <c r="G120" s="1"/>
      <c r="H120" s="1"/>
      <c r="I120" s="1"/>
      <c r="J120" s="1"/>
      <c r="K120" s="1"/>
      <c r="L120" s="1"/>
    </row>
    <row r="121" ht="15.75" customHeight="1">
      <c r="A121" s="49"/>
      <c r="B121" s="49"/>
      <c r="C121" s="50"/>
      <c r="D121" s="1"/>
      <c r="E121" s="1"/>
      <c r="F121" s="1"/>
      <c r="G121" s="1"/>
      <c r="H121" s="1"/>
      <c r="I121" s="1"/>
      <c r="J121" s="1"/>
      <c r="K121" s="1"/>
      <c r="L121" s="1"/>
    </row>
    <row r="122" ht="15.75" customHeight="1">
      <c r="A122" s="49"/>
      <c r="B122" s="49"/>
      <c r="C122" s="50"/>
      <c r="D122" s="1"/>
      <c r="E122" s="1"/>
      <c r="F122" s="1"/>
      <c r="G122" s="1"/>
      <c r="H122" s="1"/>
      <c r="I122" s="1"/>
      <c r="J122" s="1"/>
      <c r="K122" s="1"/>
      <c r="L122" s="1"/>
    </row>
    <row r="123" ht="15.75" customHeight="1">
      <c r="A123" s="49"/>
      <c r="B123" s="49"/>
      <c r="C123" s="50"/>
      <c r="D123" s="1"/>
      <c r="E123" s="1"/>
      <c r="F123" s="1"/>
      <c r="G123" s="1"/>
      <c r="H123" s="1"/>
      <c r="I123" s="1"/>
      <c r="J123" s="1"/>
      <c r="K123" s="1"/>
      <c r="L123" s="1"/>
    </row>
    <row r="124" ht="15.75" customHeight="1">
      <c r="A124" s="49"/>
      <c r="B124" s="49"/>
      <c r="C124" s="50"/>
      <c r="D124" s="1"/>
      <c r="E124" s="1"/>
      <c r="F124" s="1"/>
      <c r="G124" s="1"/>
      <c r="H124" s="1"/>
      <c r="I124" s="1"/>
      <c r="J124" s="1"/>
      <c r="K124" s="1"/>
      <c r="L124" s="1"/>
    </row>
    <row r="125" ht="15.75" customHeight="1">
      <c r="A125" s="49"/>
      <c r="B125" s="49"/>
      <c r="C125" s="50"/>
      <c r="D125" s="1"/>
      <c r="E125" s="1"/>
      <c r="F125" s="1"/>
      <c r="G125" s="1"/>
      <c r="H125" s="1"/>
      <c r="I125" s="1"/>
      <c r="J125" s="1"/>
      <c r="K125" s="1"/>
      <c r="L125" s="1"/>
    </row>
    <row r="126" ht="15.75" customHeight="1">
      <c r="A126" s="49"/>
      <c r="B126" s="49"/>
      <c r="C126" s="50"/>
      <c r="D126" s="1"/>
      <c r="E126" s="1"/>
      <c r="F126" s="1"/>
      <c r="G126" s="1"/>
      <c r="H126" s="1"/>
      <c r="I126" s="1"/>
      <c r="J126" s="1"/>
      <c r="K126" s="1"/>
      <c r="L126" s="1"/>
    </row>
    <row r="127" ht="15.75" customHeight="1">
      <c r="A127" s="49"/>
      <c r="B127" s="49"/>
      <c r="C127" s="50"/>
      <c r="D127" s="1"/>
      <c r="E127" s="1"/>
      <c r="F127" s="1"/>
      <c r="G127" s="1"/>
      <c r="H127" s="1"/>
      <c r="I127" s="1"/>
      <c r="J127" s="1"/>
      <c r="K127" s="1"/>
      <c r="L127" s="1"/>
    </row>
    <row r="128" ht="15.75" customHeight="1">
      <c r="A128" s="49"/>
      <c r="B128" s="49"/>
      <c r="C128" s="50"/>
      <c r="D128" s="1"/>
      <c r="E128" s="1"/>
      <c r="F128" s="1"/>
      <c r="G128" s="1"/>
      <c r="H128" s="1"/>
      <c r="I128" s="1"/>
      <c r="J128" s="1"/>
      <c r="K128" s="1"/>
      <c r="L128" s="1"/>
    </row>
    <row r="129" ht="15.75" customHeight="1">
      <c r="A129" s="49"/>
      <c r="B129" s="49"/>
      <c r="C129" s="50"/>
      <c r="D129" s="1"/>
      <c r="E129" s="1"/>
      <c r="F129" s="1"/>
      <c r="G129" s="1"/>
      <c r="H129" s="1"/>
      <c r="I129" s="1"/>
      <c r="J129" s="1"/>
      <c r="K129" s="1"/>
      <c r="L129" s="1"/>
    </row>
    <row r="130" ht="15.75" customHeight="1">
      <c r="A130" s="49"/>
      <c r="B130" s="49"/>
      <c r="C130" s="50"/>
      <c r="D130" s="1"/>
      <c r="E130" s="1"/>
      <c r="F130" s="1"/>
      <c r="G130" s="1"/>
      <c r="H130" s="1"/>
      <c r="I130" s="1"/>
      <c r="J130" s="1"/>
      <c r="K130" s="1"/>
      <c r="L130" s="1"/>
    </row>
    <row r="131" ht="15.75" customHeight="1">
      <c r="A131" s="49"/>
      <c r="B131" s="49"/>
      <c r="C131" s="50"/>
      <c r="D131" s="1"/>
      <c r="E131" s="1"/>
      <c r="F131" s="1"/>
      <c r="G131" s="1"/>
      <c r="H131" s="1"/>
      <c r="I131" s="1"/>
      <c r="J131" s="1"/>
      <c r="K131" s="1"/>
      <c r="L131" s="1"/>
    </row>
    <row r="132" ht="15.75" customHeight="1">
      <c r="A132" s="49"/>
      <c r="B132" s="49"/>
      <c r="C132" s="50"/>
      <c r="D132" s="1"/>
      <c r="E132" s="1"/>
      <c r="F132" s="1"/>
      <c r="G132" s="1"/>
      <c r="H132" s="1"/>
      <c r="I132" s="1"/>
      <c r="J132" s="1"/>
      <c r="K132" s="1"/>
      <c r="L132" s="1"/>
    </row>
    <row r="133" ht="15.75" customHeight="1">
      <c r="A133" s="49"/>
      <c r="B133" s="49"/>
      <c r="C133" s="50"/>
      <c r="D133" s="1"/>
      <c r="E133" s="1"/>
      <c r="F133" s="1"/>
      <c r="G133" s="1"/>
      <c r="H133" s="1"/>
      <c r="I133" s="1"/>
      <c r="J133" s="1"/>
      <c r="K133" s="1"/>
      <c r="L133" s="1"/>
    </row>
    <row r="134" ht="15.75" customHeight="1">
      <c r="A134" s="49"/>
      <c r="B134" s="49"/>
      <c r="C134" s="50"/>
      <c r="D134" s="1"/>
      <c r="E134" s="1"/>
      <c r="F134" s="1"/>
      <c r="G134" s="1"/>
      <c r="H134" s="1"/>
      <c r="I134" s="1"/>
      <c r="J134" s="1"/>
      <c r="K134" s="1"/>
      <c r="L134" s="1"/>
    </row>
    <row r="135" ht="15.75" customHeight="1">
      <c r="A135" s="49"/>
      <c r="B135" s="49"/>
      <c r="C135" s="50"/>
      <c r="D135" s="1"/>
      <c r="E135" s="1"/>
      <c r="F135" s="1"/>
      <c r="G135" s="1"/>
      <c r="H135" s="1"/>
      <c r="I135" s="1"/>
      <c r="J135" s="1"/>
      <c r="K135" s="1"/>
      <c r="L135" s="1"/>
    </row>
    <row r="136" ht="15.75" customHeight="1">
      <c r="A136" s="49"/>
      <c r="B136" s="49"/>
      <c r="C136" s="50"/>
      <c r="D136" s="1"/>
      <c r="E136" s="1"/>
      <c r="F136" s="1"/>
      <c r="G136" s="1"/>
      <c r="H136" s="1"/>
      <c r="I136" s="1"/>
      <c r="J136" s="1"/>
      <c r="K136" s="1"/>
      <c r="L136" s="1"/>
    </row>
    <row r="137" ht="15.75" customHeight="1">
      <c r="A137" s="49"/>
      <c r="B137" s="49"/>
      <c r="C137" s="50"/>
      <c r="D137" s="1"/>
      <c r="E137" s="1"/>
      <c r="F137" s="1"/>
      <c r="G137" s="1"/>
      <c r="H137" s="1"/>
      <c r="I137" s="1"/>
      <c r="J137" s="1"/>
      <c r="K137" s="1"/>
      <c r="L137" s="1"/>
    </row>
    <row r="138" ht="15.75" customHeight="1">
      <c r="A138" s="49"/>
      <c r="B138" s="49"/>
      <c r="C138" s="50"/>
      <c r="D138" s="1"/>
      <c r="E138" s="1"/>
      <c r="F138" s="1"/>
      <c r="G138" s="1"/>
      <c r="H138" s="1"/>
      <c r="I138" s="1"/>
      <c r="J138" s="1"/>
      <c r="K138" s="1"/>
      <c r="L138" s="1"/>
    </row>
    <row r="139" ht="15.75" customHeight="1">
      <c r="A139" s="49"/>
      <c r="B139" s="49"/>
      <c r="C139" s="50"/>
      <c r="D139" s="1"/>
      <c r="E139" s="1"/>
      <c r="F139" s="1"/>
      <c r="G139" s="1"/>
      <c r="H139" s="1"/>
      <c r="I139" s="1"/>
      <c r="J139" s="1"/>
      <c r="K139" s="1"/>
      <c r="L139" s="1"/>
    </row>
    <row r="140" ht="15.75" customHeight="1">
      <c r="A140" s="49"/>
      <c r="B140" s="49"/>
      <c r="C140" s="50"/>
      <c r="D140" s="1"/>
      <c r="E140" s="1"/>
      <c r="F140" s="1"/>
      <c r="G140" s="1"/>
      <c r="H140" s="1"/>
      <c r="I140" s="1"/>
      <c r="J140" s="1"/>
      <c r="K140" s="1"/>
      <c r="L140" s="1"/>
    </row>
    <row r="141" ht="15.75" customHeight="1">
      <c r="A141" s="49"/>
      <c r="B141" s="49"/>
      <c r="C141" s="50"/>
      <c r="D141" s="1"/>
      <c r="E141" s="1"/>
      <c r="F141" s="1"/>
      <c r="G141" s="1"/>
      <c r="H141" s="1"/>
      <c r="I141" s="1"/>
      <c r="J141" s="1"/>
      <c r="K141" s="1"/>
      <c r="L141" s="1"/>
    </row>
    <row r="142" ht="15.75" customHeight="1">
      <c r="A142" s="49"/>
      <c r="B142" s="49"/>
      <c r="C142" s="50"/>
      <c r="D142" s="1"/>
      <c r="E142" s="1"/>
      <c r="F142" s="1"/>
      <c r="G142" s="1"/>
      <c r="H142" s="1"/>
      <c r="I142" s="1"/>
      <c r="J142" s="1"/>
      <c r="K142" s="1"/>
      <c r="L142" s="1"/>
    </row>
    <row r="143" ht="15.75" customHeight="1">
      <c r="A143" s="49"/>
      <c r="B143" s="49"/>
      <c r="C143" s="50"/>
      <c r="D143" s="1"/>
      <c r="E143" s="1"/>
      <c r="F143" s="1"/>
      <c r="G143" s="1"/>
      <c r="H143" s="1"/>
      <c r="I143" s="1"/>
      <c r="J143" s="1"/>
      <c r="K143" s="1"/>
      <c r="L143" s="1"/>
    </row>
    <row r="144" ht="15.75" customHeight="1">
      <c r="A144" s="49"/>
      <c r="B144" s="49"/>
      <c r="C144" s="50"/>
      <c r="D144" s="1"/>
      <c r="E144" s="1"/>
      <c r="F144" s="1"/>
      <c r="G144" s="1"/>
      <c r="H144" s="1"/>
      <c r="I144" s="1"/>
      <c r="J144" s="1"/>
      <c r="K144" s="1"/>
      <c r="L144" s="1"/>
    </row>
    <row r="145" ht="15.75" customHeight="1">
      <c r="A145" s="49"/>
      <c r="B145" s="49"/>
      <c r="C145" s="50"/>
      <c r="D145" s="1"/>
      <c r="E145" s="1"/>
      <c r="F145" s="1"/>
      <c r="G145" s="1"/>
      <c r="H145" s="1"/>
      <c r="I145" s="1"/>
      <c r="J145" s="1"/>
      <c r="K145" s="1"/>
      <c r="L145" s="1"/>
    </row>
    <row r="146" ht="15.75" customHeight="1">
      <c r="A146" s="49"/>
      <c r="B146" s="49"/>
      <c r="C146" s="50"/>
      <c r="D146" s="1"/>
      <c r="E146" s="1"/>
      <c r="F146" s="1"/>
      <c r="G146" s="1"/>
      <c r="H146" s="1"/>
      <c r="I146" s="1"/>
      <c r="J146" s="1"/>
      <c r="K146" s="1"/>
      <c r="L146" s="1"/>
    </row>
    <row r="147" ht="15.75" customHeight="1">
      <c r="A147" s="49"/>
      <c r="B147" s="49"/>
      <c r="C147" s="50"/>
      <c r="D147" s="1"/>
      <c r="E147" s="1"/>
      <c r="F147" s="1"/>
      <c r="G147" s="1"/>
      <c r="H147" s="1"/>
      <c r="I147" s="1"/>
      <c r="J147" s="1"/>
      <c r="K147" s="1"/>
      <c r="L147" s="1"/>
    </row>
    <row r="148" ht="15.75" customHeight="1">
      <c r="A148" s="49"/>
      <c r="B148" s="49"/>
      <c r="C148" s="50"/>
      <c r="D148" s="1"/>
      <c r="E148" s="1"/>
      <c r="F148" s="1"/>
      <c r="G148" s="1"/>
      <c r="H148" s="1"/>
      <c r="I148" s="1"/>
      <c r="J148" s="1"/>
      <c r="K148" s="1"/>
      <c r="L148" s="1"/>
    </row>
    <row r="149" ht="15.75" customHeight="1">
      <c r="A149" s="49"/>
      <c r="B149" s="49"/>
      <c r="C149" s="50"/>
      <c r="D149" s="1"/>
      <c r="E149" s="1"/>
      <c r="F149" s="1"/>
      <c r="G149" s="1"/>
      <c r="H149" s="1"/>
      <c r="I149" s="1"/>
      <c r="J149" s="1"/>
      <c r="K149" s="1"/>
      <c r="L149" s="1"/>
    </row>
    <row r="150" ht="15.75" customHeight="1">
      <c r="A150" s="49"/>
      <c r="B150" s="49"/>
      <c r="C150" s="50"/>
      <c r="D150" s="1"/>
      <c r="E150" s="1"/>
      <c r="F150" s="1"/>
      <c r="G150" s="1"/>
      <c r="H150" s="1"/>
      <c r="I150" s="1"/>
      <c r="J150" s="1"/>
      <c r="K150" s="1"/>
      <c r="L150" s="1"/>
    </row>
    <row r="151" ht="15.75" customHeight="1">
      <c r="A151" s="49"/>
      <c r="B151" s="49"/>
      <c r="C151" s="50"/>
      <c r="D151" s="1"/>
      <c r="E151" s="1"/>
      <c r="F151" s="1"/>
      <c r="G151" s="1"/>
      <c r="H151" s="1"/>
      <c r="I151" s="1"/>
      <c r="J151" s="1"/>
      <c r="K151" s="1"/>
      <c r="L151" s="1"/>
    </row>
    <row r="152" ht="15.75" customHeight="1">
      <c r="A152" s="49"/>
      <c r="B152" s="49"/>
      <c r="C152" s="50"/>
      <c r="D152" s="1"/>
      <c r="E152" s="1"/>
      <c r="F152" s="1"/>
      <c r="G152" s="1"/>
      <c r="H152" s="1"/>
      <c r="I152" s="1"/>
      <c r="J152" s="1"/>
      <c r="K152" s="1"/>
      <c r="L152" s="1"/>
    </row>
    <row r="153" ht="15.75" customHeight="1">
      <c r="A153" s="49"/>
      <c r="B153" s="49"/>
      <c r="C153" s="50"/>
      <c r="D153" s="1"/>
      <c r="E153" s="1"/>
      <c r="F153" s="1"/>
      <c r="G153" s="1"/>
      <c r="H153" s="1"/>
      <c r="I153" s="1"/>
      <c r="J153" s="1"/>
      <c r="K153" s="1"/>
      <c r="L153" s="1"/>
    </row>
    <row r="154" ht="15.75" customHeight="1">
      <c r="A154" s="49"/>
      <c r="B154" s="49"/>
      <c r="C154" s="50"/>
      <c r="D154" s="1"/>
      <c r="E154" s="1"/>
      <c r="F154" s="1"/>
      <c r="G154" s="1"/>
      <c r="H154" s="1"/>
      <c r="I154" s="1"/>
      <c r="J154" s="1"/>
      <c r="K154" s="1"/>
      <c r="L154" s="1"/>
    </row>
    <row r="155" ht="15.75" customHeight="1">
      <c r="A155" s="49"/>
      <c r="B155" s="49"/>
      <c r="C155" s="50"/>
      <c r="D155" s="1"/>
      <c r="E155" s="1"/>
      <c r="F155" s="1"/>
      <c r="G155" s="1"/>
      <c r="H155" s="1"/>
      <c r="I155" s="1"/>
      <c r="J155" s="1"/>
      <c r="K155" s="1"/>
      <c r="L155" s="1"/>
    </row>
    <row r="156" ht="15.75" customHeight="1">
      <c r="A156" s="49"/>
      <c r="B156" s="49"/>
      <c r="C156" s="50"/>
      <c r="D156" s="1"/>
      <c r="E156" s="1"/>
      <c r="F156" s="1"/>
      <c r="G156" s="1"/>
      <c r="H156" s="1"/>
      <c r="I156" s="1"/>
      <c r="J156" s="1"/>
      <c r="K156" s="1"/>
      <c r="L156" s="1"/>
    </row>
    <row r="157" ht="15.75" customHeight="1">
      <c r="A157" s="49"/>
      <c r="B157" s="49"/>
      <c r="C157" s="50"/>
      <c r="D157" s="1"/>
      <c r="E157" s="1"/>
      <c r="F157" s="1"/>
      <c r="G157" s="1"/>
      <c r="H157" s="1"/>
      <c r="I157" s="1"/>
      <c r="J157" s="1"/>
      <c r="K157" s="1"/>
      <c r="L157" s="1"/>
    </row>
    <row r="158" ht="15.75" customHeight="1">
      <c r="A158" s="49"/>
      <c r="B158" s="49"/>
      <c r="C158" s="50"/>
      <c r="D158" s="1"/>
      <c r="E158" s="1"/>
      <c r="F158" s="1"/>
      <c r="G158" s="1"/>
      <c r="H158" s="1"/>
      <c r="I158" s="1"/>
      <c r="J158" s="1"/>
      <c r="K158" s="1"/>
      <c r="L158" s="1"/>
    </row>
    <row r="159" ht="15.75" customHeight="1">
      <c r="A159" s="49"/>
      <c r="B159" s="49"/>
      <c r="C159" s="50"/>
      <c r="D159" s="1"/>
      <c r="E159" s="1"/>
      <c r="F159" s="1"/>
      <c r="G159" s="1"/>
      <c r="H159" s="1"/>
      <c r="I159" s="1"/>
      <c r="J159" s="1"/>
      <c r="K159" s="1"/>
      <c r="L159" s="1"/>
    </row>
    <row r="160" ht="15.75" customHeight="1">
      <c r="A160" s="49"/>
      <c r="B160" s="49"/>
      <c r="C160" s="50"/>
      <c r="D160" s="1"/>
      <c r="E160" s="1"/>
      <c r="F160" s="1"/>
      <c r="G160" s="1"/>
      <c r="H160" s="1"/>
      <c r="I160" s="1"/>
      <c r="J160" s="1"/>
      <c r="K160" s="1"/>
      <c r="L160" s="1"/>
    </row>
    <row r="161" ht="15.75" customHeight="1">
      <c r="A161" s="49"/>
      <c r="B161" s="49"/>
      <c r="C161" s="50"/>
      <c r="D161" s="1"/>
      <c r="E161" s="1"/>
      <c r="F161" s="1"/>
      <c r="G161" s="1"/>
      <c r="H161" s="1"/>
      <c r="I161" s="1"/>
      <c r="J161" s="1"/>
      <c r="K161" s="1"/>
      <c r="L161" s="1"/>
    </row>
    <row r="162" ht="15.75" customHeight="1">
      <c r="A162" s="49"/>
      <c r="B162" s="49"/>
      <c r="C162" s="50"/>
      <c r="D162" s="1"/>
      <c r="E162" s="1"/>
      <c r="F162" s="1"/>
      <c r="G162" s="1"/>
      <c r="H162" s="1"/>
      <c r="I162" s="1"/>
      <c r="J162" s="1"/>
      <c r="K162" s="1"/>
      <c r="L162" s="1"/>
    </row>
    <row r="163" ht="15.75" customHeight="1">
      <c r="A163" s="49"/>
      <c r="B163" s="49"/>
      <c r="C163" s="50"/>
      <c r="D163" s="1"/>
      <c r="E163" s="1"/>
      <c r="F163" s="1"/>
      <c r="G163" s="1"/>
      <c r="H163" s="1"/>
      <c r="I163" s="1"/>
      <c r="J163" s="1"/>
      <c r="K163" s="1"/>
      <c r="L163" s="1"/>
    </row>
    <row r="164" ht="15.75" customHeight="1">
      <c r="A164" s="49"/>
      <c r="B164" s="49"/>
      <c r="C164" s="50"/>
      <c r="D164" s="1"/>
      <c r="E164" s="1"/>
      <c r="F164" s="1"/>
      <c r="G164" s="1"/>
      <c r="H164" s="1"/>
      <c r="I164" s="1"/>
      <c r="J164" s="1"/>
      <c r="K164" s="1"/>
      <c r="L164" s="1"/>
    </row>
    <row r="165" ht="15.75" customHeight="1">
      <c r="A165" s="49"/>
      <c r="B165" s="49"/>
      <c r="C165" s="50"/>
      <c r="D165" s="1"/>
      <c r="E165" s="1"/>
      <c r="F165" s="1"/>
      <c r="G165" s="1"/>
      <c r="H165" s="1"/>
      <c r="I165" s="1"/>
      <c r="J165" s="1"/>
      <c r="K165" s="1"/>
      <c r="L165" s="1"/>
    </row>
    <row r="166" ht="15.75" customHeight="1">
      <c r="A166" s="49"/>
      <c r="B166" s="49"/>
      <c r="C166" s="50"/>
      <c r="D166" s="1"/>
      <c r="E166" s="1"/>
      <c r="F166" s="1"/>
      <c r="G166" s="1"/>
      <c r="H166" s="1"/>
      <c r="I166" s="1"/>
      <c r="J166" s="1"/>
      <c r="K166" s="1"/>
      <c r="L166" s="1"/>
    </row>
    <row r="167" ht="15.75" customHeight="1">
      <c r="A167" s="49"/>
      <c r="B167" s="49"/>
      <c r="C167" s="50"/>
      <c r="D167" s="1"/>
      <c r="E167" s="1"/>
      <c r="F167" s="1"/>
      <c r="G167" s="1"/>
      <c r="H167" s="1"/>
      <c r="I167" s="1"/>
      <c r="J167" s="1"/>
      <c r="K167" s="1"/>
      <c r="L167" s="1"/>
    </row>
    <row r="168" ht="15.75" customHeight="1">
      <c r="A168" s="49"/>
      <c r="B168" s="49"/>
      <c r="C168" s="50"/>
      <c r="D168" s="1"/>
      <c r="E168" s="1"/>
      <c r="F168" s="1"/>
      <c r="G168" s="1"/>
      <c r="H168" s="1"/>
      <c r="I168" s="1"/>
      <c r="J168" s="1"/>
      <c r="K168" s="1"/>
      <c r="L168" s="1"/>
    </row>
    <row r="169" ht="15.75" customHeight="1">
      <c r="A169" s="49"/>
      <c r="B169" s="49"/>
      <c r="C169" s="50"/>
      <c r="D169" s="1"/>
      <c r="E169" s="1"/>
      <c r="F169" s="1"/>
      <c r="G169" s="1"/>
      <c r="H169" s="1"/>
      <c r="I169" s="1"/>
      <c r="J169" s="1"/>
      <c r="K169" s="1"/>
      <c r="L169" s="1"/>
    </row>
    <row r="170" ht="15.75" customHeight="1">
      <c r="A170" s="49"/>
      <c r="B170" s="49"/>
      <c r="C170" s="50"/>
      <c r="D170" s="1"/>
      <c r="E170" s="1"/>
      <c r="F170" s="1"/>
      <c r="G170" s="1"/>
      <c r="H170" s="1"/>
      <c r="I170" s="1"/>
      <c r="J170" s="1"/>
      <c r="K170" s="1"/>
      <c r="L170" s="1"/>
    </row>
    <row r="171" ht="15.75" customHeight="1">
      <c r="A171" s="49"/>
      <c r="B171" s="49"/>
      <c r="C171" s="50"/>
      <c r="D171" s="1"/>
      <c r="E171" s="1"/>
      <c r="F171" s="1"/>
      <c r="G171" s="1"/>
      <c r="H171" s="1"/>
      <c r="I171" s="1"/>
      <c r="J171" s="1"/>
      <c r="K171" s="1"/>
      <c r="L171" s="1"/>
    </row>
    <row r="172" ht="15.75" customHeight="1">
      <c r="A172" s="49"/>
      <c r="B172" s="49"/>
      <c r="C172" s="50"/>
      <c r="D172" s="1"/>
      <c r="E172" s="1"/>
      <c r="F172" s="1"/>
      <c r="G172" s="1"/>
      <c r="H172" s="1"/>
      <c r="I172" s="1"/>
      <c r="J172" s="1"/>
      <c r="K172" s="1"/>
      <c r="L172" s="1"/>
    </row>
    <row r="173" ht="15.75" customHeight="1">
      <c r="A173" s="49"/>
      <c r="B173" s="49"/>
      <c r="C173" s="50"/>
      <c r="D173" s="1"/>
      <c r="E173" s="1"/>
      <c r="F173" s="1"/>
      <c r="G173" s="1"/>
      <c r="H173" s="1"/>
      <c r="I173" s="1"/>
      <c r="J173" s="1"/>
      <c r="K173" s="1"/>
      <c r="L173" s="1"/>
    </row>
    <row r="174" ht="15.75" customHeight="1">
      <c r="A174" s="49"/>
      <c r="B174" s="49"/>
      <c r="C174" s="50"/>
      <c r="D174" s="1"/>
      <c r="E174" s="1"/>
      <c r="F174" s="1"/>
      <c r="G174" s="1"/>
      <c r="H174" s="1"/>
      <c r="I174" s="1"/>
      <c r="J174" s="1"/>
      <c r="K174" s="1"/>
      <c r="L174" s="1"/>
    </row>
    <row r="175" ht="15.75" customHeight="1">
      <c r="A175" s="49"/>
      <c r="B175" s="49"/>
      <c r="C175" s="50"/>
      <c r="D175" s="1"/>
      <c r="E175" s="1"/>
      <c r="F175" s="1"/>
      <c r="G175" s="1"/>
      <c r="H175" s="1"/>
      <c r="I175" s="1"/>
      <c r="J175" s="1"/>
      <c r="K175" s="1"/>
      <c r="L175" s="1"/>
    </row>
    <row r="176" ht="15.75" customHeight="1">
      <c r="A176" s="49"/>
      <c r="B176" s="49"/>
      <c r="C176" s="50"/>
      <c r="D176" s="1"/>
      <c r="E176" s="1"/>
      <c r="F176" s="1"/>
      <c r="G176" s="1"/>
      <c r="H176" s="1"/>
      <c r="I176" s="1"/>
      <c r="J176" s="1"/>
      <c r="K176" s="1"/>
      <c r="L176" s="1"/>
    </row>
    <row r="177" ht="15.75" customHeight="1">
      <c r="A177" s="49"/>
      <c r="B177" s="49"/>
      <c r="C177" s="50"/>
      <c r="D177" s="1"/>
      <c r="E177" s="1"/>
      <c r="F177" s="1"/>
      <c r="G177" s="1"/>
      <c r="H177" s="1"/>
      <c r="I177" s="1"/>
      <c r="J177" s="1"/>
      <c r="K177" s="1"/>
      <c r="L177" s="1"/>
    </row>
    <row r="178" ht="15.75" customHeight="1">
      <c r="A178" s="49"/>
      <c r="B178" s="49"/>
      <c r="C178" s="50"/>
      <c r="D178" s="1"/>
      <c r="E178" s="1"/>
      <c r="F178" s="1"/>
      <c r="G178" s="1"/>
      <c r="H178" s="1"/>
      <c r="I178" s="1"/>
      <c r="J178" s="1"/>
      <c r="K178" s="1"/>
      <c r="L178" s="1"/>
    </row>
    <row r="179" ht="15.75" customHeight="1">
      <c r="A179" s="49"/>
      <c r="B179" s="49"/>
      <c r="C179" s="50"/>
      <c r="D179" s="1"/>
      <c r="E179" s="1"/>
      <c r="F179" s="1"/>
      <c r="G179" s="1"/>
      <c r="H179" s="1"/>
      <c r="I179" s="1"/>
      <c r="J179" s="1"/>
      <c r="K179" s="1"/>
      <c r="L179" s="1"/>
    </row>
    <row r="180" ht="15.75" customHeight="1">
      <c r="A180" s="49"/>
      <c r="B180" s="49"/>
      <c r="C180" s="50"/>
      <c r="D180" s="1"/>
      <c r="E180" s="1"/>
      <c r="F180" s="1"/>
      <c r="G180" s="1"/>
      <c r="H180" s="1"/>
      <c r="I180" s="1"/>
      <c r="J180" s="1"/>
      <c r="K180" s="1"/>
      <c r="L180" s="1"/>
    </row>
    <row r="181" ht="15.75" customHeight="1">
      <c r="A181" s="49"/>
      <c r="B181" s="49"/>
      <c r="C181" s="50"/>
      <c r="D181" s="1"/>
      <c r="E181" s="1"/>
      <c r="F181" s="1"/>
      <c r="G181" s="1"/>
      <c r="H181" s="1"/>
      <c r="I181" s="1"/>
      <c r="J181" s="1"/>
      <c r="K181" s="1"/>
      <c r="L181" s="1"/>
    </row>
    <row r="182" ht="15.75" customHeight="1">
      <c r="A182" s="49"/>
      <c r="B182" s="49"/>
      <c r="C182" s="50"/>
      <c r="D182" s="1"/>
      <c r="E182" s="1"/>
      <c r="F182" s="1"/>
      <c r="G182" s="1"/>
      <c r="H182" s="1"/>
      <c r="I182" s="1"/>
      <c r="J182" s="1"/>
      <c r="K182" s="1"/>
      <c r="L182" s="1"/>
    </row>
    <row r="183" ht="15.75" customHeight="1">
      <c r="A183" s="49"/>
      <c r="B183" s="49"/>
      <c r="C183" s="50"/>
      <c r="D183" s="1"/>
      <c r="E183" s="1"/>
      <c r="F183" s="1"/>
      <c r="G183" s="1"/>
      <c r="H183" s="1"/>
      <c r="I183" s="1"/>
      <c r="J183" s="1"/>
      <c r="K183" s="1"/>
      <c r="L183" s="1"/>
    </row>
    <row r="184" ht="15.75" customHeight="1">
      <c r="A184" s="49"/>
      <c r="B184" s="49"/>
      <c r="C184" s="50"/>
      <c r="D184" s="1"/>
      <c r="E184" s="1"/>
      <c r="F184" s="1"/>
      <c r="G184" s="1"/>
      <c r="H184" s="1"/>
      <c r="I184" s="1"/>
      <c r="J184" s="1"/>
      <c r="K184" s="1"/>
      <c r="L184" s="1"/>
    </row>
    <row r="185" ht="15.75" customHeight="1">
      <c r="A185" s="49"/>
      <c r="B185" s="49"/>
      <c r="C185" s="50"/>
      <c r="D185" s="1"/>
      <c r="E185" s="1"/>
      <c r="F185" s="1"/>
      <c r="G185" s="1"/>
      <c r="H185" s="1"/>
      <c r="I185" s="1"/>
      <c r="J185" s="1"/>
      <c r="K185" s="1"/>
      <c r="L185" s="1"/>
    </row>
    <row r="186" ht="15.75" customHeight="1">
      <c r="A186" s="49"/>
      <c r="B186" s="49"/>
      <c r="C186" s="50"/>
      <c r="D186" s="1"/>
      <c r="E186" s="1"/>
      <c r="F186" s="1"/>
      <c r="G186" s="1"/>
      <c r="H186" s="1"/>
      <c r="I186" s="1"/>
      <c r="J186" s="1"/>
      <c r="K186" s="1"/>
      <c r="L186" s="1"/>
    </row>
    <row r="187" ht="15.75" customHeight="1">
      <c r="A187" s="49"/>
      <c r="B187" s="49"/>
      <c r="C187" s="50"/>
      <c r="D187" s="1"/>
      <c r="E187" s="1"/>
      <c r="F187" s="1"/>
      <c r="G187" s="1"/>
      <c r="H187" s="1"/>
      <c r="I187" s="1"/>
      <c r="J187" s="1"/>
      <c r="K187" s="1"/>
      <c r="L187" s="1"/>
    </row>
    <row r="188" ht="15.75" customHeight="1">
      <c r="A188" s="49"/>
      <c r="B188" s="49"/>
      <c r="C188" s="50"/>
      <c r="D188" s="1"/>
      <c r="E188" s="1"/>
      <c r="F188" s="1"/>
      <c r="G188" s="1"/>
      <c r="H188" s="1"/>
      <c r="I188" s="1"/>
      <c r="J188" s="1"/>
      <c r="K188" s="1"/>
      <c r="L188" s="1"/>
    </row>
    <row r="189" ht="15.75" customHeight="1">
      <c r="A189" s="49"/>
      <c r="B189" s="49"/>
      <c r="C189" s="50"/>
      <c r="D189" s="1"/>
      <c r="E189" s="1"/>
      <c r="F189" s="1"/>
      <c r="G189" s="1"/>
      <c r="H189" s="1"/>
      <c r="I189" s="1"/>
      <c r="J189" s="1"/>
      <c r="K189" s="1"/>
      <c r="L189" s="1"/>
    </row>
    <row r="190" ht="15.75" customHeight="1">
      <c r="A190" s="49"/>
      <c r="B190" s="49"/>
      <c r="C190" s="50"/>
      <c r="D190" s="1"/>
      <c r="E190" s="1"/>
      <c r="F190" s="1"/>
      <c r="G190" s="1"/>
      <c r="H190" s="1"/>
      <c r="I190" s="1"/>
      <c r="J190" s="1"/>
      <c r="K190" s="1"/>
      <c r="L190" s="1"/>
    </row>
    <row r="191" ht="15.75" customHeight="1">
      <c r="A191" s="49"/>
      <c r="B191" s="49"/>
      <c r="C191" s="50"/>
      <c r="D191" s="1"/>
      <c r="E191" s="1"/>
      <c r="F191" s="1"/>
      <c r="G191" s="1"/>
      <c r="H191" s="1"/>
      <c r="I191" s="1"/>
      <c r="J191" s="1"/>
      <c r="K191" s="1"/>
      <c r="L191" s="1"/>
    </row>
    <row r="192" ht="15.75" customHeight="1">
      <c r="A192" s="49"/>
      <c r="B192" s="49"/>
      <c r="C192" s="50"/>
      <c r="D192" s="1"/>
      <c r="E192" s="1"/>
      <c r="F192" s="1"/>
      <c r="G192" s="1"/>
      <c r="H192" s="1"/>
      <c r="I192" s="1"/>
      <c r="J192" s="1"/>
      <c r="K192" s="1"/>
      <c r="L192" s="1"/>
    </row>
    <row r="193" ht="15.75" customHeight="1">
      <c r="A193" s="49"/>
      <c r="B193" s="49"/>
      <c r="C193" s="50"/>
      <c r="D193" s="1"/>
      <c r="E193" s="1"/>
      <c r="F193" s="1"/>
      <c r="G193" s="1"/>
      <c r="H193" s="1"/>
      <c r="I193" s="1"/>
      <c r="J193" s="1"/>
      <c r="K193" s="1"/>
      <c r="L193" s="1"/>
    </row>
    <row r="194" ht="15.75" customHeight="1">
      <c r="A194" s="49"/>
      <c r="B194" s="49"/>
      <c r="C194" s="50"/>
      <c r="D194" s="1"/>
      <c r="E194" s="1"/>
      <c r="F194" s="1"/>
      <c r="G194" s="1"/>
      <c r="H194" s="1"/>
      <c r="I194" s="1"/>
      <c r="J194" s="1"/>
      <c r="K194" s="1"/>
      <c r="L194" s="1"/>
    </row>
    <row r="195" ht="15.75" customHeight="1">
      <c r="A195" s="49"/>
      <c r="B195" s="49"/>
      <c r="C195" s="50"/>
      <c r="D195" s="1"/>
      <c r="E195" s="1"/>
      <c r="F195" s="1"/>
      <c r="G195" s="1"/>
      <c r="H195" s="1"/>
      <c r="I195" s="1"/>
      <c r="J195" s="1"/>
      <c r="K195" s="1"/>
      <c r="L195" s="1"/>
    </row>
    <row r="196" ht="15.75" customHeight="1">
      <c r="A196" s="49"/>
      <c r="B196" s="49"/>
      <c r="C196" s="50"/>
      <c r="D196" s="1"/>
      <c r="E196" s="1"/>
      <c r="F196" s="1"/>
      <c r="G196" s="1"/>
      <c r="H196" s="1"/>
      <c r="I196" s="1"/>
      <c r="J196" s="1"/>
      <c r="K196" s="1"/>
      <c r="L196" s="1"/>
    </row>
    <row r="197" ht="15.75" customHeight="1">
      <c r="A197" s="49"/>
      <c r="B197" s="49"/>
      <c r="C197" s="50"/>
      <c r="D197" s="1"/>
      <c r="E197" s="1"/>
      <c r="F197" s="1"/>
      <c r="G197" s="1"/>
      <c r="H197" s="1"/>
      <c r="I197" s="1"/>
      <c r="J197" s="1"/>
      <c r="K197" s="1"/>
      <c r="L197" s="1"/>
    </row>
    <row r="198" ht="15.75" customHeight="1">
      <c r="A198" s="49"/>
      <c r="B198" s="49"/>
      <c r="C198" s="50"/>
      <c r="D198" s="1"/>
      <c r="E198" s="1"/>
      <c r="F198" s="1"/>
      <c r="G198" s="1"/>
      <c r="H198" s="1"/>
      <c r="I198" s="1"/>
      <c r="J198" s="1"/>
      <c r="K198" s="1"/>
      <c r="L198" s="1"/>
    </row>
    <row r="199" ht="15.75" customHeight="1">
      <c r="A199" s="49"/>
      <c r="B199" s="49"/>
      <c r="C199" s="50"/>
      <c r="D199" s="1"/>
      <c r="E199" s="1"/>
      <c r="F199" s="1"/>
      <c r="G199" s="1"/>
      <c r="H199" s="1"/>
      <c r="I199" s="1"/>
      <c r="J199" s="1"/>
      <c r="K199" s="1"/>
      <c r="L199" s="1"/>
    </row>
    <row r="200" ht="15.75" customHeight="1">
      <c r="A200" s="49"/>
      <c r="B200" s="49"/>
      <c r="C200" s="50"/>
      <c r="D200" s="1"/>
      <c r="E200" s="1"/>
      <c r="F200" s="1"/>
      <c r="G200" s="1"/>
      <c r="H200" s="1"/>
      <c r="I200" s="1"/>
      <c r="J200" s="1"/>
      <c r="K200" s="1"/>
      <c r="L200" s="1"/>
    </row>
    <row r="201" ht="15.75" customHeight="1">
      <c r="A201" s="49"/>
      <c r="B201" s="49"/>
      <c r="C201" s="50"/>
      <c r="D201" s="1"/>
      <c r="E201" s="1"/>
      <c r="F201" s="1"/>
      <c r="G201" s="1"/>
      <c r="H201" s="1"/>
      <c r="I201" s="1"/>
      <c r="J201" s="1"/>
      <c r="K201" s="1"/>
      <c r="L201" s="1"/>
    </row>
    <row r="202" ht="15.75" customHeight="1">
      <c r="A202" s="49"/>
      <c r="B202" s="49"/>
      <c r="C202" s="50"/>
      <c r="D202" s="1"/>
      <c r="E202" s="1"/>
      <c r="F202" s="1"/>
      <c r="G202" s="1"/>
      <c r="H202" s="1"/>
      <c r="I202" s="1"/>
      <c r="J202" s="1"/>
      <c r="K202" s="1"/>
      <c r="L202" s="1"/>
    </row>
    <row r="203" ht="15.75" customHeight="1">
      <c r="A203" s="49"/>
      <c r="B203" s="49"/>
      <c r="C203" s="50"/>
      <c r="D203" s="1"/>
      <c r="E203" s="1"/>
      <c r="F203" s="1"/>
      <c r="G203" s="1"/>
      <c r="H203" s="1"/>
      <c r="I203" s="1"/>
      <c r="J203" s="1"/>
      <c r="K203" s="1"/>
      <c r="L203" s="1"/>
    </row>
    <row r="204" ht="15.75" customHeight="1">
      <c r="A204" s="49"/>
      <c r="B204" s="49"/>
      <c r="C204" s="50"/>
      <c r="D204" s="1"/>
      <c r="E204" s="1"/>
      <c r="F204" s="1"/>
      <c r="G204" s="1"/>
      <c r="H204" s="1"/>
      <c r="I204" s="1"/>
      <c r="J204" s="1"/>
      <c r="K204" s="1"/>
      <c r="L204" s="1"/>
    </row>
    <row r="205" ht="15.75" customHeight="1">
      <c r="A205" s="49"/>
      <c r="B205" s="49"/>
      <c r="C205" s="50"/>
      <c r="D205" s="1"/>
      <c r="E205" s="1"/>
      <c r="F205" s="1"/>
      <c r="G205" s="1"/>
      <c r="H205" s="1"/>
      <c r="I205" s="1"/>
      <c r="J205" s="1"/>
      <c r="K205" s="1"/>
      <c r="L205" s="1"/>
    </row>
    <row r="206" ht="15.75" customHeight="1">
      <c r="A206" s="49"/>
      <c r="B206" s="49"/>
      <c r="C206" s="50"/>
      <c r="D206" s="1"/>
      <c r="E206" s="1"/>
      <c r="F206" s="1"/>
      <c r="G206" s="1"/>
      <c r="H206" s="1"/>
      <c r="I206" s="1"/>
      <c r="J206" s="1"/>
      <c r="K206" s="1"/>
      <c r="L206" s="1"/>
    </row>
    <row r="207" ht="15.75" customHeight="1">
      <c r="A207" s="49"/>
      <c r="B207" s="49"/>
      <c r="C207" s="50"/>
      <c r="D207" s="1"/>
      <c r="E207" s="1"/>
      <c r="F207" s="1"/>
      <c r="G207" s="1"/>
      <c r="H207" s="1"/>
      <c r="I207" s="1"/>
      <c r="J207" s="1"/>
      <c r="K207" s="1"/>
      <c r="L207" s="1"/>
    </row>
    <row r="208" ht="15.75" customHeight="1">
      <c r="A208" s="49"/>
      <c r="B208" s="49"/>
      <c r="C208" s="50"/>
      <c r="D208" s="1"/>
      <c r="E208" s="1"/>
      <c r="F208" s="1"/>
      <c r="G208" s="1"/>
      <c r="H208" s="1"/>
      <c r="I208" s="1"/>
      <c r="J208" s="1"/>
      <c r="K208" s="1"/>
      <c r="L208" s="1"/>
    </row>
    <row r="209" ht="15.75" customHeight="1">
      <c r="A209" s="49"/>
      <c r="B209" s="49"/>
      <c r="C209" s="50"/>
      <c r="D209" s="1"/>
      <c r="E209" s="1"/>
      <c r="F209" s="1"/>
      <c r="G209" s="1"/>
      <c r="H209" s="1"/>
      <c r="I209" s="1"/>
      <c r="J209" s="1"/>
      <c r="K209" s="1"/>
      <c r="L209" s="1"/>
    </row>
    <row r="210" ht="15.75" customHeight="1">
      <c r="A210" s="49"/>
      <c r="B210" s="49"/>
      <c r="C210" s="50"/>
      <c r="D210" s="1"/>
      <c r="E210" s="1"/>
      <c r="F210" s="1"/>
      <c r="G210" s="1"/>
      <c r="H210" s="1"/>
      <c r="I210" s="1"/>
      <c r="J210" s="1"/>
      <c r="K210" s="1"/>
      <c r="L210" s="1"/>
    </row>
    <row r="211" ht="15.75" customHeight="1">
      <c r="A211" s="49"/>
      <c r="B211" s="49"/>
      <c r="C211" s="50"/>
      <c r="D211" s="1"/>
      <c r="E211" s="1"/>
      <c r="F211" s="1"/>
      <c r="G211" s="1"/>
      <c r="H211" s="1"/>
      <c r="I211" s="1"/>
      <c r="J211" s="1"/>
      <c r="K211" s="1"/>
      <c r="L211" s="1"/>
    </row>
    <row r="212" ht="15.75" customHeight="1">
      <c r="A212" s="49"/>
      <c r="B212" s="49"/>
      <c r="C212" s="50"/>
      <c r="D212" s="1"/>
      <c r="E212" s="1"/>
      <c r="F212" s="1"/>
      <c r="G212" s="1"/>
      <c r="H212" s="1"/>
      <c r="I212" s="1"/>
      <c r="J212" s="1"/>
      <c r="K212" s="1"/>
      <c r="L212" s="1"/>
    </row>
    <row r="213" ht="15.75" customHeight="1">
      <c r="A213" s="49"/>
      <c r="B213" s="49"/>
      <c r="C213" s="50"/>
      <c r="D213" s="1"/>
      <c r="E213" s="1"/>
      <c r="F213" s="1"/>
      <c r="G213" s="1"/>
      <c r="H213" s="1"/>
      <c r="I213" s="1"/>
      <c r="J213" s="1"/>
      <c r="K213" s="1"/>
      <c r="L213" s="1"/>
    </row>
    <row r="214" ht="15.75" customHeight="1">
      <c r="A214" s="49"/>
      <c r="B214" s="49"/>
      <c r="C214" s="50"/>
      <c r="D214" s="1"/>
      <c r="E214" s="1"/>
      <c r="F214" s="1"/>
      <c r="G214" s="1"/>
      <c r="H214" s="1"/>
      <c r="I214" s="1"/>
      <c r="J214" s="1"/>
      <c r="K214" s="1"/>
      <c r="L214" s="1"/>
    </row>
    <row r="215" ht="15.75" customHeight="1">
      <c r="A215" s="49"/>
      <c r="B215" s="49"/>
      <c r="C215" s="50"/>
      <c r="D215" s="1"/>
      <c r="E215" s="1"/>
      <c r="F215" s="1"/>
      <c r="G215" s="1"/>
      <c r="H215" s="1"/>
      <c r="I215" s="1"/>
      <c r="J215" s="1"/>
      <c r="K215" s="1"/>
      <c r="L215" s="1"/>
    </row>
    <row r="216" ht="15.75" customHeight="1">
      <c r="A216" s="49"/>
      <c r="B216" s="49"/>
      <c r="C216" s="50"/>
      <c r="D216" s="1"/>
      <c r="E216" s="1"/>
      <c r="F216" s="1"/>
      <c r="G216" s="1"/>
      <c r="H216" s="1"/>
      <c r="I216" s="1"/>
      <c r="J216" s="1"/>
      <c r="K216" s="1"/>
      <c r="L216" s="1"/>
    </row>
    <row r="217" ht="15.75" customHeight="1">
      <c r="A217" s="49"/>
      <c r="B217" s="49"/>
      <c r="C217" s="50"/>
      <c r="D217" s="1"/>
      <c r="E217" s="1"/>
      <c r="F217" s="1"/>
      <c r="G217" s="1"/>
      <c r="H217" s="1"/>
      <c r="I217" s="1"/>
      <c r="J217" s="1"/>
      <c r="K217" s="1"/>
      <c r="L217" s="1"/>
    </row>
    <row r="218" ht="15.75" customHeight="1">
      <c r="A218" s="49"/>
      <c r="B218" s="49"/>
      <c r="C218" s="50"/>
      <c r="D218" s="1"/>
      <c r="E218" s="1"/>
      <c r="F218" s="1"/>
      <c r="G218" s="1"/>
      <c r="H218" s="1"/>
      <c r="I218" s="1"/>
      <c r="J218" s="1"/>
      <c r="K218" s="1"/>
      <c r="L218" s="1"/>
    </row>
    <row r="219" ht="15.75" customHeight="1">
      <c r="A219" s="49"/>
      <c r="B219" s="49"/>
      <c r="C219" s="50"/>
      <c r="D219" s="1"/>
      <c r="E219" s="1"/>
      <c r="F219" s="1"/>
      <c r="G219" s="1"/>
      <c r="H219" s="1"/>
      <c r="I219" s="1"/>
      <c r="J219" s="1"/>
      <c r="K219" s="1"/>
      <c r="L219" s="1"/>
    </row>
    <row r="220" ht="15.75" customHeight="1">
      <c r="A220" s="49"/>
      <c r="B220" s="49"/>
      <c r="C220" s="50"/>
      <c r="D220" s="1"/>
      <c r="E220" s="1"/>
      <c r="F220" s="1"/>
      <c r="G220" s="1"/>
      <c r="H220" s="1"/>
      <c r="I220" s="1"/>
      <c r="J220" s="1"/>
      <c r="K220" s="1"/>
      <c r="L220" s="1"/>
    </row>
    <row r="221" ht="15.75" customHeight="1">
      <c r="A221" s="49"/>
      <c r="B221" s="49"/>
      <c r="C221" s="50"/>
      <c r="D221" s="1"/>
      <c r="E221" s="1"/>
      <c r="F221" s="1"/>
      <c r="G221" s="1"/>
      <c r="H221" s="1"/>
      <c r="I221" s="1"/>
      <c r="J221" s="1"/>
      <c r="K221" s="1"/>
      <c r="L221" s="1"/>
    </row>
    <row r="222" ht="15.75" customHeight="1">
      <c r="A222" s="49"/>
      <c r="B222" s="49"/>
      <c r="C222" s="50"/>
      <c r="D222" s="1"/>
      <c r="E222" s="1"/>
      <c r="F222" s="1"/>
      <c r="G222" s="1"/>
      <c r="H222" s="1"/>
      <c r="I222" s="1"/>
      <c r="J222" s="1"/>
      <c r="K222" s="1"/>
      <c r="L222" s="1"/>
    </row>
    <row r="223" ht="15.75" customHeight="1">
      <c r="A223" s="49"/>
      <c r="B223" s="49"/>
      <c r="C223" s="50"/>
      <c r="D223" s="1"/>
      <c r="E223" s="1"/>
      <c r="F223" s="1"/>
      <c r="G223" s="1"/>
      <c r="H223" s="1"/>
      <c r="I223" s="1"/>
      <c r="J223" s="1"/>
      <c r="K223" s="1"/>
      <c r="L223" s="1"/>
    </row>
    <row r="224" ht="15.75" customHeight="1">
      <c r="A224" s="49"/>
      <c r="B224" s="49"/>
      <c r="C224" s="50"/>
      <c r="D224" s="1"/>
      <c r="E224" s="1"/>
      <c r="F224" s="1"/>
      <c r="G224" s="1"/>
      <c r="H224" s="1"/>
      <c r="I224" s="1"/>
      <c r="J224" s="1"/>
      <c r="K224" s="1"/>
      <c r="L224" s="1"/>
    </row>
    <row r="225" ht="15.75" customHeight="1">
      <c r="A225" s="49"/>
      <c r="B225" s="49"/>
      <c r="C225" s="50"/>
      <c r="D225" s="1"/>
      <c r="E225" s="1"/>
      <c r="F225" s="1"/>
      <c r="G225" s="1"/>
      <c r="H225" s="1"/>
      <c r="I225" s="1"/>
      <c r="J225" s="1"/>
      <c r="K225" s="1"/>
      <c r="L225" s="1"/>
    </row>
    <row r="226" ht="15.75" customHeight="1">
      <c r="A226" s="49"/>
      <c r="B226" s="49"/>
      <c r="C226" s="50"/>
      <c r="D226" s="1"/>
      <c r="E226" s="1"/>
      <c r="F226" s="1"/>
      <c r="G226" s="1"/>
      <c r="H226" s="1"/>
      <c r="I226" s="1"/>
      <c r="J226" s="1"/>
      <c r="K226" s="1"/>
      <c r="L226" s="1"/>
    </row>
    <row r="227" ht="15.75" customHeight="1">
      <c r="A227" s="49"/>
      <c r="B227" s="49"/>
      <c r="C227" s="50"/>
      <c r="D227" s="1"/>
      <c r="E227" s="1"/>
      <c r="F227" s="1"/>
      <c r="G227" s="1"/>
      <c r="H227" s="1"/>
      <c r="I227" s="1"/>
      <c r="J227" s="1"/>
      <c r="K227" s="1"/>
      <c r="L227" s="1"/>
    </row>
    <row r="228" ht="15.75" customHeight="1">
      <c r="A228" s="49"/>
      <c r="B228" s="49"/>
      <c r="C228" s="50"/>
      <c r="D228" s="1"/>
      <c r="E228" s="1"/>
      <c r="F228" s="1"/>
      <c r="G228" s="1"/>
      <c r="H228" s="1"/>
      <c r="I228" s="1"/>
      <c r="J228" s="1"/>
      <c r="K228" s="1"/>
      <c r="L228" s="1"/>
    </row>
    <row r="229" ht="15.75" customHeight="1">
      <c r="A229" s="49"/>
      <c r="B229" s="49"/>
      <c r="C229" s="50"/>
      <c r="D229" s="1"/>
      <c r="E229" s="1"/>
      <c r="F229" s="1"/>
      <c r="G229" s="1"/>
      <c r="H229" s="1"/>
      <c r="I229" s="1"/>
      <c r="J229" s="1"/>
      <c r="K229" s="1"/>
      <c r="L229" s="1"/>
    </row>
    <row r="230" ht="15.75" customHeight="1">
      <c r="A230" s="49"/>
      <c r="B230" s="49"/>
      <c r="C230" s="50"/>
      <c r="D230" s="1"/>
      <c r="E230" s="1"/>
      <c r="F230" s="1"/>
      <c r="G230" s="1"/>
      <c r="H230" s="1"/>
      <c r="I230" s="1"/>
      <c r="J230" s="1"/>
      <c r="K230" s="1"/>
      <c r="L230" s="1"/>
    </row>
    <row r="231" ht="15.75" customHeight="1">
      <c r="A231" s="49"/>
      <c r="B231" s="49"/>
      <c r="C231" s="50"/>
      <c r="D231" s="1"/>
      <c r="E231" s="1"/>
      <c r="F231" s="1"/>
      <c r="G231" s="1"/>
      <c r="H231" s="1"/>
      <c r="I231" s="1"/>
      <c r="J231" s="1"/>
      <c r="K231" s="1"/>
      <c r="L231" s="1"/>
    </row>
    <row r="232" ht="15.75" customHeight="1">
      <c r="A232" s="49"/>
      <c r="B232" s="49"/>
      <c r="C232" s="50"/>
      <c r="D232" s="1"/>
      <c r="E232" s="1"/>
      <c r="F232" s="1"/>
      <c r="G232" s="1"/>
      <c r="H232" s="1"/>
      <c r="I232" s="1"/>
      <c r="J232" s="1"/>
      <c r="K232" s="1"/>
      <c r="L232" s="1"/>
    </row>
    <row r="233" ht="15.75" customHeight="1">
      <c r="A233" s="49"/>
      <c r="B233" s="49"/>
      <c r="C233" s="50"/>
      <c r="D233" s="1"/>
      <c r="E233" s="1"/>
      <c r="F233" s="1"/>
      <c r="G233" s="1"/>
      <c r="H233" s="1"/>
      <c r="I233" s="1"/>
      <c r="J233" s="1"/>
      <c r="K233" s="1"/>
      <c r="L233" s="1"/>
    </row>
    <row r="234" ht="15.75" customHeight="1">
      <c r="A234" s="49"/>
      <c r="B234" s="49"/>
      <c r="C234" s="50"/>
      <c r="D234" s="1"/>
      <c r="E234" s="1"/>
      <c r="F234" s="1"/>
      <c r="G234" s="1"/>
      <c r="H234" s="1"/>
      <c r="I234" s="1"/>
      <c r="J234" s="1"/>
      <c r="K234" s="1"/>
      <c r="L234" s="1"/>
    </row>
    <row r="235" ht="15.75" customHeight="1">
      <c r="A235" s="49"/>
      <c r="B235" s="49"/>
      <c r="C235" s="50"/>
      <c r="D235" s="1"/>
      <c r="E235" s="1"/>
      <c r="F235" s="1"/>
      <c r="G235" s="1"/>
      <c r="H235" s="1"/>
      <c r="I235" s="1"/>
      <c r="J235" s="1"/>
      <c r="K235" s="1"/>
      <c r="L235" s="1"/>
    </row>
    <row r="236" ht="15.75" customHeight="1">
      <c r="A236" s="49"/>
      <c r="B236" s="49"/>
      <c r="C236" s="50"/>
      <c r="D236" s="1"/>
      <c r="E236" s="1"/>
      <c r="F236" s="1"/>
      <c r="G236" s="1"/>
      <c r="H236" s="1"/>
      <c r="I236" s="1"/>
      <c r="J236" s="1"/>
      <c r="K236" s="1"/>
      <c r="L236" s="1"/>
    </row>
    <row r="237" ht="15.75" customHeight="1">
      <c r="A237" s="49"/>
      <c r="B237" s="49"/>
      <c r="C237" s="50"/>
      <c r="D237" s="1"/>
      <c r="E237" s="1"/>
      <c r="F237" s="1"/>
      <c r="G237" s="1"/>
      <c r="H237" s="1"/>
      <c r="I237" s="1"/>
      <c r="J237" s="1"/>
      <c r="K237" s="1"/>
      <c r="L237" s="1"/>
    </row>
    <row r="238" ht="15.75" customHeight="1">
      <c r="A238" s="49"/>
      <c r="B238" s="49"/>
      <c r="C238" s="50"/>
      <c r="D238" s="1"/>
      <c r="E238" s="1"/>
      <c r="F238" s="1"/>
      <c r="G238" s="1"/>
      <c r="H238" s="1"/>
      <c r="I238" s="1"/>
      <c r="J238" s="1"/>
      <c r="K238" s="1"/>
      <c r="L238" s="1"/>
    </row>
    <row r="239" ht="15.75" customHeight="1">
      <c r="A239" s="49"/>
      <c r="B239" s="49"/>
      <c r="C239" s="50"/>
      <c r="D239" s="1"/>
      <c r="E239" s="1"/>
      <c r="F239" s="1"/>
      <c r="G239" s="1"/>
      <c r="H239" s="1"/>
      <c r="I239" s="1"/>
      <c r="J239" s="1"/>
      <c r="K239" s="1"/>
      <c r="L239" s="1"/>
    </row>
    <row r="240" ht="15.75" customHeight="1">
      <c r="A240" s="49"/>
      <c r="B240" s="49"/>
      <c r="C240" s="50"/>
      <c r="D240" s="1"/>
      <c r="E240" s="1"/>
      <c r="F240" s="1"/>
      <c r="G240" s="1"/>
      <c r="H240" s="1"/>
      <c r="I240" s="1"/>
      <c r="J240" s="1"/>
      <c r="K240" s="1"/>
      <c r="L240" s="1"/>
    </row>
    <row r="241" ht="15.75" customHeight="1">
      <c r="A241" s="49"/>
      <c r="B241" s="49"/>
      <c r="C241" s="50"/>
      <c r="D241" s="1"/>
      <c r="E241" s="1"/>
      <c r="F241" s="1"/>
      <c r="G241" s="1"/>
      <c r="H241" s="1"/>
      <c r="I241" s="1"/>
      <c r="J241" s="1"/>
      <c r="K241" s="1"/>
      <c r="L241" s="1"/>
    </row>
    <row r="242" ht="15.75" customHeight="1">
      <c r="A242" s="49"/>
      <c r="B242" s="49"/>
      <c r="C242" s="50"/>
      <c r="D242" s="1"/>
      <c r="E242" s="1"/>
      <c r="F242" s="1"/>
      <c r="G242" s="1"/>
      <c r="H242" s="1"/>
      <c r="I242" s="1"/>
      <c r="J242" s="1"/>
      <c r="K242" s="1"/>
      <c r="L242" s="1"/>
    </row>
    <row r="243" ht="15.75" customHeight="1">
      <c r="A243" s="49"/>
      <c r="B243" s="49"/>
      <c r="C243" s="50"/>
      <c r="D243" s="1"/>
      <c r="E243" s="1"/>
      <c r="F243" s="1"/>
      <c r="G243" s="1"/>
      <c r="H243" s="1"/>
      <c r="I243" s="1"/>
      <c r="J243" s="1"/>
      <c r="K243" s="1"/>
      <c r="L243" s="1"/>
    </row>
    <row r="244" ht="15.75" customHeight="1">
      <c r="A244" s="49"/>
      <c r="B244" s="49"/>
      <c r="C244" s="50"/>
      <c r="D244" s="1"/>
      <c r="E244" s="1"/>
      <c r="F244" s="1"/>
      <c r="G244" s="1"/>
      <c r="H244" s="1"/>
      <c r="I244" s="1"/>
      <c r="J244" s="1"/>
      <c r="K244" s="1"/>
      <c r="L244" s="1"/>
    </row>
    <row r="245" ht="15.75" customHeight="1">
      <c r="A245" s="49"/>
      <c r="B245" s="49"/>
      <c r="C245" s="50"/>
      <c r="D245" s="1"/>
      <c r="E245" s="1"/>
      <c r="F245" s="1"/>
      <c r="G245" s="1"/>
      <c r="H245" s="1"/>
      <c r="I245" s="1"/>
      <c r="J245" s="1"/>
      <c r="K245" s="1"/>
      <c r="L245" s="1"/>
    </row>
    <row r="246" ht="15.75" customHeight="1">
      <c r="A246" s="49"/>
      <c r="B246" s="49"/>
      <c r="C246" s="50"/>
      <c r="D246" s="1"/>
      <c r="E246" s="1"/>
      <c r="F246" s="1"/>
      <c r="G246" s="1"/>
      <c r="H246" s="1"/>
      <c r="I246" s="1"/>
      <c r="J246" s="1"/>
      <c r="K246" s="1"/>
      <c r="L246" s="1"/>
    </row>
    <row r="247" ht="15.75" customHeight="1">
      <c r="A247" s="49"/>
      <c r="B247" s="49"/>
      <c r="C247" s="50"/>
      <c r="D247" s="1"/>
      <c r="E247" s="1"/>
      <c r="F247" s="1"/>
      <c r="G247" s="1"/>
      <c r="H247" s="1"/>
      <c r="I247" s="1"/>
      <c r="J247" s="1"/>
      <c r="K247" s="1"/>
      <c r="L247" s="1"/>
    </row>
    <row r="248" ht="15.75" customHeight="1">
      <c r="A248" s="49"/>
      <c r="B248" s="49"/>
      <c r="C248" s="50"/>
      <c r="D248" s="1"/>
      <c r="E248" s="1"/>
      <c r="F248" s="1"/>
      <c r="G248" s="1"/>
      <c r="H248" s="1"/>
      <c r="I248" s="1"/>
      <c r="J248" s="1"/>
      <c r="K248" s="1"/>
      <c r="L248" s="1"/>
    </row>
    <row r="249" ht="15.75" customHeight="1">
      <c r="A249" s="49"/>
      <c r="B249" s="49"/>
      <c r="C249" s="50"/>
      <c r="D249" s="1"/>
      <c r="E249" s="1"/>
      <c r="F249" s="1"/>
      <c r="G249" s="1"/>
      <c r="H249" s="1"/>
      <c r="I249" s="1"/>
      <c r="J249" s="1"/>
      <c r="K249" s="1"/>
      <c r="L249" s="1"/>
    </row>
    <row r="250" ht="15.75" customHeight="1">
      <c r="A250" s="49"/>
      <c r="B250" s="49"/>
      <c r="C250" s="50"/>
      <c r="D250" s="1"/>
      <c r="E250" s="1"/>
      <c r="F250" s="1"/>
      <c r="G250" s="1"/>
      <c r="H250" s="1"/>
      <c r="I250" s="1"/>
      <c r="J250" s="1"/>
      <c r="K250" s="1"/>
      <c r="L250" s="1"/>
    </row>
    <row r="251" ht="15.75" customHeight="1">
      <c r="A251" s="49"/>
      <c r="B251" s="49"/>
      <c r="C251" s="50"/>
      <c r="D251" s="1"/>
      <c r="E251" s="1"/>
      <c r="F251" s="1"/>
      <c r="G251" s="1"/>
      <c r="H251" s="1"/>
      <c r="I251" s="1"/>
      <c r="J251" s="1"/>
      <c r="K251" s="1"/>
      <c r="L251" s="1"/>
    </row>
    <row r="252" ht="15.75" customHeight="1">
      <c r="A252" s="49"/>
      <c r="B252" s="49"/>
      <c r="C252" s="50"/>
      <c r="D252" s="1"/>
      <c r="E252" s="1"/>
      <c r="F252" s="1"/>
      <c r="G252" s="1"/>
      <c r="H252" s="1"/>
      <c r="I252" s="1"/>
      <c r="J252" s="1"/>
      <c r="K252" s="1"/>
      <c r="L252" s="1"/>
    </row>
    <row r="253" ht="15.75" customHeight="1">
      <c r="A253" s="49"/>
      <c r="B253" s="49"/>
      <c r="C253" s="50"/>
      <c r="D253" s="1"/>
      <c r="E253" s="1"/>
      <c r="F253" s="1"/>
      <c r="G253" s="1"/>
      <c r="H253" s="1"/>
      <c r="I253" s="1"/>
      <c r="J253" s="1"/>
      <c r="K253" s="1"/>
      <c r="L253" s="1"/>
    </row>
    <row r="254" ht="15.75" customHeight="1">
      <c r="A254" s="49"/>
      <c r="B254" s="49"/>
      <c r="C254" s="50"/>
      <c r="D254" s="1"/>
      <c r="E254" s="1"/>
      <c r="F254" s="1"/>
      <c r="G254" s="1"/>
      <c r="H254" s="1"/>
      <c r="I254" s="1"/>
      <c r="J254" s="1"/>
      <c r="K254" s="1"/>
      <c r="L254" s="1"/>
    </row>
    <row r="255" ht="15.75" customHeight="1">
      <c r="A255" s="49"/>
      <c r="B255" s="49"/>
      <c r="C255" s="50"/>
      <c r="D255" s="1"/>
      <c r="E255" s="1"/>
      <c r="F255" s="1"/>
      <c r="G255" s="1"/>
      <c r="H255" s="1"/>
      <c r="I255" s="1"/>
      <c r="J255" s="1"/>
      <c r="K255" s="1"/>
      <c r="L255" s="1"/>
    </row>
    <row r="256" ht="15.75" customHeight="1">
      <c r="A256" s="49"/>
      <c r="B256" s="49"/>
      <c r="C256" s="50"/>
      <c r="D256" s="1"/>
      <c r="E256" s="1"/>
      <c r="F256" s="1"/>
      <c r="G256" s="1"/>
      <c r="H256" s="1"/>
      <c r="I256" s="1"/>
      <c r="J256" s="1"/>
      <c r="K256" s="1"/>
      <c r="L256" s="1"/>
    </row>
    <row r="257" ht="15.75" customHeight="1">
      <c r="A257" s="49"/>
      <c r="B257" s="49"/>
      <c r="C257" s="50"/>
      <c r="D257" s="1"/>
      <c r="E257" s="1"/>
      <c r="F257" s="1"/>
      <c r="G257" s="1"/>
      <c r="H257" s="1"/>
      <c r="I257" s="1"/>
      <c r="J257" s="1"/>
      <c r="K257" s="1"/>
      <c r="L257" s="1"/>
    </row>
    <row r="258" ht="15.75" customHeight="1">
      <c r="A258" s="49"/>
      <c r="B258" s="49"/>
      <c r="C258" s="50"/>
      <c r="D258" s="1"/>
      <c r="E258" s="1"/>
      <c r="F258" s="1"/>
      <c r="G258" s="1"/>
      <c r="H258" s="1"/>
      <c r="I258" s="1"/>
      <c r="J258" s="1"/>
      <c r="K258" s="1"/>
      <c r="L258" s="1"/>
    </row>
    <row r="259" ht="15.75" customHeight="1">
      <c r="A259" s="49"/>
      <c r="B259" s="49"/>
      <c r="C259" s="50"/>
      <c r="D259" s="1"/>
      <c r="E259" s="1"/>
      <c r="F259" s="1"/>
      <c r="G259" s="1"/>
      <c r="H259" s="1"/>
      <c r="I259" s="1"/>
      <c r="J259" s="1"/>
      <c r="K259" s="1"/>
      <c r="L259" s="1"/>
    </row>
    <row r="260" ht="15.75" customHeight="1">
      <c r="A260" s="49"/>
      <c r="B260" s="49"/>
      <c r="C260" s="50"/>
      <c r="D260" s="1"/>
      <c r="E260" s="1"/>
      <c r="F260" s="1"/>
      <c r="G260" s="1"/>
      <c r="H260" s="1"/>
      <c r="I260" s="1"/>
      <c r="J260" s="1"/>
      <c r="K260" s="1"/>
      <c r="L260" s="1"/>
    </row>
    <row r="261" ht="15.75" customHeight="1">
      <c r="A261" s="49"/>
      <c r="B261" s="49"/>
      <c r="C261" s="50"/>
      <c r="D261" s="1"/>
      <c r="E261" s="1"/>
      <c r="F261" s="1"/>
      <c r="G261" s="1"/>
      <c r="H261" s="1"/>
      <c r="I261" s="1"/>
      <c r="J261" s="1"/>
      <c r="K261" s="1"/>
      <c r="L261" s="1"/>
    </row>
    <row r="262" ht="15.75" customHeight="1">
      <c r="A262" s="49"/>
      <c r="B262" s="49"/>
      <c r="C262" s="50"/>
      <c r="D262" s="1"/>
      <c r="E262" s="1"/>
      <c r="F262" s="1"/>
      <c r="G262" s="1"/>
      <c r="H262" s="1"/>
      <c r="I262" s="1"/>
      <c r="J262" s="1"/>
      <c r="K262" s="1"/>
      <c r="L262" s="1"/>
    </row>
    <row r="263" ht="15.75" customHeight="1">
      <c r="A263" s="49"/>
      <c r="B263" s="49"/>
      <c r="C263" s="50"/>
      <c r="D263" s="1"/>
      <c r="E263" s="1"/>
      <c r="F263" s="1"/>
      <c r="G263" s="1"/>
      <c r="H263" s="1"/>
      <c r="I263" s="1"/>
      <c r="J263" s="1"/>
      <c r="K263" s="1"/>
      <c r="L263" s="1"/>
    </row>
    <row r="264" ht="15.75" customHeight="1">
      <c r="A264" s="49"/>
      <c r="B264" s="49"/>
      <c r="C264" s="50"/>
      <c r="D264" s="1"/>
      <c r="E264" s="1"/>
      <c r="F264" s="1"/>
      <c r="G264" s="1"/>
      <c r="H264" s="1"/>
      <c r="I264" s="1"/>
      <c r="J264" s="1"/>
      <c r="K264" s="1"/>
      <c r="L264" s="1"/>
    </row>
    <row r="265" ht="15.75" customHeight="1">
      <c r="A265" s="49"/>
      <c r="B265" s="49"/>
      <c r="C265" s="50"/>
      <c r="D265" s="1"/>
      <c r="E265" s="1"/>
      <c r="F265" s="1"/>
      <c r="G265" s="1"/>
      <c r="H265" s="1"/>
      <c r="I265" s="1"/>
      <c r="J265" s="1"/>
      <c r="K265" s="1"/>
      <c r="L265" s="1"/>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10:J10"/>
    <mergeCell ref="A65:J65"/>
    <mergeCell ref="A2:J2"/>
    <mergeCell ref="A4:J4"/>
    <mergeCell ref="A5:J5"/>
    <mergeCell ref="A6:J6"/>
    <mergeCell ref="A7:J7"/>
    <mergeCell ref="A8:J8"/>
    <mergeCell ref="A9:J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2009-01-26T16:08:31Z</dcterms:created>
  <dc:creator>Claudiu</dc:creator>
</cp:coreProperties>
</file>